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Default Extension="fntdata" ContentType="application/x-fontdata"/>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comments4.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xl/drawings/drawing3.xml" ContentType="application/vnd.openxmlformats-officedocument.drawing+xml"/>
  <Override PartName="/xl/drawings/vmlDrawing2.vml" ContentType="application/vnd.openxmlformats-officedocument.vmlDrawing"/>
  <Override PartName="/xl/drawings/drawing2.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xl/comments1.xml" ContentType="application/vnd.openxmlformats-officedocument.spreadsheetml.comments+xml"/>
  <Override PartName="/xl/_rels/workbook.xml.rels" ContentType="application/vnd.openxmlformats-package.relationship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様式３" sheetId="1" state="visible" r:id="rId3"/>
    <sheet name="別紙４" sheetId="2" state="visible" r:id="rId4"/>
    <sheet name="別紙５" sheetId="3" state="visible" r:id="rId5"/>
    <sheet name="別紙６" sheetId="4" state="visible" r:id="rId6"/>
    <sheet name="別紙８" sheetId="5" state="visible" r:id="rId7"/>
    <sheet name="利用実績内訳" sheetId="6" state="visible" r:id="rId8"/>
  </sheets>
  <definedNames>
    <definedName function="false" hidden="false" localSheetId="1" name="_xlnm.Print_Area" vbProcedure="false">別紙４!$A$1:$AA$36</definedName>
    <definedName function="false" hidden="false" localSheetId="2" name="_xlnm.Print_Area" vbProcedure="false">別紙５!$C$1:$AA$62</definedName>
    <definedName function="false" hidden="false" localSheetId="3" name="_xlnm.Print_Area" vbProcedure="false">別紙６!$B$1:$AE$613</definedName>
    <definedName function="false" hidden="false" localSheetId="3" name="_xlnm.Print_Titles" vbProcedure="false">別紙６!$12:$13</definedName>
    <definedName function="false" hidden="false" localSheetId="4" name="_xlnm.Print_Area" vbProcedure="false">別紙８!$A$1:$X$26</definedName>
    <definedName function="false" hidden="false" localSheetId="0" name="_xlnm.Print_Area" vbProcedure="false">様式３!$A$1:$X$33</definedName>
    <definedName function="false" hidden="false" localSheetId="5" name="_xlnm.Print_Area" vbProcedure="false">利用実績内訳!$A$1:$L$14</definedName>
    <definedName function="false" hidden="false" name="リスト" vbProcedure="false">別紙６!$AU$1:$AU$7</definedName>
    <definedName function="false" hidden="false" name="中学生" vbProcedure="false">別紙６!$AW$2:$AW$5</definedName>
    <definedName function="false" hidden="false" name="乳幼児" vbProcedure="false">別紙６!$AT$2:$AT$5</definedName>
    <definedName function="false" hidden="false" name="児１" vbProcedure="false">別紙６!$AV$2:$AV$4</definedName>
    <definedName function="false" hidden="false" name="小学生" vbProcedure="false">別紙６!$AU$2:$AU$5</definedName>
    <definedName function="false" hidden="false" name="年代区分" vbProcedure="false">別紙６!$AT$1:$AZ$1</definedName>
    <definedName function="false" hidden="false" name="成人" vbProcedure="false">別紙６!$AZ$2:$AZ$8</definedName>
    <definedName function="false" hidden="false" name="高校生" vbProcedure="false">別紙６!$AX$2:$AX$5</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作成者</author>
  </authors>
  <commentList>
    <comment ref="O9" authorId="0">
      <text>
        <r>
          <rPr>
            <sz val="10"/>
            <rFont val="Noto Sans JP"/>
            <family val="2"/>
            <charset val="128"/>
          </rPr>
          <t xml:space="preserve">法人の所在地を正確に記載してください。（事業所の所在地ではありません。）</t>
        </r>
      </text>
    </comment>
    <comment ref="O10" authorId="0">
      <text>
        <r>
          <rPr>
            <sz val="10"/>
            <rFont val="Noto Sans JP"/>
            <family val="2"/>
            <charset val="128"/>
          </rPr>
          <t xml:space="preserve">法人名称は省略しないでください。
</t>
        </r>
        <r>
          <rPr>
            <sz val="10"/>
            <rFont val="Arial"/>
            <family val="2"/>
            <charset val="128"/>
          </rPr>
          <t xml:space="preserve">×</t>
        </r>
        <r>
          <rPr>
            <sz val="10"/>
            <rFont val="Noto Sans JP"/>
            <family val="2"/>
            <charset val="128"/>
          </rPr>
          <t xml:space="preserve">特非）
○特定非営利活動法人</t>
        </r>
      </text>
    </comment>
  </commentList>
</comments>
</file>

<file path=xl/comments4.xml><?xml version="1.0" encoding="utf-8"?>
<comments xmlns="http://schemas.openxmlformats.org/spreadsheetml/2006/main" xmlns:xdr="http://schemas.openxmlformats.org/drawingml/2006/spreadsheetDrawing">
  <authors>
    <author>作成者</author>
  </authors>
  <commentList>
    <comment ref="G12" authorId="0">
      <text>
        <r>
          <rPr>
            <sz val="10"/>
            <rFont val="Noto Sans JP"/>
            <family val="2"/>
            <charset val="128"/>
          </rPr>
          <t xml:space="preserve">【注意！】
生年月日選択後、セルがオレンジ色に変わったケースは当年度で</t>
        </r>
        <r>
          <rPr>
            <sz val="10"/>
            <rFont val="Arial"/>
            <family val="2"/>
            <charset val="128"/>
          </rPr>
          <t xml:space="preserve">18</t>
        </r>
        <r>
          <rPr>
            <sz val="10"/>
            <rFont val="Noto Sans JP"/>
            <family val="2"/>
            <charset val="128"/>
          </rPr>
          <t xml:space="preserve">歳になったケースです。障がい支援区分が「障がい児」のものから「障がい者」のものに変わるため、</t>
        </r>
        <r>
          <rPr>
            <sz val="10"/>
            <rFont val="Arial"/>
            <family val="2"/>
            <charset val="128"/>
          </rPr>
          <t xml:space="preserve">18</t>
        </r>
        <r>
          <rPr>
            <sz val="10"/>
            <rFont val="Noto Sans JP"/>
            <family val="2"/>
            <charset val="128"/>
          </rPr>
          <t xml:space="preserve">歳到達の前後で２段に分けて記入ください。</t>
        </r>
      </text>
    </comment>
    <comment ref="Q12" authorId="0">
      <text>
        <r>
          <rPr>
            <sz val="10"/>
            <rFont val="Noto Sans JP"/>
            <family val="2"/>
            <charset val="128"/>
          </rPr>
          <t xml:space="preserve">「者１～者６、重心等」又は「児１～児３、重心等」を選択</t>
        </r>
      </text>
    </comment>
  </commentList>
</comments>
</file>

<file path=xl/sharedStrings.xml><?xml version="1.0" encoding="utf-8"?>
<sst xmlns="http://schemas.openxmlformats.org/spreadsheetml/2006/main" count="1063" uniqueCount="244">
  <si>
    <t xml:space="preserve">（様式３）</t>
  </si>
  <si>
    <t xml:space="preserve">札幌市日中一時支援事業実績報告書兼運営費補助金追加交付申請書</t>
  </si>
  <si>
    <t xml:space="preserve">令和</t>
  </si>
  <si>
    <t xml:space="preserve">年度</t>
  </si>
  <si>
    <t xml:space="preserve">年</t>
  </si>
  <si>
    <t xml:space="preserve">月</t>
  </si>
  <si>
    <t xml:space="preserve">日</t>
  </si>
  <si>
    <t xml:space="preserve">（あて先）　　札幌市長</t>
  </si>
  <si>
    <t xml:space="preserve">（報　告　者）</t>
  </si>
  <si>
    <t xml:space="preserve">所在地</t>
  </si>
  <si>
    <t xml:space="preserve">札幌市中央区北１条西２丁目</t>
  </si>
  <si>
    <t xml:space="preserve">法人・団体等名称</t>
  </si>
  <si>
    <t xml:space="preserve">日中一時支援事業所　さっぽろし</t>
  </si>
  <si>
    <t xml:space="preserve">代表者肩書氏名</t>
  </si>
  <si>
    <t xml:space="preserve">理事長　札幌　太郎</t>
  </si>
  <si>
    <t xml:space="preserve">記</t>
  </si>
  <si>
    <t xml:space="preserve">１　補助対象事業所の概要</t>
  </si>
  <si>
    <t xml:space="preserve">（1)　所在地</t>
  </si>
  <si>
    <t xml:space="preserve">（2)　事業所の名称</t>
  </si>
  <si>
    <t xml:space="preserve">（3)　電話</t>
  </si>
  <si>
    <t xml:space="preserve">011-211-2936</t>
  </si>
  <si>
    <t xml:space="preserve">（4)　ＦＡＸ</t>
  </si>
  <si>
    <t xml:space="preserve">011-218-5181</t>
  </si>
  <si>
    <t xml:space="preserve">（5)　書類作成担当者</t>
  </si>
  <si>
    <t xml:space="preserve">（氏名）</t>
  </si>
  <si>
    <t xml:space="preserve">札幌　福祉</t>
  </si>
  <si>
    <t xml:space="preserve">（電話）</t>
  </si>
  <si>
    <t xml:space="preserve">（Eメール）</t>
  </si>
  <si>
    <t xml:space="preserve">zaitaku@city.sapporo.ne.jp</t>
  </si>
  <si>
    <t xml:space="preserve">２　添付書類</t>
  </si>
  <si>
    <t xml:space="preserve">(1)　事業実績報告書（別紙４）</t>
  </si>
  <si>
    <t xml:space="preserve">(2)  収支決算書（別紙５）</t>
  </si>
  <si>
    <t xml:space="preserve">(3)  利用実績総括表（別紙６）</t>
  </si>
  <si>
    <t xml:space="preserve">(4)  個別利用実績表（別紙７）（写し可）</t>
  </si>
  <si>
    <t xml:space="preserve">(5)　補助金算出調書（別紙８）</t>
  </si>
  <si>
    <t xml:space="preserve">（別紙４）</t>
  </si>
  <si>
    <t xml:space="preserve">事　　業　　実　　績　　報　　告　　書</t>
  </si>
  <si>
    <t xml:space="preserve">事業所名</t>
  </si>
  <si>
    <t xml:space="preserve">(</t>
  </si>
  <si>
    <t xml:space="preserve">　　　)</t>
  </si>
  <si>
    <t xml:space="preserve">１　事業所の活動内容等</t>
  </si>
  <si>
    <t xml:space="preserve">営業日</t>
  </si>
  <si>
    <t xml:space="preserve">　月　・　火　・　水　・　木　・　金　・　土　・　日　（営業日に○をすること）　【週　　　日間営業】</t>
  </si>
  <si>
    <t xml:space="preserve">臨時休業日：</t>
  </si>
  <si>
    <t xml:space="preserve">営業時間</t>
  </si>
  <si>
    <t xml:space="preserve">午前</t>
  </si>
  <si>
    <t xml:space="preserve">時</t>
  </si>
  <si>
    <t xml:space="preserve">分</t>
  </si>
  <si>
    <t xml:space="preserve">～</t>
  </si>
  <si>
    <t xml:space="preserve">午後</t>
  </si>
  <si>
    <t xml:space="preserve">（曜日・時間帯により異なる場合は以下余白に記入）　</t>
  </si>
  <si>
    <t xml:space="preserve">活動の内容</t>
  </si>
  <si>
    <t xml:space="preserve">実費の徴収の有無</t>
  </si>
  <si>
    <t xml:space="preserve">　無　・　有　（いずれかに○をすること）</t>
  </si>
  <si>
    <t xml:space="preserve">有の場合</t>
  </si>
  <si>
    <t xml:space="preserve">　　　　　　　　　　　　　　　　　代として、（　　　　　　　　　　　　　　　　円）</t>
  </si>
  <si>
    <t xml:space="preserve">２　利用実績回数</t>
  </si>
  <si>
    <t xml:space="preserve">障害支援区分</t>
  </si>
  <si>
    <t xml:space="preserve">利用時間</t>
  </si>
  <si>
    <t xml:space="preserve">４月</t>
  </si>
  <si>
    <t xml:space="preserve">５月</t>
  </si>
  <si>
    <t xml:space="preserve">６月</t>
  </si>
  <si>
    <t xml:space="preserve">７月</t>
  </si>
  <si>
    <t xml:space="preserve">８月</t>
  </si>
  <si>
    <t xml:space="preserve">９月</t>
  </si>
  <si>
    <t xml:space="preserve">10月</t>
  </si>
  <si>
    <t xml:space="preserve">11月</t>
  </si>
  <si>
    <t xml:space="preserve">12月</t>
  </si>
  <si>
    <t xml:space="preserve">１月</t>
  </si>
  <si>
    <t xml:space="preserve">２月</t>
  </si>
  <si>
    <t xml:space="preserve">３月</t>
  </si>
  <si>
    <t xml:space="preserve">合計</t>
  </si>
  <si>
    <t xml:space="preserve">補助額</t>
  </si>
  <si>
    <t xml:space="preserve">負担額</t>
  </si>
  <si>
    <t xml:space="preserve">児区分1　　　者区分1・2</t>
  </si>
  <si>
    <t xml:space="preserve">A</t>
  </si>
  <si>
    <t xml:space="preserve">B</t>
  </si>
  <si>
    <t xml:space="preserve">C</t>
  </si>
  <si>
    <t xml:space="preserve">児区分2　　　者区分3・4</t>
  </si>
  <si>
    <t xml:space="preserve">児区分3　　　　　　　　者区分5・6</t>
  </si>
  <si>
    <t xml:space="preserve">療養介護　　　　　　　遷延性意識障害対象児・者</t>
  </si>
  <si>
    <t xml:space="preserve">A：４時間未満の利用</t>
  </si>
  <si>
    <t xml:space="preserve">計</t>
  </si>
  <si>
    <t xml:space="preserve">B：４時間以上８時間未満の利用</t>
  </si>
  <si>
    <t xml:space="preserve">C：８時間以上</t>
  </si>
  <si>
    <t xml:space="preserve">(別紙５)</t>
  </si>
  <si>
    <t xml:space="preserve">事業所名(</t>
  </si>
  <si>
    <t xml:space="preserve">)</t>
  </si>
  <si>
    <t xml:space="preserve">今年度予算
（ａ）</t>
  </si>
  <si>
    <t xml:space="preserve">今年度決算
（ｂ）</t>
  </si>
  <si>
    <t xml:space="preserve">差額（b－a）</t>
  </si>
  <si>
    <t xml:space="preserve">摘　　要</t>
  </si>
  <si>
    <t xml:space="preserve">うち補助対象経費</t>
  </si>
  <si>
    <t xml:space="preserve">収　　入</t>
  </si>
  <si>
    <t xml:space="preserve">補助金等収入</t>
  </si>
  <si>
    <t xml:space="preserve">札幌市補助金</t>
  </si>
  <si>
    <t xml:space="preserve">その他補助金</t>
  </si>
  <si>
    <t xml:space="preserve">寄附金収入</t>
  </si>
  <si>
    <t xml:space="preserve">利用者負担金収入</t>
  </si>
  <si>
    <t xml:space="preserve">利用料</t>
  </si>
  <si>
    <t xml:space="preserve">実費</t>
  </si>
  <si>
    <t xml:space="preserve">その他</t>
  </si>
  <si>
    <t xml:space="preserve">借入金収入</t>
  </si>
  <si>
    <t xml:space="preserve">雑収入</t>
  </si>
  <si>
    <t xml:space="preserve">その他収入</t>
  </si>
  <si>
    <t xml:space="preserve">支　　出</t>
  </si>
  <si>
    <t xml:space="preserve">事務費</t>
  </si>
  <si>
    <t xml:space="preserve">職員給料</t>
  </si>
  <si>
    <t xml:space="preserve">職員手当</t>
  </si>
  <si>
    <t xml:space="preserve">報酬</t>
  </si>
  <si>
    <t xml:space="preserve">共済費</t>
  </si>
  <si>
    <t xml:space="preserve">福利厚生費</t>
  </si>
  <si>
    <t xml:space="preserve">報償費</t>
  </si>
  <si>
    <t xml:space="preserve">旅費交通費</t>
  </si>
  <si>
    <t xml:space="preserve">通信運搬費</t>
  </si>
  <si>
    <t xml:space="preserve">研修費</t>
  </si>
  <si>
    <t xml:space="preserve">消耗品費</t>
  </si>
  <si>
    <t xml:space="preserve">器具什器費</t>
  </si>
  <si>
    <t xml:space="preserve">修繕費</t>
  </si>
  <si>
    <t xml:space="preserve">印刷製本費</t>
  </si>
  <si>
    <t xml:space="preserve">水道光熱費</t>
  </si>
  <si>
    <t xml:space="preserve">車両費</t>
  </si>
  <si>
    <t xml:space="preserve">賃借料</t>
  </si>
  <si>
    <t xml:space="preserve">地代家賃</t>
  </si>
  <si>
    <t xml:space="preserve">手数料</t>
  </si>
  <si>
    <t xml:space="preserve">燃料費</t>
  </si>
  <si>
    <t xml:space="preserve">公租公課</t>
  </si>
  <si>
    <t xml:space="preserve">保険料</t>
  </si>
  <si>
    <t xml:space="preserve">業務委託費</t>
  </si>
  <si>
    <t xml:space="preserve">負担金</t>
  </si>
  <si>
    <t xml:space="preserve">給食費</t>
  </si>
  <si>
    <t xml:space="preserve">事業費</t>
  </si>
  <si>
    <t xml:space="preserve">教養娯楽費</t>
  </si>
  <si>
    <t xml:space="preserve">予備費</t>
  </si>
  <si>
    <t xml:space="preserve">※　同一敷地内での他事業の予算により支出される経費は予算として計上しないこと。但し、日中一時支援事業の実施により追加が必要な経費については、追加分を計上できることとする。</t>
  </si>
  <si>
    <t xml:space="preserve">【札幌市使用欄】</t>
  </si>
  <si>
    <t xml:space="preserve">補助基準による利用実績の総額</t>
  </si>
  <si>
    <t xml:space="preserve">補助対象経費から利用者負担金収入を控除した額</t>
  </si>
  <si>
    <t xml:space="preserve">補助金額</t>
  </si>
  <si>
    <t xml:space="preserve">（別紙６）</t>
  </si>
  <si>
    <t xml:space="preserve">札幌市中央区</t>
  </si>
  <si>
    <t xml:space="preserve">利用実績総括表</t>
  </si>
  <si>
    <t xml:space="preserve">（令和</t>
  </si>
  <si>
    <t xml:space="preserve">年度実績報告用）</t>
  </si>
  <si>
    <t xml:space="preserve">乳幼児</t>
  </si>
  <si>
    <t xml:space="preserve">小学生
(低学年)</t>
  </si>
  <si>
    <t xml:space="preserve">小学生
(高学年)</t>
  </si>
  <si>
    <t xml:space="preserve">中学生</t>
  </si>
  <si>
    <t xml:space="preserve">高校生</t>
  </si>
  <si>
    <t xml:space="preserve">18・19歳</t>
  </si>
  <si>
    <t xml:space="preserve">成人</t>
  </si>
  <si>
    <t xml:space="preserve">札幌市北区</t>
  </si>
  <si>
    <t xml:space="preserve">者１</t>
  </si>
  <si>
    <t xml:space="preserve">児１</t>
  </si>
  <si>
    <t xml:space="preserve">札幌市東区</t>
  </si>
  <si>
    <t xml:space="preserve">者２</t>
  </si>
  <si>
    <t xml:space="preserve">児２</t>
  </si>
  <si>
    <t xml:space="preserve">札幌市白石区</t>
  </si>
  <si>
    <t xml:space="preserve">※１　利用者名、生年月日は、正確に楷書で記入すること。</t>
  </si>
  <si>
    <t xml:space="preserve">者３</t>
  </si>
  <si>
    <t xml:space="preserve">児３</t>
  </si>
  <si>
    <t xml:space="preserve">札幌市厚別区</t>
  </si>
  <si>
    <r>
      <rPr>
        <sz val="8"/>
        <rFont val="ＭＳ Ｐゴシック"/>
        <family val="3"/>
        <charset val="128"/>
      </rPr>
      <t xml:space="preserve">※２　障がいの種別は「身体」「知的」「精神」</t>
    </r>
    <r>
      <rPr>
        <sz val="8"/>
        <color rgb="FF000000"/>
        <rFont val="ＭＳ Ｐゴシック"/>
        <family val="3"/>
        <charset val="128"/>
      </rPr>
      <t xml:space="preserve">「難病」</t>
    </r>
    <r>
      <rPr>
        <sz val="8"/>
        <rFont val="ＭＳ Ｐゴシック"/>
        <family val="3"/>
        <charset val="128"/>
      </rPr>
      <t xml:space="preserve">のいずれかを記入すること。</t>
    </r>
  </si>
  <si>
    <t xml:space="preserve">者４</t>
  </si>
  <si>
    <t xml:space="preserve">重心等</t>
  </si>
  <si>
    <t xml:space="preserve">札幌市豊平区</t>
  </si>
  <si>
    <t xml:space="preserve">※３　受給者証番号は、障がい福祉サービス受給者証を記入すること。</t>
  </si>
  <si>
    <t xml:space="preserve">者５</t>
  </si>
  <si>
    <t xml:space="preserve">札幌市清田区</t>
  </si>
  <si>
    <t xml:space="preserve"> 　　　ただし、障害福祉サービス受給者証を所持していない場合は手帳番号を記入すること。</t>
  </si>
  <si>
    <t xml:space="preserve">者６</t>
  </si>
  <si>
    <t xml:space="preserve">札幌市南区</t>
  </si>
  <si>
    <t xml:space="preserve">　　 　受給者証及びがいずれも非該当の利用者は、番号の欄に障がい名等を記入すること。</t>
  </si>
  <si>
    <t xml:space="preserve">B:４時間以上８時間未満の利用</t>
  </si>
  <si>
    <t xml:space="preserve">札幌市西区</t>
  </si>
  <si>
    <r>
      <rPr>
        <sz val="8"/>
        <rFont val="ＭＳ Ｐゴシック"/>
        <family val="3"/>
        <charset val="128"/>
      </rPr>
      <t xml:space="preserve">※４　障害支援区分は、児・者及び障害支援区分に応じて、「者１～者６」及び「児１～児３」と記入すること。ただし、</t>
    </r>
    <r>
      <rPr>
        <u val="single"/>
        <sz val="8"/>
        <rFont val="ＭＳ Ｐゴシック"/>
        <family val="3"/>
        <charset val="128"/>
      </rPr>
      <t xml:space="preserve">障害支援区分がない利用者は「者１」又は「児１」と記入する</t>
    </r>
    <r>
      <rPr>
        <sz val="8"/>
        <rFont val="ＭＳ Ｐゴシック"/>
        <family val="3"/>
        <charset val="128"/>
      </rPr>
      <t xml:space="preserve">こと。</t>
    </r>
  </si>
  <si>
    <t xml:space="preserve">C:８時間以上の利用</t>
  </si>
  <si>
    <t xml:space="preserve">札幌市手稲区</t>
  </si>
  <si>
    <t xml:space="preserve">※５　年度途中で障害支援区分が変更になった場合（児から者になった場合も含む）は２段に分けて入力すること。</t>
  </si>
  <si>
    <t xml:space="preserve">Ｎｏ</t>
  </si>
  <si>
    <t xml:space="preserve">利用者氏名</t>
  </si>
  <si>
    <t xml:space="preserve">生年月日</t>
  </si>
  <si>
    <t xml:space="preserve">住所（居住区まで）</t>
  </si>
  <si>
    <t xml:space="preserve">障がい
種別</t>
  </si>
  <si>
    <t xml:space="preserve">年代
区分</t>
  </si>
  <si>
    <t xml:space="preserve">受給者証番号</t>
  </si>
  <si>
    <t xml:space="preserve">時間</t>
  </si>
  <si>
    <t xml:space="preserve">者１～２・児１</t>
  </si>
  <si>
    <t xml:space="preserve">者３～４・児２</t>
  </si>
  <si>
    <t xml:space="preserve">者５～６・児３</t>
  </si>
  <si>
    <t xml:space="preserve">種別CD</t>
  </si>
  <si>
    <t xml:space="preserve">年代CD</t>
  </si>
  <si>
    <t xml:space="preserve">合計CD</t>
  </si>
  <si>
    <t xml:space="preserve">回数</t>
  </si>
  <si>
    <t xml:space="preserve">身体</t>
  </si>
  <si>
    <t xml:space="preserve">１０月</t>
  </si>
  <si>
    <t xml:space="preserve">１１月</t>
  </si>
  <si>
    <t xml:space="preserve">１２月</t>
  </si>
  <si>
    <t xml:space="preserve">Ａ</t>
  </si>
  <si>
    <t xml:space="preserve">知的</t>
  </si>
  <si>
    <t xml:space="preserve">精神</t>
  </si>
  <si>
    <t xml:space="preserve">難病</t>
  </si>
  <si>
    <t xml:space="preserve">Ｂ</t>
  </si>
  <si>
    <t xml:space="preserve">Ｃ</t>
  </si>
  <si>
    <t xml:space="preserve">(別紙８)</t>
  </si>
  <si>
    <t xml:space="preserve">日中一時支援事業運営費補助金算出調書</t>
  </si>
  <si>
    <t xml:space="preserve">項　　　　　　目</t>
  </si>
  <si>
    <t xml:space="preserve">金　　　　　額</t>
  </si>
  <si>
    <t xml:space="preserve">摘　　　　　　　要</t>
  </si>
  <si>
    <t xml:space="preserve">補助基準による算出金額（12カ月分）</t>
  </si>
  <si>
    <t xml:space="preserve">補助単価</t>
  </si>
  <si>
    <t xml:space="preserve">延べ利用回数</t>
  </si>
  <si>
    <t xml:space="preserve">小計</t>
  </si>
  <si>
    <t xml:space="preserve">児区分１、者区分１・２</t>
  </si>
  <si>
    <t xml:space="preserve">負担基準</t>
  </si>
  <si>
    <t xml:space="preserve">①～③合計</t>
  </si>
  <si>
    <t xml:space="preserve">円×　　　　</t>
  </si>
  <si>
    <t xml:space="preserve">回＝</t>
  </si>
  <si>
    <t xml:space="preserve">円</t>
  </si>
  <si>
    <t xml:space="preserve">①～４Ｈ</t>
  </si>
  <si>
    <t xml:space="preserve">②4～８Ｈ</t>
  </si>
  <si>
    <t xml:space="preserve">③８Ｈ～</t>
  </si>
  <si>
    <t xml:space="preserve">児区分２、者区分３・４</t>
  </si>
  <si>
    <t xml:space="preserve">④～⑥合計</t>
  </si>
  <si>
    <t xml:space="preserve">④４Ｈ</t>
  </si>
  <si>
    <t xml:space="preserve">⑤4～８Ｈ</t>
  </si>
  <si>
    <t xml:space="preserve">⑥８Ｈ～</t>
  </si>
  <si>
    <t xml:space="preserve">児区分３、者区分５・６</t>
  </si>
  <si>
    <t xml:space="preserve">⑦～⑨合計</t>
  </si>
  <si>
    <t xml:space="preserve">⑦～４Ｈ</t>
  </si>
  <si>
    <t xml:space="preserve">⑧4～８Ｈ</t>
  </si>
  <si>
    <t xml:space="preserve">⑨８Ｈ～</t>
  </si>
  <si>
    <t xml:space="preserve">療養介護、遷延性意識障害児・者</t>
  </si>
  <si>
    <t xml:space="preserve">⑩～⑫合計</t>
  </si>
  <si>
    <t xml:space="preserve">⑩～４Ｈ</t>
  </si>
  <si>
    <t xml:space="preserve">⑪4～８Ｈ</t>
  </si>
  <si>
    <t xml:space="preserve">負担額計</t>
  </si>
  <si>
    <t xml:space="preserve">⑫８Ｈ～</t>
  </si>
  <si>
    <t xml:space="preserve">総計</t>
  </si>
  <si>
    <t xml:space="preserve">区分</t>
  </si>
  <si>
    <t xml:space="preserve">小学生
（低学年）</t>
  </si>
  <si>
    <t xml:space="preserve">小学生
（高学年）</t>
  </si>
  <si>
    <t xml:space="preserve">利用実人数</t>
  </si>
  <si>
    <t xml:space="preserve">延利用回数</t>
  </si>
</sst>
</file>

<file path=xl/styles.xml><?xml version="1.0" encoding="utf-8"?>
<styleSheet xmlns="http://schemas.openxmlformats.org/spreadsheetml/2006/main">
  <numFmts count="8">
    <numFmt numFmtId="164" formatCode="General"/>
    <numFmt numFmtId="165" formatCode="#,##0_ "/>
    <numFmt numFmtId="166" formatCode="#,##0_);[RED]\(#,##0\)"/>
    <numFmt numFmtId="167" formatCode="0_);[RED]\(0\)"/>
    <numFmt numFmtId="168" formatCode="#,##0\円"/>
    <numFmt numFmtId="169" formatCode="[$-1030411]ge\.mm\.dd"/>
    <numFmt numFmtId="170" formatCode="[$-1030411]ge\.m\.d;@"/>
    <numFmt numFmtId="171" formatCode="#,##0;[RED]\-#,##0"/>
  </numFmts>
  <fonts count="45">
    <font>
      <sz val="11"/>
      <name val="ＭＳ Ｐゴシック"/>
      <family val="3"/>
      <charset val="128"/>
    </font>
    <font>
      <sz val="10"/>
      <name val="Arial"/>
      <family val="0"/>
      <charset val="128"/>
    </font>
    <font>
      <sz val="10"/>
      <name val="Arial"/>
      <family val="0"/>
      <charset val="128"/>
    </font>
    <font>
      <sz val="10"/>
      <name val="Arial"/>
      <family val="0"/>
      <charset val="128"/>
    </font>
    <font>
      <sz val="10"/>
      <name val="ＭＳ ゴシック"/>
      <family val="3"/>
      <charset val="128"/>
    </font>
    <font>
      <sz val="9"/>
      <name val="ＭＳ ゴシック"/>
      <family val="3"/>
      <charset val="128"/>
    </font>
    <font>
      <b val="true"/>
      <sz val="12"/>
      <name val="ＭＳ ゴシック"/>
      <family val="3"/>
      <charset val="128"/>
    </font>
    <font>
      <sz val="9"/>
      <color theme="1"/>
      <name val="ＭＳ ゴシック"/>
      <family val="3"/>
      <charset val="128"/>
    </font>
    <font>
      <sz val="10"/>
      <name val="Noto Sans JP"/>
      <family val="2"/>
      <charset val="128"/>
    </font>
    <font>
      <sz val="10"/>
      <name val="Arial"/>
      <family val="2"/>
      <charset val="128"/>
    </font>
    <font>
      <sz val="9"/>
      <name val="ＭＳ Ｐゴシック"/>
      <family val="3"/>
      <charset val="128"/>
    </font>
    <font>
      <b val="true"/>
      <sz val="12"/>
      <name val="ＭＳ Ｐゴシック"/>
      <family val="3"/>
      <charset val="128"/>
    </font>
    <font>
      <b val="true"/>
      <sz val="10"/>
      <name val="ＭＳ ゴシック"/>
      <family val="3"/>
      <charset val="128"/>
    </font>
    <font>
      <b val="true"/>
      <sz val="9"/>
      <name val="ＭＳ ゴシック"/>
      <family val="3"/>
      <charset val="128"/>
    </font>
    <font>
      <b val="true"/>
      <sz val="9"/>
      <name val="ＭＳ Ｐゴシック"/>
      <family val="3"/>
      <charset val="128"/>
    </font>
    <font>
      <u val="single"/>
      <sz val="9"/>
      <name val="ＭＳ Ｐゴシック"/>
      <family val="3"/>
      <charset val="128"/>
    </font>
    <font>
      <sz val="8"/>
      <name val="ＭＳ Ｐゴシック"/>
      <family val="3"/>
      <charset val="128"/>
    </font>
    <font>
      <sz val="8"/>
      <color theme="1"/>
      <name val="ＭＳ Ｐゴシック"/>
      <family val="3"/>
      <charset val="128"/>
    </font>
    <font>
      <sz val="11"/>
      <color theme="1"/>
      <name val="ＭＳ Ｐゴシック"/>
      <family val="3"/>
      <charset val="128"/>
    </font>
    <font>
      <sz val="9"/>
      <color theme="1"/>
      <name val="ＭＳ Ｐゴシック"/>
      <family val="3"/>
      <charset val="128"/>
    </font>
    <font>
      <sz val="6"/>
      <name val="ＭＳ Ｐゴシック"/>
      <family val="3"/>
      <charset val="128"/>
    </font>
    <font>
      <b val="true"/>
      <sz val="11"/>
      <color theme="1"/>
      <name val="ＭＳ Ｐゴシック"/>
      <family val="3"/>
      <charset val="128"/>
    </font>
    <font>
      <sz val="12"/>
      <color rgb="FFFF0000"/>
      <name val="Noto Serif JP"/>
      <family val="2"/>
      <charset val="128"/>
    </font>
    <font>
      <sz val="16"/>
      <color theme="1"/>
      <name val="HG丸ｺﾞｼｯｸM-PRO"/>
      <family val="3"/>
      <charset val="128"/>
    </font>
    <font>
      <b val="true"/>
      <sz val="10"/>
      <name val="ＭＳ Ｐゴシック"/>
      <family val="3"/>
      <charset val="128"/>
    </font>
    <font>
      <sz val="10"/>
      <name val="ＭＳ Ｐゴシック"/>
      <family val="3"/>
      <charset val="128"/>
    </font>
    <font>
      <b val="true"/>
      <sz val="16"/>
      <name val="ＭＳ Ｐゴシック"/>
      <family val="3"/>
      <charset val="128"/>
    </font>
    <font>
      <sz val="14"/>
      <color rgb="FFFF0000"/>
      <name val="Noto Serif JP"/>
      <family val="2"/>
      <charset val="128"/>
    </font>
    <font>
      <sz val="9"/>
      <color theme="0"/>
      <name val="ＭＳ Ｐゴシック"/>
      <family val="3"/>
      <charset val="128"/>
    </font>
    <font>
      <sz val="8"/>
      <color theme="0"/>
      <name val="ＭＳ Ｐゴシック"/>
      <family val="3"/>
      <charset val="128"/>
    </font>
    <font>
      <sz val="8"/>
      <color rgb="FF000000"/>
      <name val="ＭＳ Ｐゴシック"/>
      <family val="3"/>
      <charset val="128"/>
    </font>
    <font>
      <sz val="9"/>
      <color rgb="FFFF0000"/>
      <name val="ＭＳ Ｐゴシック"/>
      <family val="3"/>
      <charset val="128"/>
    </font>
    <font>
      <u val="single"/>
      <sz val="8"/>
      <name val="ＭＳ Ｐゴシック"/>
      <family val="3"/>
      <charset val="128"/>
    </font>
    <font>
      <sz val="14"/>
      <color rgb="FFFF0000"/>
      <name val="Calibri"/>
      <family val="0"/>
      <charset val="128"/>
    </font>
    <font>
      <sz val="11"/>
      <name val="ＭＳ ゴシック"/>
      <family val="3"/>
      <charset val="128"/>
    </font>
    <font>
      <sz val="8"/>
      <name val="ＭＳ ゴシック"/>
      <family val="3"/>
      <charset val="128"/>
    </font>
    <font>
      <sz val="6"/>
      <name val="ＭＳ ゴシック"/>
      <family val="3"/>
      <charset val="128"/>
    </font>
    <font>
      <sz val="9"/>
      <name val="ＭＳ 明朝"/>
      <family val="1"/>
      <charset val="128"/>
    </font>
    <font>
      <b val="true"/>
      <sz val="14"/>
      <name val="ＭＳ 明朝"/>
      <family val="1"/>
      <charset val="128"/>
    </font>
    <font>
      <sz val="12"/>
      <name val="ＭＳ 明朝"/>
      <family val="1"/>
      <charset val="128"/>
    </font>
    <font>
      <sz val="11"/>
      <name val="ＭＳ 明朝"/>
      <family val="1"/>
      <charset val="128"/>
    </font>
    <font>
      <sz val="10"/>
      <color rgb="FF000000"/>
      <name val="ＭＳ 明朝"/>
      <family val="1"/>
      <charset val="128"/>
    </font>
    <font>
      <sz val="10"/>
      <name val="ＭＳ 明朝"/>
      <family val="1"/>
      <charset val="128"/>
    </font>
    <font>
      <sz val="8"/>
      <color rgb="FF000000"/>
      <name val="ＭＳ Ｐゴシック"/>
      <family val="0"/>
      <charset val="128"/>
    </font>
    <font>
      <sz val="16"/>
      <color rgb="FFFF0000"/>
      <name val="Noto Serif JP"/>
      <family val="2"/>
      <charset val="128"/>
    </font>
  </fonts>
  <fills count="4">
    <fill>
      <patternFill patternType="none"/>
    </fill>
    <fill>
      <patternFill patternType="gray125"/>
    </fill>
    <fill>
      <patternFill patternType="solid">
        <fgColor rgb="FFFFFF00"/>
        <bgColor rgb="FFFFFF00"/>
      </patternFill>
    </fill>
    <fill>
      <patternFill patternType="solid">
        <fgColor theme="0" tint="-0.05"/>
        <bgColor rgb="FFFFFFFF"/>
      </patternFill>
    </fill>
  </fills>
  <borders count="128">
    <border diagonalUp="false" diagonalDown="false">
      <left/>
      <right/>
      <top/>
      <bottom/>
      <diagonal/>
    </border>
    <border diagonalUp="false" diagonalDown="false">
      <left style="medium"/>
      <right style="medium"/>
      <top style="medium"/>
      <bottom style="medium"/>
      <diagonal/>
    </border>
    <border diagonalUp="false" diagonalDown="false">
      <left/>
      <right/>
      <top/>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medium"/>
      <right style="thin"/>
      <top style="medium"/>
      <bottom style="thin"/>
      <diagonal/>
    </border>
    <border diagonalUp="false" diagonalDown="false">
      <left style="thin"/>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style="thin"/>
      <diagonal/>
    </border>
    <border diagonalUp="false" diagonalDown="false">
      <left style="medium"/>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medium"/>
      <top style="thin"/>
      <bottom/>
      <diagonal/>
    </border>
    <border diagonalUp="false" diagonalDown="false">
      <left style="thin"/>
      <right/>
      <top/>
      <bottom/>
      <diagonal/>
    </border>
    <border diagonalUp="false" diagonalDown="false">
      <left/>
      <right style="medium"/>
      <top/>
      <bottom/>
      <diagonal/>
    </border>
    <border diagonalUp="false" diagonalDown="false">
      <left style="medium"/>
      <right/>
      <top style="thin"/>
      <bottom/>
      <diagonal/>
    </border>
    <border diagonalUp="false" diagonalDown="false">
      <left/>
      <right style="medium"/>
      <top style="thin"/>
      <bottom style="thin"/>
      <diagonal/>
    </border>
    <border diagonalUp="false" diagonalDown="false">
      <left style="medium"/>
      <right style="thin"/>
      <top style="thin"/>
      <bottom style="medium"/>
      <diagonal/>
    </border>
    <border diagonalUp="false" diagonalDown="false">
      <left style="thin"/>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style="medium"/>
      <right style="medium"/>
      <top style="medium"/>
      <bottom/>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top style="medium"/>
      <bottom style="thin"/>
      <diagonal/>
    </border>
    <border diagonalUp="false" diagonalDown="false">
      <left style="thin"/>
      <right style="medium"/>
      <top style="thin"/>
      <bottom style="thin"/>
      <diagonal/>
    </border>
    <border diagonalUp="false" diagonalDown="false">
      <left style="medium"/>
      <right style="medium"/>
      <top/>
      <bottom/>
      <diagonal/>
    </border>
    <border diagonalUp="false" diagonalDown="false">
      <left style="medium"/>
      <right/>
      <top style="thin"/>
      <bottom style="thin"/>
      <diagonal/>
    </border>
    <border diagonalUp="false" diagonalDown="false">
      <left style="medium"/>
      <right style="medium"/>
      <top style="thin"/>
      <bottom style="thin"/>
      <diagonal/>
    </border>
    <border diagonalUp="false" diagonalDown="false">
      <left style="thin"/>
      <right style="thin"/>
      <top style="thin"/>
      <bottom style="medium"/>
      <diagonal/>
    </border>
    <border diagonalUp="false" diagonalDown="false">
      <left style="thin"/>
      <right style="medium"/>
      <top style="thin"/>
      <bottom style="medium"/>
      <diagonal/>
    </border>
    <border diagonalUp="false" diagonalDown="false">
      <left style="medium"/>
      <right style="medium"/>
      <top style="thin"/>
      <bottom style="medium"/>
      <diagonal/>
    </border>
    <border diagonalUp="false" diagonalDown="false">
      <left style="thin"/>
      <right/>
      <top style="medium"/>
      <bottom style="thin"/>
      <diagonal/>
    </border>
    <border diagonalUp="false" diagonalDown="false">
      <left style="medium"/>
      <right style="medium"/>
      <top style="thin"/>
      <bottom/>
      <diagonal/>
    </border>
    <border diagonalUp="false" diagonalDown="false">
      <left style="thin"/>
      <right/>
      <top style="thin"/>
      <bottom style="medium"/>
      <diagonal/>
    </border>
    <border diagonalUp="false" diagonalDown="false">
      <left style="medium"/>
      <right/>
      <top style="thin"/>
      <bottom style="medium"/>
      <diagonal/>
    </border>
    <border diagonalUp="false" diagonalDown="false">
      <left/>
      <right style="medium"/>
      <top style="medium"/>
      <bottom style="medium"/>
      <diagonal/>
    </border>
    <border diagonalUp="false" diagonalDown="false">
      <left/>
      <right/>
      <top style="medium"/>
      <bottom style="thin"/>
      <diagonal/>
    </border>
    <border diagonalUp="false" diagonalDown="false">
      <left/>
      <right style="thin"/>
      <top style="medium"/>
      <bottom/>
      <diagonal/>
    </border>
    <border diagonalUp="false" diagonalDown="false">
      <left style="medium"/>
      <right/>
      <top/>
      <bottom/>
      <diagonal/>
    </border>
    <border diagonalUp="false" diagonalDown="false">
      <left/>
      <right style="thin"/>
      <top/>
      <bottom style="thin"/>
      <diagonal/>
    </border>
    <border diagonalUp="true" diagonalDown="false">
      <left style="thin"/>
      <right style="thin"/>
      <top style="thin"/>
      <bottom style="thin"/>
      <diagonal style="dotted"/>
    </border>
    <border diagonalUp="false" diagonalDown="false">
      <left style="thin"/>
      <right style="thin"/>
      <top style="thin"/>
      <bottom style="dotted"/>
      <diagonal/>
    </border>
    <border diagonalUp="true" diagonalDown="false">
      <left style="thin"/>
      <right style="thin"/>
      <top style="thin"/>
      <bottom style="dotted"/>
      <diagonal style="dotted"/>
    </border>
    <border diagonalUp="false" diagonalDown="false">
      <left style="thin"/>
      <right style="medium"/>
      <top style="thin"/>
      <bottom style="dotted"/>
      <diagonal/>
    </border>
    <border diagonalUp="false" diagonalDown="false">
      <left style="thin"/>
      <right style="thin"/>
      <top style="dotted"/>
      <bottom style="dotted"/>
      <diagonal/>
    </border>
    <border diagonalUp="true" diagonalDown="false">
      <left style="thin"/>
      <right style="thin"/>
      <top style="dotted"/>
      <bottom style="dotted"/>
      <diagonal style="dotted"/>
    </border>
    <border diagonalUp="false" diagonalDown="false">
      <left style="thin"/>
      <right style="thin"/>
      <top style="dotted"/>
      <bottom/>
      <diagonal/>
    </border>
    <border diagonalUp="false" diagonalDown="false">
      <left style="thin"/>
      <right style="medium"/>
      <top style="dotted"/>
      <bottom style="dotted"/>
      <diagonal/>
    </border>
    <border diagonalUp="false" diagonalDown="false">
      <left style="thin"/>
      <right style="thin"/>
      <top style="dotted"/>
      <bottom style="thin"/>
      <diagonal/>
    </border>
    <border diagonalUp="true" diagonalDown="false">
      <left style="thin"/>
      <right style="thin"/>
      <top style="dotted"/>
      <bottom style="thin"/>
      <diagonal style="dotted"/>
    </border>
    <border diagonalUp="false" diagonalDown="false">
      <left style="thin"/>
      <right style="medium"/>
      <top style="dotted"/>
      <bottom style="thin"/>
      <diagonal/>
    </border>
    <border diagonalUp="true" diagonalDown="false">
      <left style="thin"/>
      <right style="thin"/>
      <top style="thin"/>
      <bottom style="medium"/>
      <diagonal style="dotted"/>
    </border>
    <border diagonalUp="false" diagonalDown="false">
      <left style="medium"/>
      <right/>
      <top style="medium"/>
      <bottom/>
      <diagonal/>
    </border>
    <border diagonalUp="false" diagonalDown="false">
      <left style="thin"/>
      <right style="thin"/>
      <top/>
      <bottom/>
      <diagonal/>
    </border>
    <border diagonalUp="true" diagonalDown="false">
      <left style="thin"/>
      <right style="thin"/>
      <top/>
      <bottom style="dotted"/>
      <diagonal style="dotted"/>
    </border>
    <border diagonalUp="false" diagonalDown="false">
      <left/>
      <right/>
      <top style="double"/>
      <bottom/>
      <diagonal/>
    </border>
    <border diagonalUp="false" diagonalDown="false">
      <left style="medium"/>
      <right style="dashed"/>
      <top style="medium"/>
      <bottom style="medium"/>
      <diagonal/>
    </border>
    <border diagonalUp="false" diagonalDown="false">
      <left style="dashed"/>
      <right style="medium"/>
      <top style="medium"/>
      <bottom style="medium"/>
      <diagonal/>
    </border>
    <border diagonalUp="false" diagonalDown="false">
      <left style="medium"/>
      <right/>
      <top style="medium"/>
      <bottom style="medium"/>
      <diagonal/>
    </border>
    <border diagonalUp="false" diagonalDown="false">
      <left style="medium"/>
      <right style="double"/>
      <top style="medium"/>
      <bottom style="medium"/>
      <diagonal/>
    </border>
    <border diagonalUp="false" diagonalDown="false">
      <left style="double"/>
      <right style="medium"/>
      <top style="medium"/>
      <bottom style="medium"/>
      <diagonal/>
    </border>
    <border diagonalUp="false" diagonalDown="false">
      <left style="thin"/>
      <right style="medium"/>
      <top style="medium"/>
      <bottom style="medium"/>
      <diagonal/>
    </border>
    <border diagonalUp="false" diagonalDown="false">
      <left/>
      <right style="thin"/>
      <top style="medium"/>
      <bottom style="medium"/>
      <diagonal/>
    </border>
    <border diagonalUp="false" diagonalDown="false">
      <left style="thin"/>
      <right style="double"/>
      <top style="medium"/>
      <bottom style="medium"/>
      <diagonal/>
    </border>
    <border diagonalUp="false" diagonalDown="false">
      <left style="medium"/>
      <right style="medium"/>
      <top/>
      <bottom style="thin"/>
      <diagonal/>
    </border>
    <border diagonalUp="false" diagonalDown="false">
      <left style="thin"/>
      <right style="double"/>
      <top/>
      <bottom style="thin"/>
      <diagonal/>
    </border>
    <border diagonalUp="false" diagonalDown="false">
      <left style="medium"/>
      <right style="medium"/>
      <top style="thin"/>
      <bottom style="double"/>
      <diagonal/>
    </border>
    <border diagonalUp="false" diagonalDown="false">
      <left/>
      <right style="thin"/>
      <top style="thin"/>
      <bottom style="double"/>
      <diagonal/>
    </border>
    <border diagonalUp="false" diagonalDown="false">
      <left style="thin"/>
      <right style="thin"/>
      <top style="thin"/>
      <bottom style="double"/>
      <diagonal/>
    </border>
    <border diagonalUp="false" diagonalDown="false">
      <left style="thin"/>
      <right style="double"/>
      <top style="thin"/>
      <bottom style="double"/>
      <diagonal/>
    </border>
    <border diagonalUp="false" diagonalDown="false">
      <left/>
      <right style="medium"/>
      <top style="thin"/>
      <bottom style="double"/>
      <diagonal/>
    </border>
    <border diagonalUp="false" diagonalDown="false">
      <left style="medium"/>
      <right style="medium"/>
      <top/>
      <bottom style="medium"/>
      <diagonal/>
    </border>
    <border diagonalUp="false" diagonalDown="false">
      <left/>
      <right style="thin"/>
      <top/>
      <bottom style="medium"/>
      <diagonal/>
    </border>
    <border diagonalUp="false" diagonalDown="false">
      <left style="thin"/>
      <right style="thin"/>
      <top/>
      <bottom style="medium"/>
      <diagonal/>
    </border>
    <border diagonalUp="false" diagonalDown="false">
      <left style="thin"/>
      <right style="double"/>
      <top/>
      <bottom style="medium"/>
      <diagonal/>
    </border>
    <border diagonalUp="false" diagonalDown="false">
      <left style="thin"/>
      <right style="medium"/>
      <top/>
      <bottom style="thin"/>
      <diagonal/>
    </border>
    <border diagonalUp="false" diagonalDown="false">
      <left style="thin"/>
      <right style="medium"/>
      <top style="medium"/>
      <bottom/>
      <diagonal/>
    </border>
    <border diagonalUp="false" diagonalDown="false">
      <left style="medium"/>
      <right style="thin"/>
      <top/>
      <bottom style="thin"/>
      <diagonal/>
    </border>
    <border diagonalUp="false" diagonalDown="false">
      <left style="thin"/>
      <right style="medium"/>
      <top style="thin"/>
      <bottom/>
      <diagonal/>
    </border>
    <border diagonalUp="false" diagonalDown="false">
      <left style="medium"/>
      <right style="thin"/>
      <top/>
      <bottom/>
      <diagonal/>
    </border>
    <border diagonalUp="false" diagonalDown="false">
      <left style="thin"/>
      <right style="medium"/>
      <top/>
      <bottom/>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right style="thin"/>
      <top style="thin"/>
      <bottom/>
      <diagonal/>
    </border>
    <border diagonalUp="false" diagonalDown="false">
      <left/>
      <right style="thin"/>
      <top/>
      <bottom/>
      <diagonal/>
    </border>
    <border diagonalUp="false" diagonalDown="false">
      <left style="medium"/>
      <right/>
      <top/>
      <bottom style="medium"/>
      <diagonal/>
    </border>
    <border diagonalUp="false" diagonalDown="false">
      <left style="thin"/>
      <right style="medium"/>
      <top/>
      <bottom style="hair"/>
      <diagonal/>
    </border>
    <border diagonalUp="false" diagonalDown="false">
      <left/>
      <right style="thin"/>
      <top/>
      <bottom style="hair"/>
      <diagonal/>
    </border>
    <border diagonalUp="false" diagonalDown="false">
      <left style="thin"/>
      <right style="thin"/>
      <top/>
      <bottom style="hair"/>
      <diagonal/>
    </border>
    <border diagonalUp="false" diagonalDown="false">
      <left style="thin"/>
      <right/>
      <top/>
      <bottom style="hair"/>
      <diagonal/>
    </border>
    <border diagonalUp="false" diagonalDown="false">
      <left style="medium"/>
      <right style="medium"/>
      <top/>
      <bottom style="hair"/>
      <diagonal/>
    </border>
    <border diagonalUp="false" diagonalDown="false">
      <left style="thin"/>
      <right style="medium"/>
      <top style="hair"/>
      <bottom style="thin"/>
      <diagonal/>
    </border>
    <border diagonalUp="false" diagonalDown="false">
      <left/>
      <right style="thin"/>
      <top style="hair"/>
      <bottom style="thin"/>
      <diagonal/>
    </border>
    <border diagonalUp="false" diagonalDown="false">
      <left style="thin"/>
      <right style="thin"/>
      <top style="hair"/>
      <bottom style="thin"/>
      <diagonal/>
    </border>
    <border diagonalUp="false" diagonalDown="false">
      <left style="thin"/>
      <right/>
      <top style="hair"/>
      <bottom style="thin"/>
      <diagonal/>
    </border>
    <border diagonalUp="false" diagonalDown="false">
      <left style="medium"/>
      <right style="medium"/>
      <top style="hair"/>
      <bottom style="thin"/>
      <diagonal/>
    </border>
    <border diagonalUp="false" diagonalDown="false">
      <left style="thin"/>
      <right style="medium"/>
      <top style="thin"/>
      <bottom style="hair"/>
      <diagonal/>
    </border>
    <border diagonalUp="false" diagonalDown="false">
      <left/>
      <right style="thin"/>
      <top style="thin"/>
      <bottom style="hair"/>
      <diagonal/>
    </border>
    <border diagonalUp="false" diagonalDown="false">
      <left style="thin"/>
      <right style="thin"/>
      <top style="thin"/>
      <bottom style="hair"/>
      <diagonal/>
    </border>
    <border diagonalUp="false" diagonalDown="false">
      <left style="thin"/>
      <right/>
      <top style="thin"/>
      <bottom style="hair"/>
      <diagonal/>
    </border>
    <border diagonalUp="false" diagonalDown="false">
      <left style="medium"/>
      <right style="medium"/>
      <top style="thin"/>
      <bottom style="hair"/>
      <diagonal/>
    </border>
    <border diagonalUp="false" diagonalDown="false">
      <left style="medium"/>
      <right style="thin"/>
      <top style="thin"/>
      <bottom/>
      <diagonal/>
    </border>
    <border diagonalUp="false" diagonalDown="false">
      <left style="thin"/>
      <right style="medium"/>
      <top style="hair"/>
      <bottom/>
      <diagonal/>
    </border>
    <border diagonalUp="false" diagonalDown="false">
      <left/>
      <right style="thin"/>
      <top style="hair"/>
      <bottom/>
      <diagonal/>
    </border>
    <border diagonalUp="false" diagonalDown="false">
      <left style="thin"/>
      <right style="thin"/>
      <top style="hair"/>
      <bottom/>
      <diagonal/>
    </border>
    <border diagonalUp="false" diagonalDown="false">
      <left style="thin"/>
      <right/>
      <top style="hair"/>
      <bottom/>
      <diagonal/>
    </border>
    <border diagonalUp="false" diagonalDown="false">
      <left style="medium"/>
      <right style="medium"/>
      <top style="hair"/>
      <bottom/>
      <diagonal/>
    </border>
    <border diagonalUp="false" diagonalDown="false">
      <left style="thin"/>
      <right style="medium"/>
      <top style="medium"/>
      <bottom style="hair"/>
      <diagonal/>
    </border>
    <border diagonalUp="false" diagonalDown="false">
      <left/>
      <right style="thin"/>
      <top style="medium"/>
      <bottom style="hair"/>
      <diagonal/>
    </border>
    <border diagonalUp="false" diagonalDown="false">
      <left style="thin"/>
      <right style="thin"/>
      <top style="medium"/>
      <bottom style="hair"/>
      <diagonal/>
    </border>
    <border diagonalUp="false" diagonalDown="false">
      <left style="thin"/>
      <right/>
      <top style="medium"/>
      <bottom style="hair"/>
      <diagonal/>
    </border>
    <border diagonalUp="false" diagonalDown="false">
      <left style="medium"/>
      <right style="medium"/>
      <top style="medium"/>
      <bottom style="hair"/>
      <diagonal/>
    </border>
    <border diagonalUp="false" diagonalDown="false">
      <left style="thin"/>
      <right style="medium"/>
      <top style="hair"/>
      <bottom style="medium"/>
      <diagonal/>
    </border>
    <border diagonalUp="false" diagonalDown="false">
      <left/>
      <right style="thin"/>
      <top style="hair"/>
      <bottom style="medium"/>
      <diagonal/>
    </border>
    <border diagonalUp="false" diagonalDown="false">
      <left style="thin"/>
      <right style="thin"/>
      <top style="hair"/>
      <bottom style="medium"/>
      <diagonal/>
    </border>
    <border diagonalUp="false" diagonalDown="false">
      <left style="thin"/>
      <right/>
      <top style="hair"/>
      <bottom style="medium"/>
      <diagonal/>
    </border>
    <border diagonalUp="false" diagonalDown="false">
      <left style="medium"/>
      <right style="medium"/>
      <top style="hair"/>
      <bottom style="mediu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71" fontId="0" fillId="0" borderId="0" applyFont="true" applyBorder="false" applyAlignment="true" applyProtection="false">
      <alignment horizontal="general" vertical="bottom" textRotation="0" wrapText="false" indent="0" shrinkToFit="false"/>
    </xf>
  </cellStyleXfs>
  <cellXfs count="45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true" applyAlignment="true" applyProtection="true">
      <alignment horizontal="general" vertical="center" textRotation="0" wrapText="false" indent="0" shrinkToFit="false"/>
      <protection locked="true" hidden="false"/>
    </xf>
    <xf numFmtId="164" fontId="4" fillId="0" borderId="0"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4" fillId="0" borderId="1"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true" applyAlignment="true" applyProtection="true">
      <alignment horizontal="right"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5" fillId="0" borderId="0" xfId="0" applyFont="true" applyBorder="false" applyAlignment="true" applyProtection="true">
      <alignment horizontal="right" vertical="center" textRotation="0" wrapText="false" indent="0" shrinkToFit="false"/>
      <protection locked="true" hidden="false"/>
    </xf>
    <xf numFmtId="164" fontId="5" fillId="0" borderId="0" xfId="0" applyFont="true" applyBorder="true" applyAlignment="true" applyProtection="true">
      <alignment horizontal="left" vertical="center" textRotation="0" wrapText="false" indent="0" shrinkToFit="false"/>
      <protection locked="true" hidden="false"/>
    </xf>
    <xf numFmtId="164" fontId="5" fillId="0" borderId="0" xfId="0" applyFont="true" applyBorder="true" applyAlignment="true" applyProtection="true">
      <alignment horizontal="distributed" vertical="center" textRotation="0" wrapText="false" indent="0" shrinkToFit="false"/>
      <protection locked="true" hidden="false"/>
    </xf>
    <xf numFmtId="164" fontId="5" fillId="2" borderId="2" xfId="0" applyFont="true" applyBorder="true" applyAlignment="true" applyProtection="true">
      <alignment horizontal="left" vertical="center" textRotation="0" wrapText="true" indent="0" shrinkToFit="false"/>
      <protection locked="false" hidden="false"/>
    </xf>
    <xf numFmtId="164" fontId="5" fillId="2" borderId="3" xfId="0" applyFont="true" applyBorder="true" applyAlignment="true" applyProtection="true">
      <alignment horizontal="left" vertical="center" textRotation="0" wrapText="true" indent="0" shrinkToFit="false"/>
      <protection locked="false" hidden="false"/>
    </xf>
    <xf numFmtId="164" fontId="5" fillId="2" borderId="3" xfId="0" applyFont="true" applyBorder="true" applyAlignment="true" applyProtection="true">
      <alignment horizontal="left" vertical="center" textRotation="0" wrapText="false" indent="0" shrinkToFit="true"/>
      <protection locked="false" hidden="false"/>
    </xf>
    <xf numFmtId="164" fontId="5" fillId="2" borderId="3" xfId="0" applyFont="true" applyBorder="true" applyAlignment="true" applyProtection="true">
      <alignment horizontal="center" vertical="center" textRotation="0" wrapText="false" indent="0" shrinkToFit="false"/>
      <protection locked="false" hidden="false"/>
    </xf>
    <xf numFmtId="164" fontId="5" fillId="0" borderId="0" xfId="0" applyFont="true" applyBorder="true" applyAlignment="true" applyProtection="true">
      <alignment horizontal="left" vertical="center" textRotation="0" wrapText="true" indent="0" shrinkToFit="false"/>
      <protection locked="true" hidden="false"/>
    </xf>
    <xf numFmtId="164" fontId="5" fillId="0" borderId="0" xfId="0" applyFont="true" applyBorder="true" applyAlignment="true" applyProtection="true">
      <alignment horizontal="center" vertical="center" textRotation="0" wrapText="false" indent="0" shrinkToFit="false"/>
      <protection locked="true" hidden="false"/>
    </xf>
    <xf numFmtId="164" fontId="5" fillId="0" borderId="4" xfId="0" applyFont="true" applyBorder="true" applyAlignment="true" applyProtection="true">
      <alignment horizontal="left" vertical="center" textRotation="0" wrapText="false" indent="0" shrinkToFit="false"/>
      <protection locked="true" hidden="false"/>
    </xf>
    <xf numFmtId="164" fontId="5" fillId="2" borderId="5" xfId="0" applyFont="true" applyBorder="true" applyAlignment="true" applyProtection="true">
      <alignment horizontal="left" vertical="center" textRotation="0" wrapText="false" indent="0" shrinkToFit="true"/>
      <protection locked="false" hidden="false"/>
    </xf>
    <xf numFmtId="164" fontId="5" fillId="2" borderId="4" xfId="0" applyFont="true" applyBorder="true" applyAlignment="true" applyProtection="true">
      <alignment horizontal="left" vertical="center" textRotation="0" wrapText="false" indent="0" shrinkToFit="true"/>
      <protection locked="false" hidden="false"/>
    </xf>
    <xf numFmtId="164" fontId="5" fillId="0" borderId="6" xfId="0" applyFont="true" applyBorder="true" applyAlignment="true" applyProtection="true">
      <alignment horizontal="general" vertical="center" textRotation="0" wrapText="false" indent="0" shrinkToFit="false"/>
      <protection locked="true" hidden="false"/>
    </xf>
    <xf numFmtId="164" fontId="5" fillId="0" borderId="2" xfId="0" applyFont="true" applyBorder="true" applyAlignment="true" applyProtection="true">
      <alignment horizontal="general" vertical="center" textRotation="0" wrapText="false" indent="0" shrinkToFit="false"/>
      <protection locked="true" hidden="false"/>
    </xf>
    <xf numFmtId="164" fontId="5" fillId="2" borderId="7" xfId="0" applyFont="true" applyBorder="true" applyAlignment="true" applyProtection="true">
      <alignment horizontal="left" vertical="center" textRotation="0" wrapText="false" indent="0" shrinkToFit="true"/>
      <protection locked="false" hidden="false"/>
    </xf>
    <xf numFmtId="164" fontId="7" fillId="0" borderId="4" xfId="0" applyFont="true" applyBorder="true" applyAlignment="true" applyProtection="true">
      <alignment horizontal="left" vertical="center" textRotation="0" wrapText="false" indent="0" shrinkToFit="false"/>
      <protection locked="true" hidden="false"/>
    </xf>
    <xf numFmtId="164" fontId="7" fillId="0" borderId="8" xfId="0" applyFont="true" applyBorder="true" applyAlignment="true" applyProtection="true">
      <alignment horizontal="left" vertical="center" textRotation="0" wrapText="false" indent="0" shrinkToFit="false"/>
      <protection locked="true" hidden="false"/>
    </xf>
    <xf numFmtId="164" fontId="7" fillId="2" borderId="3" xfId="0" applyFont="true" applyBorder="true" applyAlignment="true" applyProtection="true">
      <alignment horizontal="center" vertical="center" textRotation="0" wrapText="false" indent="0" shrinkToFit="true"/>
      <protection locked="false" hidden="false"/>
    </xf>
    <xf numFmtId="164" fontId="7" fillId="0" borderId="3" xfId="0" applyFont="true" applyBorder="true" applyAlignment="true" applyProtection="true">
      <alignment horizontal="center" vertical="center" textRotation="0" wrapText="false" indent="0" shrinkToFit="false"/>
      <protection locked="true" hidden="false"/>
    </xf>
    <xf numFmtId="164" fontId="7" fillId="2" borderId="9" xfId="0" applyFont="true" applyBorder="true" applyAlignment="true" applyProtection="true">
      <alignment horizontal="center" vertical="center" textRotation="0" wrapText="false" indent="0" shrinkToFit="true"/>
      <protection locked="false" hidden="false"/>
    </xf>
    <xf numFmtId="164" fontId="5" fillId="0" borderId="0"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true" applyAlignment="true" applyProtection="true">
      <alignment horizontal="general" vertical="top" textRotation="0" wrapText="tru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true" indent="0" shrinkToFit="false"/>
      <protection locked="true" hidden="false"/>
    </xf>
    <xf numFmtId="165" fontId="4" fillId="0" borderId="0" xfId="0" applyFont="true" applyBorder="false" applyAlignment="true" applyProtection="true">
      <alignment horizontal="right" vertical="center" textRotation="0" wrapText="false" indent="0" shrinkToFit="false"/>
      <protection locked="true" hidden="false"/>
    </xf>
    <xf numFmtId="166" fontId="10" fillId="0" borderId="0" xfId="0" applyFont="true" applyBorder="false" applyAlignment="true" applyProtection="true">
      <alignment horizontal="general" vertical="center" textRotation="0" wrapText="false" indent="0" shrinkToFit="false"/>
      <protection locked="true" hidden="false"/>
    </xf>
    <xf numFmtId="166" fontId="5" fillId="0" borderId="0" xfId="0" applyFont="true" applyBorder="false" applyAlignment="true" applyProtection="true">
      <alignment horizontal="general" vertical="center" textRotation="0" wrapText="false" indent="0" shrinkToFit="false"/>
      <protection locked="true" hidden="false"/>
    </xf>
    <xf numFmtId="166" fontId="11" fillId="0" borderId="0" xfId="0" applyFont="true" applyBorder="true" applyAlignment="true" applyProtection="true">
      <alignment horizontal="center" vertical="center" textRotation="0" wrapText="false" indent="0" shrinkToFit="false"/>
      <protection locked="true" hidden="false"/>
    </xf>
    <xf numFmtId="166" fontId="12" fillId="0" borderId="0" xfId="0" applyFont="true" applyBorder="false" applyAlignment="true" applyProtection="true">
      <alignment horizontal="left" vertical="center" textRotation="0" wrapText="false" indent="0" shrinkToFit="false"/>
      <protection locked="true" hidden="false"/>
    </xf>
    <xf numFmtId="166" fontId="10" fillId="0" borderId="0" xfId="0" applyFont="true" applyBorder="false" applyAlignment="true" applyProtection="true">
      <alignment horizontal="right" vertical="center" textRotation="0" wrapText="false" indent="0" shrinkToFit="false"/>
      <protection locked="true" hidden="false"/>
    </xf>
    <xf numFmtId="166" fontId="10" fillId="0" borderId="0" xfId="0" applyFont="true" applyBorder="true" applyAlignment="true" applyProtection="true">
      <alignment horizontal="center" vertical="center" textRotation="0" wrapText="false" indent="0" shrinkToFit="false"/>
      <protection locked="true" hidden="false"/>
    </xf>
    <xf numFmtId="166" fontId="13" fillId="0" borderId="0" xfId="0" applyFont="true" applyBorder="false" applyAlignment="true" applyProtection="true">
      <alignment horizontal="general" vertical="center" textRotation="0" wrapText="false" indent="0" shrinkToFit="false"/>
      <protection locked="true" hidden="false"/>
    </xf>
    <xf numFmtId="166" fontId="14" fillId="0" borderId="0" xfId="0" applyFont="true" applyBorder="false" applyAlignment="true" applyProtection="true">
      <alignment horizontal="general" vertical="center" textRotation="0" wrapText="false" indent="0" shrinkToFit="false"/>
      <protection locked="true" hidden="false"/>
    </xf>
    <xf numFmtId="166" fontId="10" fillId="0" borderId="10" xfId="0" applyFont="true" applyBorder="true" applyAlignment="true" applyProtection="true">
      <alignment horizontal="center" vertical="center" textRotation="0" wrapText="false" indent="0" shrinkToFit="false"/>
      <protection locked="true" hidden="false"/>
    </xf>
    <xf numFmtId="166" fontId="10" fillId="0" borderId="11" xfId="0" applyFont="true" applyBorder="true" applyAlignment="true" applyProtection="true">
      <alignment horizontal="general" vertical="center" textRotation="0" wrapText="false" indent="0" shrinkToFit="false"/>
      <protection locked="true" hidden="false"/>
    </xf>
    <xf numFmtId="166" fontId="10" fillId="0" borderId="12" xfId="0" applyFont="true" applyBorder="true" applyAlignment="true" applyProtection="true">
      <alignment horizontal="general" vertical="center" textRotation="0" wrapText="false" indent="0" shrinkToFit="false"/>
      <protection locked="true" hidden="false"/>
    </xf>
    <xf numFmtId="166" fontId="10" fillId="0" borderId="12" xfId="0" applyFont="true" applyBorder="true" applyAlignment="true" applyProtection="true">
      <alignment horizontal="right" vertical="center" textRotation="0" wrapText="false" indent="0" shrinkToFit="false"/>
      <protection locked="true" hidden="false"/>
    </xf>
    <xf numFmtId="166" fontId="10" fillId="0" borderId="13" xfId="0" applyFont="true" applyBorder="true" applyAlignment="true" applyProtection="true">
      <alignment horizontal="general" vertical="center" textRotation="0" wrapText="false" indent="0" shrinkToFit="false"/>
      <protection locked="true" hidden="false"/>
    </xf>
    <xf numFmtId="166" fontId="10" fillId="0" borderId="6" xfId="0" applyFont="true" applyBorder="true" applyAlignment="true" applyProtection="true">
      <alignment horizontal="center" vertical="center" textRotation="0" wrapText="false" indent="0" shrinkToFit="false"/>
      <protection locked="true" hidden="false"/>
    </xf>
    <xf numFmtId="166" fontId="10" fillId="0" borderId="2" xfId="0" applyFont="true" applyBorder="true" applyAlignment="true" applyProtection="true">
      <alignment horizontal="left" vertical="center" textRotation="0" wrapText="false" indent="0" shrinkToFit="false"/>
      <protection locked="true" hidden="false"/>
    </xf>
    <xf numFmtId="166" fontId="10" fillId="0" borderId="2" xfId="0" applyFont="true" applyBorder="true" applyAlignment="true" applyProtection="true">
      <alignment horizontal="general" vertical="center" textRotation="0" wrapText="false" indent="0" shrinkToFit="false"/>
      <protection locked="true" hidden="false"/>
    </xf>
    <xf numFmtId="166" fontId="10" fillId="0" borderId="14" xfId="0" applyFont="true" applyBorder="true" applyAlignment="true" applyProtection="true">
      <alignment horizontal="general" vertical="center" textRotation="0" wrapText="false" indent="0" shrinkToFit="false"/>
      <protection locked="true" hidden="false"/>
    </xf>
    <xf numFmtId="166" fontId="10" fillId="0" borderId="15" xfId="0" applyFont="true" applyBorder="true" applyAlignment="true" applyProtection="true">
      <alignment horizontal="center" vertical="center" textRotation="0" wrapText="false" indent="0" shrinkToFit="false"/>
      <protection locked="true" hidden="false"/>
    </xf>
    <xf numFmtId="166" fontId="10" fillId="0" borderId="16" xfId="0" applyFont="true" applyBorder="true" applyAlignment="true" applyProtection="true">
      <alignment horizontal="center" vertical="center" textRotation="0" wrapText="false" indent="0" shrinkToFit="false"/>
      <protection locked="true" hidden="false"/>
    </xf>
    <xf numFmtId="166" fontId="14" fillId="0" borderId="17" xfId="0" applyFont="true" applyBorder="true" applyAlignment="true" applyProtection="true">
      <alignment horizontal="center" vertical="center" textRotation="0" wrapText="false" indent="0" shrinkToFit="false"/>
      <protection locked="true" hidden="false"/>
    </xf>
    <xf numFmtId="166" fontId="10" fillId="0" borderId="17" xfId="0" applyFont="true" applyBorder="true" applyAlignment="true" applyProtection="true">
      <alignment horizontal="center" vertical="center" textRotation="0" wrapText="false" indent="0" shrinkToFit="false"/>
      <protection locked="true" hidden="false"/>
    </xf>
    <xf numFmtId="166" fontId="10" fillId="0" borderId="17" xfId="0" applyFont="true" applyBorder="true" applyAlignment="true" applyProtection="true">
      <alignment horizontal="general" vertical="center" textRotation="0" wrapText="false" indent="0" shrinkToFit="false"/>
      <protection locked="true" hidden="false"/>
    </xf>
    <xf numFmtId="166" fontId="10" fillId="0" borderId="18" xfId="0" applyFont="true" applyBorder="true" applyAlignment="true" applyProtection="true">
      <alignment horizontal="general" vertical="center" textRotation="0" wrapText="false" indent="0" shrinkToFit="false"/>
      <protection locked="true" hidden="false"/>
    </xf>
    <xf numFmtId="166" fontId="10" fillId="0" borderId="19" xfId="0" applyFont="true" applyBorder="true" applyAlignment="true" applyProtection="true">
      <alignment horizontal="center" vertical="center" textRotation="0" wrapText="false" indent="0" shrinkToFit="false"/>
      <protection locked="true" hidden="false"/>
    </xf>
    <xf numFmtId="166" fontId="14" fillId="0" borderId="0" xfId="0" applyFont="true" applyBorder="true" applyAlignment="true" applyProtection="true">
      <alignment horizontal="center" vertical="center" textRotation="0" wrapText="false" indent="0" shrinkToFit="false"/>
      <protection locked="true" hidden="false"/>
    </xf>
    <xf numFmtId="166" fontId="10" fillId="0" borderId="0" xfId="0" applyFont="true" applyBorder="true" applyAlignment="true" applyProtection="true">
      <alignment horizontal="general" vertical="center" textRotation="0" wrapText="false" indent="0" shrinkToFit="false"/>
      <protection locked="true" hidden="false"/>
    </xf>
    <xf numFmtId="166" fontId="10" fillId="0" borderId="20" xfId="0" applyFont="true" applyBorder="true" applyAlignment="true" applyProtection="true">
      <alignment horizontal="general" vertical="center" textRotation="0" wrapText="false" indent="0" shrinkToFit="false"/>
      <protection locked="true" hidden="false"/>
    </xf>
    <xf numFmtId="166" fontId="10" fillId="0" borderId="2" xfId="0" applyFont="true" applyBorder="true" applyAlignment="true" applyProtection="true">
      <alignment horizontal="center" vertical="center" textRotation="0" wrapText="false" indent="0" shrinkToFit="false"/>
      <protection locked="true" hidden="false"/>
    </xf>
    <xf numFmtId="166" fontId="10" fillId="0" borderId="21" xfId="0" applyFont="true" applyBorder="true" applyAlignment="true" applyProtection="true">
      <alignment horizontal="center" vertical="center" textRotation="0" wrapText="false" indent="0" shrinkToFit="false"/>
      <protection locked="true" hidden="false"/>
    </xf>
    <xf numFmtId="166" fontId="14" fillId="0" borderId="17" xfId="0" applyFont="true" applyBorder="true" applyAlignment="true" applyProtection="true">
      <alignment horizontal="left" vertical="center" textRotation="0" wrapText="false" indent="0" shrinkToFit="false"/>
      <protection locked="true" hidden="false"/>
    </xf>
    <xf numFmtId="166" fontId="14" fillId="0" borderId="0" xfId="0" applyFont="true" applyBorder="true" applyAlignment="true" applyProtection="true">
      <alignment horizontal="left" vertical="center" textRotation="0" wrapText="false" indent="0" shrinkToFit="false"/>
      <protection locked="true" hidden="false"/>
    </xf>
    <xf numFmtId="166" fontId="14" fillId="0" borderId="2" xfId="0" applyFont="true" applyBorder="true" applyAlignment="true" applyProtection="true">
      <alignment horizontal="left" vertical="center" textRotation="0" wrapText="false" indent="0" shrinkToFit="false"/>
      <protection locked="true" hidden="false"/>
    </xf>
    <xf numFmtId="166" fontId="10" fillId="0" borderId="8" xfId="0" applyFont="true" applyBorder="true" applyAlignment="true" applyProtection="true">
      <alignment horizontal="center" vertical="center" textRotation="0" wrapText="false" indent="0" shrinkToFit="false"/>
      <protection locked="true" hidden="false"/>
    </xf>
    <xf numFmtId="166" fontId="10" fillId="0" borderId="3" xfId="0" applyFont="true" applyBorder="true" applyAlignment="true" applyProtection="true">
      <alignment horizontal="center" vertical="center" textRotation="0" wrapText="false" indent="0" shrinkToFit="false"/>
      <protection locked="true" hidden="false"/>
    </xf>
    <xf numFmtId="166" fontId="10" fillId="0" borderId="3" xfId="0" applyFont="true" applyBorder="true" applyAlignment="true" applyProtection="true">
      <alignment horizontal="left" vertical="center" textRotation="0" wrapText="false" indent="0" shrinkToFit="false"/>
      <protection locked="true" hidden="false"/>
    </xf>
    <xf numFmtId="166" fontId="10" fillId="0" borderId="3" xfId="0" applyFont="true" applyBorder="true" applyAlignment="true" applyProtection="true">
      <alignment horizontal="general" vertical="center" textRotation="0" wrapText="false" indent="0" shrinkToFit="false"/>
      <protection locked="true" hidden="false"/>
    </xf>
    <xf numFmtId="166" fontId="10" fillId="0" borderId="22" xfId="0" applyFont="true" applyBorder="true" applyAlignment="true" applyProtection="true">
      <alignment horizontal="general" vertical="center" textRotation="0" wrapText="false" indent="0" shrinkToFit="false"/>
      <protection locked="true" hidden="false"/>
    </xf>
    <xf numFmtId="166" fontId="10" fillId="0" borderId="23" xfId="0" applyFont="true" applyBorder="true" applyAlignment="true" applyProtection="true">
      <alignment horizontal="center" vertical="center" textRotation="0" wrapText="false" indent="0" shrinkToFit="false"/>
      <protection locked="true" hidden="false"/>
    </xf>
    <xf numFmtId="166" fontId="10" fillId="0" borderId="16" xfId="0" applyFont="true" applyBorder="true" applyAlignment="true" applyProtection="true">
      <alignment horizontal="left" vertical="center" textRotation="0" wrapText="false" indent="0" shrinkToFit="false"/>
      <protection locked="true" hidden="false"/>
    </xf>
    <xf numFmtId="166" fontId="15" fillId="0" borderId="17" xfId="0" applyFont="true" applyBorder="true" applyAlignment="true" applyProtection="true">
      <alignment horizontal="center" vertical="center" textRotation="0" wrapText="false" indent="0" shrinkToFit="false"/>
      <protection locked="true" hidden="false"/>
    </xf>
    <xf numFmtId="166" fontId="10" fillId="0" borderId="17" xfId="0" applyFont="true" applyBorder="true" applyAlignment="true" applyProtection="true">
      <alignment horizontal="left" vertical="center" textRotation="0" wrapText="false" indent="0" shrinkToFit="false"/>
      <protection locked="true" hidden="false"/>
    </xf>
    <xf numFmtId="166" fontId="10" fillId="0" borderId="19" xfId="0" applyFont="true" applyBorder="true" applyAlignment="true" applyProtection="true">
      <alignment horizontal="left" vertical="center" textRotation="0" wrapText="false" indent="0" shrinkToFit="false"/>
      <protection locked="true" hidden="false"/>
    </xf>
    <xf numFmtId="166" fontId="15" fillId="0" borderId="0" xfId="0" applyFont="true" applyBorder="true" applyAlignment="true" applyProtection="true">
      <alignment horizontal="center" vertical="center" textRotation="0" wrapText="false" indent="0" shrinkToFit="false"/>
      <protection locked="true" hidden="false"/>
    </xf>
    <xf numFmtId="166" fontId="10" fillId="0" borderId="0" xfId="0" applyFont="true" applyBorder="true" applyAlignment="true" applyProtection="true">
      <alignment horizontal="left" vertical="center" textRotation="0" wrapText="false" indent="0" shrinkToFit="false"/>
      <protection locked="true" hidden="false"/>
    </xf>
    <xf numFmtId="166" fontId="10" fillId="0" borderId="24" xfId="0" applyFont="true" applyBorder="true" applyAlignment="true" applyProtection="true">
      <alignment horizontal="left" vertical="center" textRotation="0" wrapText="false" indent="0" shrinkToFit="false"/>
      <protection locked="true" hidden="false"/>
    </xf>
    <xf numFmtId="166" fontId="15" fillId="0" borderId="25" xfId="0" applyFont="true" applyBorder="true" applyAlignment="true" applyProtection="true">
      <alignment horizontal="center" vertical="center" textRotation="0" wrapText="false" indent="0" shrinkToFit="false"/>
      <protection locked="true" hidden="false"/>
    </xf>
    <xf numFmtId="166" fontId="10" fillId="0" borderId="25" xfId="0" applyFont="true" applyBorder="true" applyAlignment="true" applyProtection="true">
      <alignment horizontal="left" vertical="center" textRotation="0" wrapText="false" indent="0" shrinkToFit="false"/>
      <protection locked="true" hidden="false"/>
    </xf>
    <xf numFmtId="166" fontId="10" fillId="0" borderId="25" xfId="0" applyFont="true" applyBorder="true" applyAlignment="true" applyProtection="true">
      <alignment horizontal="general" vertical="center" textRotation="0" wrapText="false" indent="0" shrinkToFit="false"/>
      <protection locked="true" hidden="false"/>
    </xf>
    <xf numFmtId="166" fontId="10" fillId="0" borderId="26" xfId="0" applyFont="true" applyBorder="true" applyAlignment="true" applyProtection="true">
      <alignment horizontal="general" vertical="center" textRotation="0" wrapText="false" indent="0" shrinkToFit="false"/>
      <protection locked="true" hidden="false"/>
    </xf>
    <xf numFmtId="166" fontId="15" fillId="0" borderId="0" xfId="0" applyFont="true" applyBorder="true" applyAlignment="true" applyProtection="true">
      <alignment horizontal="left" vertical="center" textRotation="0" wrapText="false" indent="0" shrinkToFit="false"/>
      <protection locked="true" hidden="false"/>
    </xf>
    <xf numFmtId="166" fontId="10" fillId="0" borderId="0" xfId="0" applyFont="true" applyBorder="false" applyAlignment="true" applyProtection="true">
      <alignment horizontal="center" vertical="center" textRotation="0" wrapText="false" indent="0" shrinkToFit="false"/>
      <protection locked="true" hidden="false"/>
    </xf>
    <xf numFmtId="166" fontId="16" fillId="0" borderId="27" xfId="0" applyFont="true" applyBorder="true" applyAlignment="true" applyProtection="true">
      <alignment horizontal="center" vertical="center" textRotation="0" wrapText="true" indent="0" shrinkToFit="false"/>
      <protection locked="true" hidden="false"/>
    </xf>
    <xf numFmtId="166" fontId="16" fillId="0" borderId="28" xfId="0" applyFont="true" applyBorder="true" applyAlignment="true" applyProtection="true">
      <alignment horizontal="center" vertical="center" textRotation="0" wrapText="true" indent="0" shrinkToFit="false"/>
      <protection locked="true" hidden="false"/>
    </xf>
    <xf numFmtId="166" fontId="10" fillId="0" borderId="28" xfId="0" applyFont="true" applyBorder="true" applyAlignment="true" applyProtection="true">
      <alignment horizontal="center" vertical="center" textRotation="0" wrapText="false" indent="0" shrinkToFit="false"/>
      <protection locked="true" hidden="false"/>
    </xf>
    <xf numFmtId="166" fontId="10" fillId="0" borderId="29" xfId="0" applyFont="true" applyBorder="true" applyAlignment="true" applyProtection="true">
      <alignment horizontal="center" vertical="center" textRotation="0" wrapText="false" indent="0" shrinkToFit="false"/>
      <protection locked="true" hidden="false"/>
    </xf>
    <xf numFmtId="166" fontId="10" fillId="0" borderId="1" xfId="0" applyFont="true" applyBorder="true" applyAlignment="true" applyProtection="true">
      <alignment horizontal="center" vertical="center" textRotation="0" wrapText="false" indent="0" shrinkToFit="false"/>
      <protection locked="true" hidden="false"/>
    </xf>
    <xf numFmtId="166" fontId="10" fillId="0" borderId="30" xfId="0" applyFont="true" applyBorder="true" applyAlignment="true" applyProtection="true">
      <alignment horizontal="center" vertical="center" textRotation="0" wrapText="false" indent="0" shrinkToFit="false"/>
      <protection locked="true" hidden="false"/>
    </xf>
    <xf numFmtId="166" fontId="10" fillId="0" borderId="13" xfId="0" applyFont="true" applyBorder="true" applyAlignment="true" applyProtection="true">
      <alignment horizontal="center" vertical="center" textRotation="0" wrapText="false" indent="0" shrinkToFit="false"/>
      <protection locked="true" hidden="false"/>
    </xf>
    <xf numFmtId="166" fontId="16" fillId="0" borderId="27" xfId="0" applyFont="true" applyBorder="true" applyAlignment="true" applyProtection="true">
      <alignment horizontal="center" vertical="top" textRotation="255" wrapText="true" indent="0" shrinkToFit="false"/>
      <protection locked="true" hidden="false"/>
    </xf>
    <xf numFmtId="166" fontId="17" fillId="0" borderId="31" xfId="0" applyFont="true" applyBorder="true" applyAlignment="true" applyProtection="true">
      <alignment horizontal="center" vertical="center" textRotation="0" wrapText="true" indent="0" shrinkToFit="false"/>
      <protection locked="true" hidden="false"/>
    </xf>
    <xf numFmtId="166" fontId="18" fillId="0" borderId="31" xfId="0" applyFont="true" applyBorder="true" applyAlignment="true" applyProtection="true">
      <alignment horizontal="right" vertical="center" textRotation="0" wrapText="false" indent="0" shrinkToFit="false"/>
      <protection locked="true" hidden="false"/>
    </xf>
    <xf numFmtId="166" fontId="18" fillId="0" borderId="32" xfId="0" applyFont="true" applyBorder="true" applyAlignment="true" applyProtection="true">
      <alignment horizontal="right" vertical="center" textRotation="0" wrapText="false" indent="0" shrinkToFit="false"/>
      <protection locked="true" hidden="false"/>
    </xf>
    <xf numFmtId="166" fontId="18" fillId="0" borderId="33" xfId="0" applyFont="true" applyBorder="true" applyAlignment="true" applyProtection="true">
      <alignment horizontal="right" vertical="center" textRotation="0" wrapText="false" indent="0" shrinkToFit="false"/>
      <protection locked="true" hidden="false"/>
    </xf>
    <xf numFmtId="166" fontId="19" fillId="0" borderId="0" xfId="0" applyFont="true" applyBorder="true" applyAlignment="true" applyProtection="true">
      <alignment horizontal="general" vertical="center" textRotation="0" wrapText="false" indent="0" shrinkToFit="false"/>
      <protection locked="true" hidden="false"/>
    </xf>
    <xf numFmtId="166" fontId="18" fillId="0" borderId="34" xfId="0" applyFont="true" applyBorder="true" applyAlignment="true" applyProtection="true">
      <alignment horizontal="general" vertical="center" textRotation="0" wrapText="false" indent="0" shrinkToFit="false"/>
      <protection locked="true" hidden="false"/>
    </xf>
    <xf numFmtId="166" fontId="18" fillId="0" borderId="33" xfId="0" applyFont="true" applyBorder="true" applyAlignment="true" applyProtection="true">
      <alignment horizontal="general" vertical="center" textRotation="0" wrapText="false" indent="0" shrinkToFit="false"/>
      <protection locked="true" hidden="false"/>
    </xf>
    <xf numFmtId="166" fontId="17" fillId="0" borderId="4" xfId="0" applyFont="true" applyBorder="true" applyAlignment="true" applyProtection="true">
      <alignment horizontal="center" vertical="center" textRotation="0" wrapText="true" indent="0" shrinkToFit="false"/>
      <protection locked="true" hidden="false"/>
    </xf>
    <xf numFmtId="166" fontId="18" fillId="0" borderId="4" xfId="0" applyFont="true" applyBorder="true" applyAlignment="true" applyProtection="true">
      <alignment horizontal="right" vertical="center" textRotation="0" wrapText="false" indent="0" shrinkToFit="false"/>
      <protection locked="true" hidden="false"/>
    </xf>
    <xf numFmtId="166" fontId="18" fillId="0" borderId="35" xfId="0" applyFont="true" applyBorder="true" applyAlignment="true" applyProtection="true">
      <alignment horizontal="right" vertical="center" textRotation="0" wrapText="false" indent="0" shrinkToFit="false"/>
      <protection locked="true" hidden="false"/>
    </xf>
    <xf numFmtId="166" fontId="18" fillId="0" borderId="36" xfId="0" applyFont="true" applyBorder="true" applyAlignment="true" applyProtection="true">
      <alignment horizontal="right" vertical="center" textRotation="0" wrapText="false" indent="0" shrinkToFit="false"/>
      <protection locked="true" hidden="false"/>
    </xf>
    <xf numFmtId="166" fontId="18" fillId="0" borderId="37" xfId="0" applyFont="true" applyBorder="true" applyAlignment="true" applyProtection="true">
      <alignment horizontal="general" vertical="center" textRotation="0" wrapText="false" indent="0" shrinkToFit="false"/>
      <protection locked="true" hidden="false"/>
    </xf>
    <xf numFmtId="166" fontId="18" fillId="0" borderId="38" xfId="0" applyFont="true" applyBorder="true" applyAlignment="true" applyProtection="true">
      <alignment horizontal="general" vertical="center" textRotation="0" wrapText="false" indent="0" shrinkToFit="false"/>
      <protection locked="true" hidden="false"/>
    </xf>
    <xf numFmtId="166" fontId="17" fillId="0" borderId="39" xfId="0" applyFont="true" applyBorder="true" applyAlignment="true" applyProtection="true">
      <alignment horizontal="center" vertical="center" textRotation="0" wrapText="true" indent="0" shrinkToFit="false"/>
      <protection locked="true" hidden="false"/>
    </xf>
    <xf numFmtId="166" fontId="18" fillId="0" borderId="39" xfId="0" applyFont="true" applyBorder="true" applyAlignment="true" applyProtection="true">
      <alignment horizontal="right" vertical="center" textRotation="0" wrapText="false" indent="0" shrinkToFit="false"/>
      <protection locked="true" hidden="false"/>
    </xf>
    <xf numFmtId="166" fontId="18" fillId="0" borderId="40" xfId="0" applyFont="true" applyBorder="true" applyAlignment="true" applyProtection="true">
      <alignment horizontal="right" vertical="center" textRotation="0" wrapText="false" indent="0" shrinkToFit="false"/>
      <protection locked="true" hidden="false"/>
    </xf>
    <xf numFmtId="166" fontId="18" fillId="0" borderId="41" xfId="0" applyFont="true" applyBorder="true" applyAlignment="true" applyProtection="true">
      <alignment horizontal="right" vertical="center" textRotation="0" wrapText="false" indent="0" shrinkToFit="false"/>
      <protection locked="true" hidden="false"/>
    </xf>
    <xf numFmtId="166" fontId="18" fillId="0" borderId="42" xfId="0" applyFont="true" applyBorder="true" applyAlignment="true" applyProtection="true">
      <alignment horizontal="right" vertical="center" textRotation="0" wrapText="false" indent="0" shrinkToFit="false"/>
      <protection locked="true" hidden="false"/>
    </xf>
    <xf numFmtId="166" fontId="18" fillId="0" borderId="30" xfId="0" applyFont="true" applyBorder="true" applyAlignment="true" applyProtection="true">
      <alignment horizontal="right" vertical="center" textRotation="0" wrapText="false" indent="0" shrinkToFit="false"/>
      <protection locked="true" hidden="false"/>
    </xf>
    <xf numFmtId="166" fontId="18" fillId="0" borderId="8" xfId="0" applyFont="true" applyBorder="true" applyAlignment="true" applyProtection="true">
      <alignment horizontal="right" vertical="center" textRotation="0" wrapText="false" indent="0" shrinkToFit="false"/>
      <protection locked="true" hidden="false"/>
    </xf>
    <xf numFmtId="166" fontId="18" fillId="0" borderId="43" xfId="0" applyFont="true" applyBorder="true" applyAlignment="true" applyProtection="true">
      <alignment horizontal="right" vertical="center" textRotation="0" wrapText="false" indent="0" shrinkToFit="false"/>
      <protection locked="true" hidden="false"/>
    </xf>
    <xf numFmtId="166" fontId="18" fillId="0" borderId="44" xfId="0" applyFont="true" applyBorder="true" applyAlignment="true" applyProtection="true">
      <alignment horizontal="right" vertical="center" textRotation="0" wrapText="false" indent="0" shrinkToFit="false"/>
      <protection locked="true" hidden="false"/>
    </xf>
    <xf numFmtId="166" fontId="20" fillId="0" borderId="27" xfId="0" applyFont="true" applyBorder="true" applyAlignment="true" applyProtection="true">
      <alignment horizontal="center" vertical="top" textRotation="255" wrapText="true" indent="0" shrinkToFit="false"/>
      <protection locked="true" hidden="false"/>
    </xf>
    <xf numFmtId="166" fontId="18" fillId="0" borderId="45" xfId="0" applyFont="true" applyBorder="true" applyAlignment="true" applyProtection="true">
      <alignment horizontal="general" vertical="center" textRotation="0" wrapText="false" indent="0" shrinkToFit="false"/>
      <protection locked="true" hidden="false"/>
    </xf>
    <xf numFmtId="166" fontId="18" fillId="0" borderId="41" xfId="0" applyFont="true" applyBorder="true" applyAlignment="true" applyProtection="true">
      <alignment horizontal="general" vertical="center" textRotation="0" wrapText="false" indent="0" shrinkToFit="false"/>
      <protection locked="true" hidden="false"/>
    </xf>
    <xf numFmtId="166" fontId="20" fillId="0" borderId="0" xfId="0" applyFont="true" applyBorder="true" applyAlignment="true" applyProtection="true">
      <alignment horizontal="center" vertical="top" textRotation="255" wrapText="true" indent="0" shrinkToFit="false"/>
      <protection locked="true" hidden="false"/>
    </xf>
    <xf numFmtId="166" fontId="17" fillId="0" borderId="0" xfId="0" applyFont="true" applyBorder="true" applyAlignment="true" applyProtection="true">
      <alignment horizontal="left" vertical="center" textRotation="0" wrapText="true" indent="0" shrinkToFit="false"/>
      <protection locked="true" hidden="false"/>
    </xf>
    <xf numFmtId="166" fontId="19" fillId="0" borderId="0" xfId="0" applyFont="true" applyBorder="true" applyAlignment="true" applyProtection="true">
      <alignment horizontal="center" vertical="center" textRotation="0" wrapText="false" indent="0" shrinkToFit="false"/>
      <protection locked="true" hidden="false"/>
    </xf>
    <xf numFmtId="166" fontId="19" fillId="0" borderId="12" xfId="0" applyFont="true" applyBorder="true" applyAlignment="true" applyProtection="true">
      <alignment horizontal="center" vertical="center" textRotation="0" wrapText="false" indent="0" shrinkToFit="false"/>
      <protection locked="true" hidden="false"/>
    </xf>
    <xf numFmtId="166" fontId="19" fillId="0" borderId="36" xfId="0" applyFont="true" applyBorder="true" applyAlignment="true" applyProtection="true">
      <alignment horizontal="center" vertical="center" textRotation="0" wrapText="false" indent="0" shrinkToFit="false"/>
      <protection locked="true" hidden="false"/>
    </xf>
    <xf numFmtId="166" fontId="19" fillId="0" borderId="0" xfId="0" applyFont="true" applyBorder="false" applyAlignment="true" applyProtection="true">
      <alignment horizontal="general" vertical="center" textRotation="0" wrapText="false" indent="0" shrinkToFit="false"/>
      <protection locked="true" hidden="false"/>
    </xf>
    <xf numFmtId="166" fontId="21" fillId="0" borderId="1" xfId="0" applyFont="true" applyBorder="true" applyAlignment="true" applyProtection="true">
      <alignment horizontal="right" vertical="center" textRotation="0" wrapText="false" indent="0" shrinkToFit="false"/>
      <protection locked="true" hidden="false"/>
    </xf>
    <xf numFmtId="166" fontId="21" fillId="0" borderId="46" xfId="0" applyFont="true" applyBorder="true" applyAlignment="true" applyProtection="true">
      <alignment horizontal="right" vertical="center" textRotation="0" wrapText="false" indent="0" shrinkToFit="false"/>
      <protection locked="true" hidden="false"/>
    </xf>
    <xf numFmtId="166" fontId="10" fillId="0" borderId="0" xfId="0" applyFont="true" applyBorder="false" applyAlignment="true" applyProtection="true">
      <alignment horizontal="left"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11" fillId="0" borderId="0"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false" applyAlignment="true" applyProtection="false">
      <alignment horizontal="left" vertical="center" textRotation="0" wrapText="false" indent="0" shrinkToFit="false"/>
      <protection locked="true" hidden="false"/>
    </xf>
    <xf numFmtId="165" fontId="12" fillId="0" borderId="0" xfId="0" applyFont="true" applyBorder="false" applyAlignment="true" applyProtection="false">
      <alignment horizontal="left" vertical="center" textRotation="0" wrapText="false" indent="0" shrinkToFit="false"/>
      <protection locked="true" hidden="false"/>
    </xf>
    <xf numFmtId="164" fontId="10" fillId="0" borderId="0" xfId="0" applyFont="true" applyBorder="false" applyAlignment="true" applyProtection="false">
      <alignment horizontal="right" vertical="center" textRotation="0" wrapText="false" indent="0" shrinkToFit="false"/>
      <protection locked="true" hidden="false"/>
    </xf>
    <xf numFmtId="164" fontId="10" fillId="0" borderId="25" xfId="0" applyFont="true" applyBorder="true" applyAlignment="true" applyProtection="false">
      <alignment horizontal="center" vertical="center" textRotation="0" wrapText="false" indent="0" shrinkToFit="true"/>
      <protection locked="true" hidden="false"/>
    </xf>
    <xf numFmtId="164" fontId="10"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10" fillId="0" borderId="34" xfId="0" applyFont="true" applyBorder="true" applyAlignment="true" applyProtection="false">
      <alignment horizontal="center" vertical="center" textRotation="0" wrapText="false" indent="0" shrinkToFit="false"/>
      <protection locked="true" hidden="false"/>
    </xf>
    <xf numFmtId="164" fontId="10" fillId="0" borderId="31" xfId="0" applyFont="true" applyBorder="true" applyAlignment="true" applyProtection="false">
      <alignment horizontal="center" vertical="center" textRotation="0" wrapText="true" indent="0" shrinkToFit="false"/>
      <protection locked="true" hidden="false"/>
    </xf>
    <xf numFmtId="164" fontId="10" fillId="0" borderId="47" xfId="0" applyFont="true" applyBorder="true" applyAlignment="true" applyProtection="false">
      <alignment horizontal="center" vertical="center" textRotation="0" wrapText="true" indent="0" shrinkToFit="false"/>
      <protection locked="true" hidden="false"/>
    </xf>
    <xf numFmtId="164" fontId="10" fillId="0" borderId="48" xfId="0" applyFont="true" applyBorder="true" applyAlignment="true" applyProtection="false">
      <alignment horizontal="center" vertical="center" textRotation="0" wrapText="false" indent="0" shrinkToFit="false"/>
      <protection locked="true" hidden="false"/>
    </xf>
    <xf numFmtId="164" fontId="10" fillId="0" borderId="31" xfId="0" applyFont="true" applyBorder="true" applyAlignment="true" applyProtection="false">
      <alignment horizontal="center" vertical="center" textRotation="0" wrapText="false" indent="0" shrinkToFit="false"/>
      <protection locked="true" hidden="false"/>
    </xf>
    <xf numFmtId="164" fontId="10" fillId="0" borderId="32"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false" applyAlignment="true" applyProtection="false">
      <alignment horizontal="general" vertical="center" textRotation="0" wrapText="false" indent="0" shrinkToFit="false"/>
      <protection locked="true" hidden="false"/>
    </xf>
    <xf numFmtId="164" fontId="10" fillId="0" borderId="4" xfId="0" applyFont="true" applyBorder="true" applyAlignment="true" applyProtection="false">
      <alignment horizontal="center" vertical="center" textRotation="0" wrapText="false" indent="0" shrinkToFit="false"/>
      <protection locked="true" hidden="false"/>
    </xf>
    <xf numFmtId="164" fontId="14" fillId="0" borderId="49" xfId="0" applyFont="true" applyBorder="true" applyAlignment="true" applyProtection="false">
      <alignment horizontal="general" vertical="center" textRotation="0" wrapText="false" indent="0" shrinkToFit="false"/>
      <protection locked="true" hidden="false"/>
    </xf>
    <xf numFmtId="164" fontId="10" fillId="0" borderId="0" xfId="0" applyFont="true" applyBorder="true" applyAlignment="true" applyProtection="false">
      <alignment horizontal="general" vertical="center" textRotation="0" wrapText="false" indent="0" shrinkToFit="false"/>
      <protection locked="true" hidden="false"/>
    </xf>
    <xf numFmtId="164" fontId="10" fillId="0" borderId="6" xfId="0" applyFont="true" applyBorder="true" applyAlignment="true" applyProtection="false">
      <alignment horizontal="general" vertical="center" textRotation="0" wrapText="false" indent="0" shrinkToFit="false"/>
      <protection locked="true" hidden="false"/>
    </xf>
    <xf numFmtId="164" fontId="10" fillId="0" borderId="2" xfId="0" applyFont="true" applyBorder="true" applyAlignment="true" applyProtection="false">
      <alignment horizontal="general" vertical="center" textRotation="0" wrapText="false" indent="0" shrinkToFit="false"/>
      <protection locked="true" hidden="false"/>
    </xf>
    <xf numFmtId="164" fontId="10" fillId="0" borderId="50" xfId="0" applyFont="true" applyBorder="true" applyAlignment="true" applyProtection="false">
      <alignment horizontal="general" vertical="center" textRotation="0" wrapText="false" indent="0" shrinkToFit="false"/>
      <protection locked="true" hidden="false"/>
    </xf>
    <xf numFmtId="164" fontId="10" fillId="0" borderId="8" xfId="0" applyFont="true" applyBorder="true" applyAlignment="true" applyProtection="false">
      <alignment horizontal="general" vertical="center" textRotation="0" wrapText="false" indent="0" shrinkToFit="false"/>
      <protection locked="true" hidden="false"/>
    </xf>
    <xf numFmtId="164" fontId="10" fillId="0" borderId="3" xfId="0" applyFont="true" applyBorder="true" applyAlignment="true" applyProtection="false">
      <alignment horizontal="general" vertical="center" textRotation="0" wrapText="false" indent="0" shrinkToFit="false"/>
      <protection locked="true" hidden="false"/>
    </xf>
    <xf numFmtId="164" fontId="10" fillId="0" borderId="9" xfId="0" applyFont="true" applyBorder="true" applyAlignment="true" applyProtection="false">
      <alignment horizontal="general" vertical="center" textRotation="0" wrapText="false" indent="0" shrinkToFit="false"/>
      <protection locked="true" hidden="false"/>
    </xf>
    <xf numFmtId="164" fontId="10" fillId="0" borderId="20" xfId="0" applyFont="true" applyBorder="true" applyAlignment="true" applyProtection="false">
      <alignment horizontal="general" vertical="center" textRotation="0" wrapText="false" indent="0" shrinkToFit="false"/>
      <protection locked="true" hidden="false"/>
    </xf>
    <xf numFmtId="164" fontId="14" fillId="0" borderId="0" xfId="0" applyFont="true" applyBorder="false" applyAlignment="true" applyProtection="false">
      <alignment horizontal="left" vertical="center" textRotation="0" wrapText="false" indent="0" shrinkToFit="false"/>
      <protection locked="true" hidden="false"/>
    </xf>
    <xf numFmtId="164" fontId="10" fillId="0" borderId="49" xfId="0" applyFont="true" applyBorder="true" applyAlignment="true" applyProtection="false">
      <alignment horizontal="distributed" vertical="center" textRotation="0" wrapText="false" indent="0" shrinkToFit="false"/>
      <protection locked="true" hidden="false"/>
    </xf>
    <xf numFmtId="164" fontId="14" fillId="0" borderId="5" xfId="0" applyFont="true" applyBorder="true" applyAlignment="true" applyProtection="false">
      <alignment horizontal="distributed" vertical="center" textRotation="0" wrapText="false" indent="0" shrinkToFit="false"/>
      <protection locked="true" hidden="false"/>
    </xf>
    <xf numFmtId="165" fontId="24" fillId="0" borderId="4" xfId="0" applyFont="true" applyBorder="true" applyAlignment="true" applyProtection="true">
      <alignment horizontal="general" vertical="center" textRotation="0" wrapText="false" indent="0" shrinkToFit="false"/>
      <protection locked="true" hidden="false"/>
    </xf>
    <xf numFmtId="165" fontId="25" fillId="0" borderId="51" xfId="0" applyFont="true" applyBorder="true" applyAlignment="true" applyProtection="false">
      <alignment horizontal="general" vertical="center" textRotation="0" wrapText="false" indent="0" shrinkToFit="false"/>
      <protection locked="true" hidden="false"/>
    </xf>
    <xf numFmtId="167" fontId="25" fillId="0" borderId="35" xfId="0" applyFont="true" applyBorder="true" applyAlignment="true" applyProtection="false">
      <alignment horizontal="general" vertical="center" textRotation="0" wrapText="false" indent="0" shrinkToFit="false"/>
      <protection locked="true" hidden="false"/>
    </xf>
    <xf numFmtId="164" fontId="10" fillId="0" borderId="19" xfId="0" applyFont="true" applyBorder="true" applyAlignment="true" applyProtection="false">
      <alignment horizontal="distributed" vertical="center" textRotation="0" wrapText="false" indent="0" shrinkToFit="false"/>
      <protection locked="true" hidden="false"/>
    </xf>
    <xf numFmtId="164" fontId="10" fillId="0" borderId="52" xfId="0" applyFont="true" applyBorder="true" applyAlignment="true" applyProtection="false">
      <alignment horizontal="distributed" vertical="center" textRotation="0" wrapText="false" indent="0" shrinkToFit="false"/>
      <protection locked="true" hidden="false"/>
    </xf>
    <xf numFmtId="165" fontId="25" fillId="0" borderId="52" xfId="0" applyFont="true" applyBorder="true" applyAlignment="true" applyProtection="true">
      <alignment horizontal="general" vertical="center" textRotation="0" wrapText="false" indent="0" shrinkToFit="false"/>
      <protection locked="true" hidden="false"/>
    </xf>
    <xf numFmtId="165" fontId="25" fillId="0" borderId="53" xfId="0" applyFont="true" applyBorder="true" applyAlignment="true" applyProtection="false">
      <alignment horizontal="general" vertical="center" textRotation="0" wrapText="false" indent="0" shrinkToFit="false"/>
      <protection locked="true" hidden="false"/>
    </xf>
    <xf numFmtId="165" fontId="24" fillId="0" borderId="5" xfId="0" applyFont="true" applyBorder="true" applyAlignment="true" applyProtection="false">
      <alignment horizontal="general" vertical="center" textRotation="0" wrapText="false" indent="0" shrinkToFit="false"/>
      <protection locked="true" hidden="false"/>
    </xf>
    <xf numFmtId="167" fontId="20" fillId="0" borderId="54" xfId="0" applyFont="true" applyBorder="true" applyAlignment="true" applyProtection="false">
      <alignment horizontal="general" vertical="center" textRotation="0" wrapText="false" indent="0" shrinkToFit="false"/>
      <protection locked="true" hidden="false"/>
    </xf>
    <xf numFmtId="164" fontId="10" fillId="0" borderId="55" xfId="0" applyFont="true" applyBorder="true" applyAlignment="true" applyProtection="false">
      <alignment horizontal="distributed" vertical="center" textRotation="0" wrapText="false" indent="0" shrinkToFit="false"/>
      <protection locked="true" hidden="false"/>
    </xf>
    <xf numFmtId="165" fontId="25" fillId="0" borderId="55" xfId="0" applyFont="true" applyBorder="true" applyAlignment="true" applyProtection="true">
      <alignment horizontal="general" vertical="center" textRotation="0" wrapText="false" indent="0" shrinkToFit="false"/>
      <protection locked="true" hidden="false"/>
    </xf>
    <xf numFmtId="165" fontId="25" fillId="2" borderId="55" xfId="0" applyFont="true" applyBorder="true" applyAlignment="true" applyProtection="true">
      <alignment horizontal="general" vertical="center" textRotation="0" wrapText="false" indent="0" shrinkToFit="false"/>
      <protection locked="false" hidden="false"/>
    </xf>
    <xf numFmtId="165" fontId="25" fillId="0" borderId="56" xfId="0" applyFont="true" applyBorder="true" applyAlignment="true" applyProtection="false">
      <alignment horizontal="general" vertical="center" textRotation="0" wrapText="false" indent="0" shrinkToFit="false"/>
      <protection locked="true" hidden="false"/>
    </xf>
    <xf numFmtId="165" fontId="24" fillId="0" borderId="57" xfId="0" applyFont="true" applyBorder="true" applyAlignment="true" applyProtection="false">
      <alignment horizontal="general" vertical="center" textRotation="0" wrapText="false" indent="0" shrinkToFit="false"/>
      <protection locked="true" hidden="false"/>
    </xf>
    <xf numFmtId="167" fontId="25" fillId="0" borderId="58" xfId="0" applyFont="true" applyBorder="true" applyAlignment="true" applyProtection="false">
      <alignment horizontal="general" vertical="center" textRotation="0" wrapText="false" indent="0" shrinkToFit="false"/>
      <protection locked="true" hidden="false"/>
    </xf>
    <xf numFmtId="164" fontId="10" fillId="0" borderId="6" xfId="0" applyFont="true" applyBorder="true" applyAlignment="true" applyProtection="false">
      <alignment horizontal="distributed" vertical="center" textRotation="0" wrapText="false" indent="0" shrinkToFit="false"/>
      <protection locked="true" hidden="false"/>
    </xf>
    <xf numFmtId="164" fontId="10" fillId="0" borderId="59" xfId="0" applyFont="true" applyBorder="true" applyAlignment="true" applyProtection="false">
      <alignment horizontal="distributed" vertical="center" textRotation="0" wrapText="false" indent="0" shrinkToFit="false"/>
      <protection locked="true" hidden="false"/>
    </xf>
    <xf numFmtId="165" fontId="25" fillId="0" borderId="59" xfId="0" applyFont="true" applyBorder="true" applyAlignment="true" applyProtection="false">
      <alignment horizontal="general" vertical="center" textRotation="0" wrapText="false" indent="0" shrinkToFit="false"/>
      <protection locked="true" hidden="false"/>
    </xf>
    <xf numFmtId="165" fontId="25" fillId="2" borderId="59" xfId="0" applyFont="true" applyBorder="true" applyAlignment="true" applyProtection="true">
      <alignment horizontal="general" vertical="center" textRotation="0" wrapText="false" indent="0" shrinkToFit="false"/>
      <protection locked="false" hidden="false"/>
    </xf>
    <xf numFmtId="165" fontId="25" fillId="0" borderId="60" xfId="0" applyFont="true" applyBorder="true" applyAlignment="true" applyProtection="false">
      <alignment horizontal="general" vertical="center" textRotation="0" wrapText="false" indent="0" shrinkToFit="false"/>
      <protection locked="true" hidden="false"/>
    </xf>
    <xf numFmtId="165" fontId="24" fillId="0" borderId="59" xfId="0" applyFont="true" applyBorder="true" applyAlignment="true" applyProtection="false">
      <alignment horizontal="general" vertical="center" textRotation="0" wrapText="false" indent="0" shrinkToFit="false"/>
      <protection locked="true" hidden="false"/>
    </xf>
    <xf numFmtId="167" fontId="25" fillId="0" borderId="61" xfId="0" applyFont="true" applyBorder="true" applyAlignment="true" applyProtection="false">
      <alignment horizontal="general" vertical="center" textRotation="0" wrapText="false" indent="0" shrinkToFit="false"/>
      <protection locked="true" hidden="false"/>
    </xf>
    <xf numFmtId="164" fontId="14" fillId="0" borderId="0" xfId="0" applyFont="true" applyBorder="false" applyAlignment="true" applyProtection="false">
      <alignment horizontal="general" vertical="center" textRotation="0" wrapText="false" indent="0" shrinkToFit="false"/>
      <protection locked="true" hidden="false"/>
    </xf>
    <xf numFmtId="164" fontId="14" fillId="0" borderId="4" xfId="0" applyFont="true" applyBorder="true" applyAlignment="true" applyProtection="false">
      <alignment horizontal="distributed" vertical="center" textRotation="0" wrapText="false" indent="0" shrinkToFit="false"/>
      <protection locked="true" hidden="false"/>
    </xf>
    <xf numFmtId="165" fontId="24" fillId="0" borderId="4" xfId="0" applyFont="true" applyBorder="true" applyAlignment="true" applyProtection="true">
      <alignment horizontal="general" vertical="center" textRotation="0" wrapText="false" indent="0" shrinkToFit="false"/>
      <protection locked="false" hidden="false"/>
    </xf>
    <xf numFmtId="165" fontId="24" fillId="2" borderId="4" xfId="0" applyFont="true" applyBorder="true" applyAlignment="true" applyProtection="true">
      <alignment horizontal="general" vertical="center" textRotation="0" wrapText="false" indent="0" shrinkToFit="false"/>
      <protection locked="false" hidden="false"/>
    </xf>
    <xf numFmtId="165" fontId="24" fillId="0" borderId="4" xfId="0" applyFont="true" applyBorder="true" applyAlignment="true" applyProtection="false">
      <alignment horizontal="general" vertical="center" textRotation="0" wrapText="false" indent="0" shrinkToFit="false"/>
      <protection locked="true" hidden="false"/>
    </xf>
    <xf numFmtId="165" fontId="25" fillId="0" borderId="52" xfId="0" applyFont="true" applyBorder="true" applyAlignment="true" applyProtection="false">
      <alignment horizontal="general" vertical="center" textRotation="0" wrapText="false" indent="0" shrinkToFit="false"/>
      <protection locked="true" hidden="false"/>
    </xf>
    <xf numFmtId="167" fontId="25" fillId="0" borderId="54" xfId="0" applyFont="true" applyBorder="true" applyAlignment="true" applyProtection="false">
      <alignment horizontal="general" vertical="center" textRotation="0" wrapText="false" indent="0" shrinkToFit="false"/>
      <protection locked="true" hidden="false"/>
    </xf>
    <xf numFmtId="165" fontId="25" fillId="0" borderId="59" xfId="0" applyFont="true" applyBorder="true" applyAlignment="true" applyProtection="true">
      <alignment horizontal="general" vertical="center" textRotation="0" wrapText="false" indent="0" shrinkToFit="false"/>
      <protection locked="true" hidden="false"/>
    </xf>
    <xf numFmtId="165" fontId="10" fillId="0" borderId="4" xfId="0" applyFont="true" applyBorder="true" applyAlignment="true" applyProtection="false">
      <alignment horizontal="center" vertical="center" textRotation="0" wrapText="false" indent="0" shrinkToFit="false"/>
      <protection locked="true" hidden="false"/>
    </xf>
    <xf numFmtId="164" fontId="10" fillId="2" borderId="52" xfId="0" applyFont="true" applyBorder="true" applyAlignment="true" applyProtection="true">
      <alignment horizontal="distributed" vertical="center" textRotation="0" wrapText="false" indent="0" shrinkToFit="false"/>
      <protection locked="false" hidden="false"/>
    </xf>
    <xf numFmtId="165" fontId="25" fillId="2" borderId="52" xfId="0" applyFont="true" applyBorder="true" applyAlignment="true" applyProtection="true">
      <alignment horizontal="general" vertical="center" textRotation="0" wrapText="false" indent="0" shrinkToFit="false"/>
      <protection locked="false" hidden="false"/>
    </xf>
    <xf numFmtId="164" fontId="10" fillId="2" borderId="59" xfId="0" applyFont="true" applyBorder="true" applyAlignment="true" applyProtection="true">
      <alignment horizontal="distributed" vertical="center" textRotation="0" wrapText="false" indent="0" shrinkToFit="false"/>
      <protection locked="false" hidden="false"/>
    </xf>
    <xf numFmtId="164" fontId="14" fillId="0" borderId="23" xfId="0" applyFont="true" applyBorder="true" applyAlignment="true" applyProtection="false">
      <alignment horizontal="distributed" vertical="center" textRotation="0" wrapText="false" indent="0" shrinkToFit="false"/>
      <protection locked="true" hidden="false"/>
    </xf>
    <xf numFmtId="165" fontId="24" fillId="0" borderId="39" xfId="0" applyFont="true" applyBorder="true" applyAlignment="true" applyProtection="true">
      <alignment horizontal="right" vertical="center" textRotation="0" wrapText="false" indent="0" shrinkToFit="false"/>
      <protection locked="true" hidden="false"/>
    </xf>
    <xf numFmtId="165" fontId="25" fillId="0" borderId="62" xfId="0" applyFont="true" applyBorder="true" applyAlignment="true" applyProtection="false">
      <alignment horizontal="right" vertical="center" textRotation="0" wrapText="false" indent="0" shrinkToFit="false"/>
      <protection locked="true" hidden="false"/>
    </xf>
    <xf numFmtId="165" fontId="24" fillId="0" borderId="5" xfId="0" applyFont="true" applyBorder="true" applyAlignment="true" applyProtection="true">
      <alignment horizontal="right" vertical="center" textRotation="0" wrapText="false" indent="0" shrinkToFit="false"/>
      <protection locked="true" hidden="false"/>
    </xf>
    <xf numFmtId="167" fontId="25" fillId="0" borderId="40" xfId="0" applyFont="true" applyBorder="true" applyAlignment="true" applyProtection="false">
      <alignment horizontal="right" vertical="center" textRotation="0" wrapText="false" indent="0" shrinkToFit="false"/>
      <protection locked="true" hidden="false"/>
    </xf>
    <xf numFmtId="164" fontId="14" fillId="0" borderId="63" xfId="0" applyFont="true" applyBorder="true" applyAlignment="true" applyProtection="false">
      <alignment horizontal="general" vertical="center" textRotation="0" wrapText="false" indent="0" shrinkToFit="false"/>
      <protection locked="true" hidden="false"/>
    </xf>
    <xf numFmtId="164" fontId="10" fillId="0" borderId="12" xfId="0" applyFont="true" applyBorder="true" applyAlignment="true" applyProtection="false">
      <alignment horizontal="general" vertical="center" textRotation="0" wrapText="false" indent="0" shrinkToFit="false"/>
      <protection locked="true" hidden="false"/>
    </xf>
    <xf numFmtId="165" fontId="25" fillId="0" borderId="31" xfId="0" applyFont="true" applyBorder="true" applyAlignment="true" applyProtection="false">
      <alignment horizontal="right" vertical="center" textRotation="0" wrapText="false" indent="0" shrinkToFit="false"/>
      <protection locked="true" hidden="false"/>
    </xf>
    <xf numFmtId="165" fontId="24" fillId="0" borderId="31" xfId="0" applyFont="true" applyBorder="true" applyAlignment="true" applyProtection="false">
      <alignment horizontal="right" vertical="center" textRotation="0" wrapText="false" indent="0" shrinkToFit="false"/>
      <protection locked="true" hidden="false"/>
    </xf>
    <xf numFmtId="164" fontId="25" fillId="0" borderId="32" xfId="0" applyFont="true" applyBorder="true" applyAlignment="true" applyProtection="false">
      <alignment horizontal="right" vertical="center" textRotation="0" wrapText="false" indent="0" shrinkToFit="false"/>
      <protection locked="true" hidden="false"/>
    </xf>
    <xf numFmtId="164" fontId="10" fillId="0" borderId="49" xfId="0" applyFont="true" applyBorder="true" applyAlignment="true" applyProtection="false">
      <alignment horizontal="general" vertical="center" textRotation="0" wrapText="false" indent="0" shrinkToFit="false"/>
      <protection locked="true" hidden="false"/>
    </xf>
    <xf numFmtId="165" fontId="24" fillId="0" borderId="4" xfId="0" applyFont="true" applyBorder="true" applyAlignment="true" applyProtection="false">
      <alignment horizontal="right" vertical="center" textRotation="0" wrapText="false" indent="0" shrinkToFit="false"/>
      <protection locked="true" hidden="false"/>
    </xf>
    <xf numFmtId="164" fontId="25" fillId="0" borderId="35" xfId="0" applyFont="true" applyBorder="true" applyAlignment="true" applyProtection="false">
      <alignment horizontal="right" vertical="center" textRotation="0" wrapText="false" indent="0" shrinkToFit="false"/>
      <protection locked="true" hidden="false"/>
    </xf>
    <xf numFmtId="164" fontId="5" fillId="0" borderId="52" xfId="0" applyFont="true" applyBorder="true" applyAlignment="true" applyProtection="false">
      <alignment horizontal="distributed" vertical="center" textRotation="0" wrapText="false" indent="0" shrinkToFit="false"/>
      <protection locked="true" hidden="false"/>
    </xf>
    <xf numFmtId="165" fontId="25" fillId="0" borderId="52" xfId="0" applyFont="true" applyBorder="true" applyAlignment="true" applyProtection="true">
      <alignment horizontal="right" vertical="center" textRotation="0" wrapText="false" indent="0" shrinkToFit="false"/>
      <protection locked="true" hidden="false"/>
    </xf>
    <xf numFmtId="165" fontId="25" fillId="2" borderId="52" xfId="0" applyFont="true" applyBorder="true" applyAlignment="true" applyProtection="true">
      <alignment horizontal="right" vertical="center" textRotation="0" wrapText="false" indent="0" shrinkToFit="false"/>
      <protection locked="false" hidden="false"/>
    </xf>
    <xf numFmtId="165" fontId="25" fillId="0" borderId="5" xfId="0" applyFont="true" applyBorder="true" applyAlignment="true" applyProtection="false">
      <alignment horizontal="right" vertical="center" textRotation="0" wrapText="false" indent="0" shrinkToFit="false"/>
      <protection locked="true" hidden="false"/>
    </xf>
    <xf numFmtId="165" fontId="24" fillId="0" borderId="5" xfId="0" applyFont="true" applyBorder="true" applyAlignment="true" applyProtection="false">
      <alignment horizontal="right" vertical="center" textRotation="0" wrapText="false" indent="0" shrinkToFit="false"/>
      <protection locked="true" hidden="false"/>
    </xf>
    <xf numFmtId="164" fontId="25" fillId="0" borderId="54" xfId="0" applyFont="true" applyBorder="true" applyAlignment="true" applyProtection="false">
      <alignment horizontal="right" vertical="center" textRotation="0" wrapText="false" indent="0" shrinkToFit="false"/>
      <protection locked="true" hidden="false"/>
    </xf>
    <xf numFmtId="164" fontId="5" fillId="0" borderId="55" xfId="0" applyFont="true" applyBorder="true" applyAlignment="true" applyProtection="false">
      <alignment horizontal="distributed" vertical="center" textRotation="0" wrapText="false" indent="0" shrinkToFit="false"/>
      <protection locked="true" hidden="false"/>
    </xf>
    <xf numFmtId="165" fontId="25" fillId="0" borderId="55" xfId="0" applyFont="true" applyBorder="true" applyAlignment="true" applyProtection="true">
      <alignment horizontal="right" vertical="center" textRotation="0" wrapText="false" indent="0" shrinkToFit="false"/>
      <protection locked="true" hidden="false"/>
    </xf>
    <xf numFmtId="165" fontId="25" fillId="2" borderId="55" xfId="0" applyFont="true" applyBorder="true" applyAlignment="true" applyProtection="true">
      <alignment horizontal="right" vertical="center" textRotation="0" wrapText="false" indent="0" shrinkToFit="false"/>
      <protection locked="false" hidden="false"/>
    </xf>
    <xf numFmtId="165" fontId="25" fillId="0" borderId="55" xfId="0" applyFont="true" applyBorder="true" applyAlignment="true" applyProtection="false">
      <alignment horizontal="right" vertical="center" textRotation="0" wrapText="false" indent="0" shrinkToFit="false"/>
      <protection locked="true" hidden="false"/>
    </xf>
    <xf numFmtId="165" fontId="24" fillId="0" borderId="57" xfId="0" applyFont="true" applyBorder="true" applyAlignment="true" applyProtection="false">
      <alignment horizontal="right" vertical="center" textRotation="0" wrapText="false" indent="0" shrinkToFit="false"/>
      <protection locked="true" hidden="false"/>
    </xf>
    <xf numFmtId="164" fontId="25" fillId="0" borderId="58" xfId="0" applyFont="true" applyBorder="true" applyAlignment="true" applyProtection="false">
      <alignment horizontal="right" vertical="center" textRotation="0" wrapText="false" indent="0" shrinkToFit="false"/>
      <protection locked="true" hidden="false"/>
    </xf>
    <xf numFmtId="165" fontId="25" fillId="0" borderId="56" xfId="0" applyFont="true" applyBorder="true" applyAlignment="true" applyProtection="false">
      <alignment horizontal="right" vertical="center" textRotation="0" wrapText="false" indent="0" shrinkToFit="false"/>
      <protection locked="true" hidden="false"/>
    </xf>
    <xf numFmtId="165" fontId="24" fillId="0" borderId="55" xfId="0" applyFont="true" applyBorder="true" applyAlignment="true" applyProtection="false">
      <alignment horizontal="right" vertical="center" textRotation="0" wrapText="false" indent="0" shrinkToFit="false"/>
      <protection locked="true" hidden="false"/>
    </xf>
    <xf numFmtId="165" fontId="24" fillId="0" borderId="64" xfId="0" applyFont="true" applyBorder="true" applyAlignment="true" applyProtection="false">
      <alignment horizontal="right" vertical="center" textRotation="0" wrapText="false" indent="0" shrinkToFit="false"/>
      <protection locked="true" hidden="false"/>
    </xf>
    <xf numFmtId="164" fontId="7" fillId="0" borderId="55" xfId="0" applyFont="true" applyBorder="true" applyAlignment="true" applyProtection="false">
      <alignment horizontal="distributed" vertical="center" textRotation="0" wrapText="false" indent="0" shrinkToFit="false"/>
      <protection locked="true" hidden="false"/>
    </xf>
    <xf numFmtId="164" fontId="5" fillId="2" borderId="55" xfId="0" applyFont="true" applyBorder="true" applyAlignment="true" applyProtection="true">
      <alignment horizontal="distributed" vertical="center" textRotation="0" wrapText="false" indent="0" shrinkToFit="false"/>
      <protection locked="false" hidden="false"/>
    </xf>
    <xf numFmtId="164" fontId="5" fillId="2" borderId="59" xfId="0" applyFont="true" applyBorder="true" applyAlignment="true" applyProtection="true">
      <alignment horizontal="distributed" vertical="center" textRotation="0" wrapText="false" indent="0" shrinkToFit="false"/>
      <protection locked="false" hidden="false"/>
    </xf>
    <xf numFmtId="165" fontId="25" fillId="0" borderId="59" xfId="0" applyFont="true" applyBorder="true" applyAlignment="true" applyProtection="true">
      <alignment horizontal="right" vertical="center" textRotation="0" wrapText="false" indent="0" shrinkToFit="false"/>
      <protection locked="true" hidden="false"/>
    </xf>
    <xf numFmtId="165" fontId="25" fillId="2" borderId="59" xfId="0" applyFont="true" applyBorder="true" applyAlignment="true" applyProtection="true">
      <alignment horizontal="right" vertical="center" textRotation="0" wrapText="false" indent="0" shrinkToFit="false"/>
      <protection locked="false" hidden="false"/>
    </xf>
    <xf numFmtId="165" fontId="25" fillId="0" borderId="60" xfId="0" applyFont="true" applyBorder="true" applyAlignment="true" applyProtection="false">
      <alignment horizontal="right" vertical="center" textRotation="0" wrapText="false" indent="0" shrinkToFit="false"/>
      <protection locked="true" hidden="false"/>
    </xf>
    <xf numFmtId="165" fontId="24" fillId="0" borderId="59" xfId="0" applyFont="true" applyBorder="true" applyAlignment="true" applyProtection="false">
      <alignment horizontal="right" vertical="center" textRotation="0" wrapText="false" indent="0" shrinkToFit="false"/>
      <protection locked="true" hidden="false"/>
    </xf>
    <xf numFmtId="164" fontId="25" fillId="0" borderId="61" xfId="0" applyFont="true" applyBorder="true" applyAlignment="true" applyProtection="false">
      <alignment horizontal="right" vertical="center" textRotation="0" wrapText="false" indent="0" shrinkToFit="false"/>
      <protection locked="true" hidden="false"/>
    </xf>
    <xf numFmtId="164" fontId="13" fillId="0" borderId="5" xfId="0" applyFont="true" applyBorder="true" applyAlignment="true" applyProtection="false">
      <alignment horizontal="distributed" vertical="center" textRotation="0" wrapText="false" indent="0" shrinkToFit="false"/>
      <protection locked="true" hidden="false"/>
    </xf>
    <xf numFmtId="165" fontId="25" fillId="0" borderId="51" xfId="0" applyFont="true" applyBorder="true" applyAlignment="true" applyProtection="false">
      <alignment horizontal="right" vertical="center" textRotation="0" wrapText="false" indent="0" shrinkToFit="false"/>
      <protection locked="true" hidden="false"/>
    </xf>
    <xf numFmtId="164" fontId="5" fillId="0" borderId="19" xfId="0" applyFont="true" applyBorder="true" applyAlignment="true" applyProtection="false">
      <alignment horizontal="distributed" vertical="center" textRotation="0" wrapText="false" indent="0" shrinkToFit="false"/>
      <protection locked="true" hidden="false"/>
    </xf>
    <xf numFmtId="165" fontId="25" fillId="0" borderId="65" xfId="0" applyFont="true" applyBorder="true" applyAlignment="true" applyProtection="false">
      <alignment horizontal="right" vertical="center" textRotation="0" wrapText="false" indent="0" shrinkToFit="false"/>
      <protection locked="true" hidden="false"/>
    </xf>
    <xf numFmtId="164" fontId="5" fillId="0" borderId="6" xfId="0" applyFont="true" applyBorder="true" applyAlignment="true" applyProtection="false">
      <alignment horizontal="distributed" vertical="center" textRotation="0" wrapText="false" indent="0" shrinkToFit="false"/>
      <protection locked="true" hidden="false"/>
    </xf>
    <xf numFmtId="165" fontId="24" fillId="2" borderId="4" xfId="0" applyFont="true" applyBorder="true" applyAlignment="true" applyProtection="true">
      <alignment horizontal="right" vertical="center" textRotation="0" wrapText="false" indent="0" shrinkToFit="false"/>
      <protection locked="false" hidden="false"/>
    </xf>
    <xf numFmtId="165" fontId="24" fillId="0" borderId="51" xfId="0" applyFont="true" applyBorder="true" applyAlignment="true" applyProtection="false">
      <alignment horizontal="right" vertical="center" textRotation="0" wrapText="false" indent="0" shrinkToFit="false"/>
      <protection locked="true" hidden="false"/>
    </xf>
    <xf numFmtId="165" fontId="24" fillId="0" borderId="39" xfId="0" applyFont="true" applyBorder="true" applyAlignment="true" applyProtection="false">
      <alignment horizontal="right" vertical="center" textRotation="0" wrapText="false" indent="0" shrinkToFit="false"/>
      <protection locked="true" hidden="false"/>
    </xf>
    <xf numFmtId="164" fontId="25" fillId="0" borderId="40" xfId="0" applyFont="true" applyBorder="true" applyAlignment="true" applyProtection="false">
      <alignment horizontal="right" vertical="center" textRotation="0" wrapText="false" indent="0" shrinkToFit="false"/>
      <protection locked="true" hidden="false"/>
    </xf>
    <xf numFmtId="164" fontId="10" fillId="0" borderId="0" xfId="0" applyFont="true" applyBorder="true" applyAlignment="true" applyProtection="true">
      <alignment horizontal="left" vertical="center" textRotation="0" wrapText="true" indent="0" shrinkToFit="false"/>
      <protection locked="false" hidden="false"/>
    </xf>
    <xf numFmtId="164" fontId="10" fillId="0" borderId="66" xfId="0" applyFont="true" applyBorder="true" applyAlignment="true" applyProtection="false">
      <alignment horizontal="general" vertical="center" textRotation="0" wrapText="false" indent="0" shrinkToFit="false"/>
      <protection locked="true" hidden="false"/>
    </xf>
    <xf numFmtId="164" fontId="10" fillId="0" borderId="67" xfId="0" applyFont="true" applyBorder="true" applyAlignment="true" applyProtection="false">
      <alignment horizontal="general" vertical="center" textRotation="0" wrapText="true" indent="0" shrinkToFit="false"/>
      <protection locked="true" hidden="false"/>
    </xf>
    <xf numFmtId="168" fontId="26" fillId="0" borderId="68" xfId="0" applyFont="true" applyBorder="true" applyAlignment="true" applyProtection="false">
      <alignment horizontal="general" vertical="center" textRotation="0" wrapText="false" indent="0" shrinkToFit="true"/>
      <protection locked="true" hidden="false"/>
    </xf>
    <xf numFmtId="164" fontId="10" fillId="0" borderId="69" xfId="0" applyFont="true" applyBorder="true" applyAlignment="true" applyProtection="false">
      <alignment horizontal="center" vertical="center" textRotation="0" wrapText="true" indent="0" shrinkToFit="false"/>
      <protection locked="true" hidden="false"/>
    </xf>
    <xf numFmtId="168" fontId="26" fillId="0" borderId="0" xfId="0" applyFont="true" applyBorder="true" applyAlignment="true" applyProtection="false">
      <alignment horizontal="general" vertical="center" textRotation="0" wrapText="false" indent="0" shrinkToFit="true"/>
      <protection locked="true" hidden="false"/>
    </xf>
    <xf numFmtId="164" fontId="14" fillId="0" borderId="70" xfId="0" applyFont="true" applyBorder="true" applyAlignment="true" applyProtection="false">
      <alignment horizontal="center" vertical="center" textRotation="0" wrapText="false" indent="0" shrinkToFit="false"/>
      <protection locked="true" hidden="false"/>
    </xf>
    <xf numFmtId="168" fontId="26" fillId="0" borderId="71" xfId="0" applyFont="true" applyBorder="true" applyAlignment="true" applyProtection="false">
      <alignment horizontal="general" vertical="center" textRotation="0" wrapText="false" indent="0" shrinkToFit="true"/>
      <protection locked="true" hidden="false"/>
    </xf>
    <xf numFmtId="164" fontId="10" fillId="0" borderId="0" xfId="0" applyFont="true" applyBorder="false" applyAlignment="true" applyProtection="true">
      <alignment horizontal="general" vertical="center" textRotation="0" wrapText="false" indent="0" shrinkToFit="false"/>
      <protection locked="false" hidden="false"/>
    </xf>
    <xf numFmtId="164" fontId="28" fillId="0" borderId="0" xfId="0" applyFont="true" applyBorder="false" applyAlignment="true" applyProtection="true">
      <alignment horizontal="general" vertical="center" textRotation="0" wrapText="false" indent="0" shrinkToFit="false"/>
      <protection locked="false" hidden="false"/>
    </xf>
    <xf numFmtId="164" fontId="10" fillId="0" borderId="0" xfId="0" applyFont="true" applyBorder="false" applyAlignment="true" applyProtection="true">
      <alignment horizontal="center" vertical="center" textRotation="0" wrapText="false" indent="0" shrinkToFit="false"/>
      <protection locked="fals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10" fillId="0" borderId="0" xfId="0" applyFont="true" applyBorder="true" applyAlignment="true" applyProtection="true">
      <alignment horizontal="center" vertical="center" textRotation="0" wrapText="false" indent="0" shrinkToFit="false"/>
      <protection locked="true" hidden="false"/>
    </xf>
    <xf numFmtId="164" fontId="11" fillId="0" borderId="0" xfId="0" applyFont="true" applyBorder="true" applyAlignment="true" applyProtection="true">
      <alignment horizontal="distributed" vertical="center" textRotation="0" wrapText="true" indent="0" shrinkToFit="false"/>
      <protection locked="true" hidden="false"/>
    </xf>
    <xf numFmtId="164" fontId="14" fillId="0" borderId="0" xfId="0" applyFont="true" applyBorder="true" applyAlignment="true" applyProtection="true">
      <alignment horizontal="right" vertical="center" textRotation="0" wrapText="false" indent="0" shrinkToFit="false"/>
      <protection locked="true" hidden="false"/>
    </xf>
    <xf numFmtId="164" fontId="14" fillId="0" borderId="0" xfId="0" applyFont="true" applyBorder="fals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general" vertical="center" textRotation="0" wrapText="false" indent="0" shrinkToFit="false"/>
      <protection locked="true" hidden="false"/>
    </xf>
    <xf numFmtId="164" fontId="10" fillId="0" borderId="0" xfId="0" applyFont="true" applyBorder="false" applyAlignment="true" applyProtection="true">
      <alignment horizontal="center" vertical="center" textRotation="0" wrapText="false" indent="0" shrinkToFit="false"/>
      <protection locked="true" hidden="false"/>
    </xf>
    <xf numFmtId="169" fontId="10" fillId="0" borderId="0" xfId="0" applyFont="true" applyBorder="false" applyAlignment="true" applyProtection="true">
      <alignment horizontal="general" vertical="center" textRotation="0" wrapText="false" indent="0" shrinkToFit="false"/>
      <protection locked="false" hidden="false"/>
    </xf>
    <xf numFmtId="164" fontId="10" fillId="0" borderId="0" xfId="0" applyFont="true" applyBorder="false" applyAlignment="true" applyProtection="true">
      <alignment horizontal="center" vertical="center" textRotation="0" wrapText="true" indent="0" shrinkToFit="false"/>
      <protection locked="false" hidden="false"/>
    </xf>
    <xf numFmtId="164" fontId="10" fillId="0" borderId="27" xfId="0" applyFont="true" applyBorder="true" applyAlignment="true" applyProtection="true">
      <alignment horizontal="center" vertical="center" textRotation="0" wrapText="false" indent="0" shrinkToFit="false"/>
      <protection locked="true" hidden="false"/>
    </xf>
    <xf numFmtId="164" fontId="14" fillId="0" borderId="72" xfId="0" applyFont="true" applyBorder="true" applyAlignment="true" applyProtection="true">
      <alignment horizontal="left" vertical="center" textRotation="0" wrapText="false" indent="0" shrinkToFit="true"/>
      <protection locked="true" hidden="false"/>
    </xf>
    <xf numFmtId="164" fontId="19" fillId="0" borderId="1" xfId="0" applyFont="true" applyBorder="true" applyAlignment="true" applyProtection="true">
      <alignment horizontal="center" vertical="center" textRotation="0" wrapText="false" indent="0" shrinkToFit="false"/>
      <protection locked="true" hidden="false"/>
    </xf>
    <xf numFmtId="164" fontId="19" fillId="0" borderId="1" xfId="0" applyFont="true" applyBorder="true" applyAlignment="true" applyProtection="true">
      <alignment horizontal="general" vertical="center" textRotation="0" wrapText="false" indent="0" shrinkToFit="false"/>
      <protection locked="true" hidden="false"/>
    </xf>
    <xf numFmtId="164" fontId="16" fillId="0" borderId="73" xfId="0" applyFont="true" applyBorder="true" applyAlignment="true" applyProtection="true">
      <alignment horizontal="center" vertical="center" textRotation="0" wrapText="false" indent="0" shrinkToFit="false"/>
      <protection locked="true" hidden="false"/>
    </xf>
    <xf numFmtId="164" fontId="16" fillId="0" borderId="28" xfId="0" applyFont="true" applyBorder="true" applyAlignment="true" applyProtection="true">
      <alignment horizontal="center" vertical="center" textRotation="0" wrapText="false" indent="0" shrinkToFit="false"/>
      <protection locked="true" hidden="false"/>
    </xf>
    <xf numFmtId="164" fontId="16" fillId="0" borderId="29" xfId="0" applyFont="true" applyBorder="true" applyAlignment="true" applyProtection="true">
      <alignment horizontal="center" vertical="center" textRotation="0" wrapText="false" indent="0" shrinkToFit="false"/>
      <protection locked="true" hidden="false"/>
    </xf>
    <xf numFmtId="164" fontId="16" fillId="0" borderId="74" xfId="0" applyFont="true" applyBorder="true" applyAlignment="true" applyProtection="true">
      <alignment horizontal="center" vertical="center" textRotation="0" wrapText="false" indent="0" shrinkToFit="false"/>
      <protection locked="true" hidden="false"/>
    </xf>
    <xf numFmtId="164" fontId="10" fillId="0" borderId="46" xfId="0" applyFont="true" applyBorder="true" applyAlignment="true" applyProtection="true">
      <alignment horizontal="center" vertical="center" textRotation="0" wrapText="false" indent="0" shrinkToFit="false"/>
      <protection locked="true" hidden="false"/>
    </xf>
    <xf numFmtId="164" fontId="16" fillId="0" borderId="0" xfId="0" applyFont="true" applyBorder="false" applyAlignment="true" applyProtection="true">
      <alignment horizontal="general" vertical="center" textRotation="0" wrapText="false" indent="0" shrinkToFit="false"/>
      <protection locked="false" hidden="false"/>
    </xf>
    <xf numFmtId="164" fontId="14" fillId="0" borderId="0" xfId="0" applyFont="true" applyBorder="true" applyAlignment="true" applyProtection="true">
      <alignment horizontal="center" vertical="center" textRotation="0" wrapText="false" indent="0" shrinkToFit="false"/>
      <protection locked="true" hidden="false"/>
    </xf>
    <xf numFmtId="169" fontId="10" fillId="0" borderId="0" xfId="0" applyFont="true" applyBorder="true" applyAlignment="true" applyProtection="true">
      <alignment horizontal="center" vertical="center" textRotation="0" wrapText="false" indent="0" shrinkToFit="false"/>
      <protection locked="true" hidden="false"/>
    </xf>
    <xf numFmtId="164" fontId="16" fillId="0" borderId="0" xfId="0" applyFont="true" applyBorder="true" applyAlignment="true" applyProtection="true">
      <alignment horizontal="general" vertical="center" textRotation="0" wrapText="false" indent="0" shrinkToFit="false"/>
      <protection locked="true" hidden="false"/>
    </xf>
    <xf numFmtId="164" fontId="19" fillId="0" borderId="75" xfId="0" applyFont="true" applyBorder="true" applyAlignment="true" applyProtection="true">
      <alignment horizontal="center" vertical="center" textRotation="0" wrapText="false" indent="0" shrinkToFit="false"/>
      <protection locked="true" hidden="false"/>
    </xf>
    <xf numFmtId="164" fontId="10" fillId="0" borderId="50" xfId="0" applyFont="true" applyBorder="true" applyAlignment="true" applyProtection="true">
      <alignment horizontal="center" vertical="center" textRotation="0" wrapText="false" indent="0" shrinkToFit="true"/>
      <protection locked="true" hidden="false"/>
    </xf>
    <xf numFmtId="164" fontId="10" fillId="0" borderId="7" xfId="0" applyFont="true" applyBorder="true" applyAlignment="true" applyProtection="true">
      <alignment horizontal="center" vertical="center" textRotation="0" wrapText="false" indent="0" shrinkToFit="true"/>
      <protection locked="true" hidden="false"/>
    </xf>
    <xf numFmtId="164" fontId="10" fillId="0" borderId="76" xfId="0" applyFont="true" applyBorder="true" applyAlignment="true" applyProtection="true">
      <alignment horizontal="center" vertical="center" textRotation="0" wrapText="false" indent="0" shrinkToFit="true"/>
      <protection locked="true" hidden="false"/>
    </xf>
    <xf numFmtId="164" fontId="10" fillId="0" borderId="20" xfId="0" applyFont="true" applyBorder="true" applyAlignment="true" applyProtection="true">
      <alignment horizontal="general" vertical="center" textRotation="0" wrapText="false" indent="0" shrinkToFit="true"/>
      <protection locked="true" hidden="false"/>
    </xf>
    <xf numFmtId="164" fontId="16" fillId="0" borderId="0" xfId="0" applyFont="true" applyBorder="false" applyAlignment="true" applyProtection="true">
      <alignment horizontal="general" vertical="center" textRotation="0" wrapText="false" indent="0" shrinkToFit="false"/>
      <protection locked="true" hidden="false"/>
    </xf>
    <xf numFmtId="164" fontId="19" fillId="0" borderId="38" xfId="0" applyFont="true" applyBorder="true" applyAlignment="true" applyProtection="true">
      <alignment horizontal="center" vertical="center" textRotation="0" wrapText="false" indent="0" shrinkToFit="false"/>
      <protection locked="true" hidden="false"/>
    </xf>
    <xf numFmtId="164" fontId="10" fillId="0" borderId="18" xfId="0" applyFont="true" applyBorder="true" applyAlignment="true" applyProtection="true">
      <alignment horizontal="general" vertical="center" textRotation="0" wrapText="false" indent="0" shrinkToFit="true"/>
      <protection locked="true" hidden="false"/>
    </xf>
    <xf numFmtId="164" fontId="29" fillId="0" borderId="0" xfId="0" applyFont="true" applyBorder="false" applyAlignment="true" applyProtection="true">
      <alignment horizontal="general" vertical="center" textRotation="0" wrapText="false" indent="0" shrinkToFit="false"/>
      <protection locked="false" hidden="false"/>
    </xf>
    <xf numFmtId="164" fontId="16" fillId="0" borderId="0" xfId="0" applyFont="true" applyBorder="false" applyAlignment="true" applyProtection="true">
      <alignment horizontal="center" vertical="center" textRotation="0" wrapText="false" indent="0" shrinkToFit="false"/>
      <protection locked="false" hidden="false"/>
    </xf>
    <xf numFmtId="164" fontId="19" fillId="0" borderId="77" xfId="0" applyFont="true" applyBorder="true" applyAlignment="true" applyProtection="true">
      <alignment horizontal="center" vertical="center" textRotation="0" wrapText="false" indent="0" shrinkToFit="false"/>
      <protection locked="true" hidden="false"/>
    </xf>
    <xf numFmtId="164" fontId="10" fillId="0" borderId="78" xfId="0" applyFont="true" applyBorder="true" applyAlignment="true" applyProtection="true">
      <alignment horizontal="center" vertical="center" textRotation="0" wrapText="false" indent="0" shrinkToFit="true"/>
      <protection locked="true" hidden="false"/>
    </xf>
    <xf numFmtId="164" fontId="10" fillId="0" borderId="79" xfId="0" applyFont="true" applyBorder="true" applyAlignment="true" applyProtection="true">
      <alignment horizontal="center" vertical="center" textRotation="0" wrapText="false" indent="0" shrinkToFit="true"/>
      <protection locked="true" hidden="false"/>
    </xf>
    <xf numFmtId="164" fontId="10" fillId="0" borderId="80" xfId="0" applyFont="true" applyBorder="true" applyAlignment="true" applyProtection="true">
      <alignment horizontal="center" vertical="center" textRotation="0" wrapText="false" indent="0" shrinkToFit="true"/>
      <protection locked="true" hidden="false"/>
    </xf>
    <xf numFmtId="164" fontId="10" fillId="0" borderId="81" xfId="0" applyFont="true" applyBorder="true" applyAlignment="true" applyProtection="true">
      <alignment horizontal="general" vertical="center" textRotation="0" wrapText="false" indent="0" shrinkToFit="true"/>
      <protection locked="true" hidden="false"/>
    </xf>
    <xf numFmtId="164" fontId="19" fillId="0" borderId="82" xfId="0" applyFont="true" applyBorder="true" applyAlignment="true" applyProtection="true">
      <alignment horizontal="center" vertical="center" textRotation="0" wrapText="false" indent="0" shrinkToFit="false"/>
      <protection locked="true" hidden="false"/>
    </xf>
    <xf numFmtId="164" fontId="31" fillId="0" borderId="83" xfId="0" applyFont="true" applyBorder="true" applyAlignment="true" applyProtection="true">
      <alignment horizontal="center" vertical="center" textRotation="0" wrapText="false" indent="0" shrinkToFit="true"/>
      <protection locked="true" hidden="false"/>
    </xf>
    <xf numFmtId="164" fontId="31" fillId="0" borderId="84" xfId="0" applyFont="true" applyBorder="true" applyAlignment="true" applyProtection="true">
      <alignment horizontal="center" vertical="center" textRotation="0" wrapText="false" indent="0" shrinkToFit="true"/>
      <protection locked="true" hidden="false"/>
    </xf>
    <xf numFmtId="164" fontId="31" fillId="0" borderId="85" xfId="0" applyFont="true" applyBorder="true" applyAlignment="true" applyProtection="true">
      <alignment horizontal="center" vertical="center" textRotation="0" wrapText="false" indent="0" shrinkToFit="true"/>
      <protection locked="true" hidden="false"/>
    </xf>
    <xf numFmtId="164" fontId="31" fillId="0" borderId="26" xfId="0" applyFont="true" applyBorder="true" applyAlignment="true" applyProtection="true">
      <alignment horizontal="general" vertical="center" textRotation="0" wrapText="false" indent="0" shrinkToFit="tru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16" fillId="0" borderId="0" xfId="0" applyFont="true" applyBorder="false" applyAlignment="true" applyProtection="true">
      <alignment horizontal="left" vertical="center" textRotation="0" wrapText="false" indent="0" shrinkToFit="false"/>
      <protection locked="true" hidden="false"/>
    </xf>
    <xf numFmtId="164" fontId="10" fillId="0" borderId="27" xfId="0" applyFont="true" applyBorder="true" applyAlignment="true" applyProtection="true">
      <alignment horizontal="center" vertical="center" textRotation="0" wrapText="false" indent="0" shrinkToFit="false"/>
      <protection locked="false" hidden="false"/>
    </xf>
    <xf numFmtId="164" fontId="10" fillId="0" borderId="28" xfId="0" applyFont="true" applyBorder="true" applyAlignment="true" applyProtection="true">
      <alignment horizontal="center" vertical="center" textRotation="0" wrapText="false" indent="0" shrinkToFit="false"/>
      <protection locked="true" hidden="false"/>
    </xf>
    <xf numFmtId="164" fontId="10" fillId="0" borderId="28" xfId="0" applyFont="true" applyBorder="true" applyAlignment="true" applyProtection="true">
      <alignment horizontal="center" vertical="center" textRotation="0" wrapText="true" indent="0" shrinkToFit="false"/>
      <protection locked="true" hidden="false"/>
    </xf>
    <xf numFmtId="164" fontId="17" fillId="0" borderId="32" xfId="0" applyFont="true" applyBorder="true" applyAlignment="true" applyProtection="true">
      <alignment horizontal="center" vertical="center" textRotation="0" wrapText="false" indent="0" shrinkToFit="false"/>
      <protection locked="true" hidden="false"/>
    </xf>
    <xf numFmtId="164" fontId="10" fillId="0" borderId="33" xfId="0" applyFont="true" applyBorder="true" applyAlignment="true" applyProtection="true">
      <alignment horizontal="center" vertical="center" textRotation="0" wrapText="false" indent="0" shrinkToFit="false"/>
      <protection locked="false" hidden="false"/>
    </xf>
    <xf numFmtId="164" fontId="16" fillId="0" borderId="7" xfId="0" applyFont="true" applyBorder="true" applyAlignment="true" applyProtection="true">
      <alignment horizontal="center" vertical="center" textRotation="0" wrapText="false" indent="0" shrinkToFit="false"/>
      <protection locked="true" hidden="false"/>
    </xf>
    <xf numFmtId="164" fontId="16" fillId="0" borderId="6" xfId="0" applyFont="true" applyBorder="true" applyAlignment="true" applyProtection="true">
      <alignment horizontal="center" vertical="center" textRotation="0" wrapText="false" indent="0" shrinkToFit="false"/>
      <protection locked="true" hidden="false"/>
    </xf>
    <xf numFmtId="164" fontId="10" fillId="0" borderId="86" xfId="0" applyFont="true" applyBorder="true" applyAlignment="true" applyProtection="true">
      <alignment horizontal="center" vertical="center" textRotation="0" wrapText="false" indent="0" shrinkToFit="false"/>
      <protection locked="true" hidden="false"/>
    </xf>
    <xf numFmtId="164" fontId="28" fillId="0" borderId="0" xfId="0" applyFont="true" applyBorder="false" applyAlignment="true" applyProtection="true">
      <alignment horizontal="center" vertical="center" textRotation="0" wrapText="false" indent="0" shrinkToFit="false"/>
      <protection locked="false" hidden="false"/>
    </xf>
    <xf numFmtId="164" fontId="16" fillId="0" borderId="23" xfId="0" applyFont="true" applyBorder="true" applyAlignment="true" applyProtection="true">
      <alignment horizontal="center" vertical="center" textRotation="0" wrapText="false" indent="0" shrinkToFit="false"/>
      <protection locked="true" hidden="false"/>
    </xf>
    <xf numFmtId="164" fontId="16" fillId="0" borderId="39" xfId="0" applyFont="true" applyBorder="true" applyAlignment="true" applyProtection="true">
      <alignment horizontal="center" vertical="center" textRotation="0" wrapText="false" indent="0" shrinkToFit="false"/>
      <protection locked="true" hidden="false"/>
    </xf>
    <xf numFmtId="164" fontId="16" fillId="0" borderId="40" xfId="0" applyFont="true" applyBorder="true" applyAlignment="true" applyProtection="true">
      <alignment horizontal="center" vertical="center" textRotation="0" wrapText="false" indent="0" shrinkToFit="false"/>
      <protection locked="true" hidden="false"/>
    </xf>
    <xf numFmtId="164" fontId="14" fillId="0" borderId="27" xfId="0" applyFont="true" applyBorder="true" applyAlignment="true" applyProtection="true">
      <alignment horizontal="center" vertical="center" textRotation="0" wrapText="false" indent="0" shrinkToFit="false"/>
      <protection locked="false" hidden="false"/>
    </xf>
    <xf numFmtId="164" fontId="10" fillId="2" borderId="28" xfId="0" applyFont="true" applyBorder="true" applyAlignment="true" applyProtection="true">
      <alignment horizontal="center" vertical="center" textRotation="0" wrapText="false" indent="0" shrinkToFit="true"/>
      <protection locked="false" hidden="false"/>
    </xf>
    <xf numFmtId="170" fontId="10" fillId="2" borderId="28" xfId="0" applyFont="true" applyBorder="true" applyAlignment="true" applyProtection="true">
      <alignment horizontal="center" vertical="center" textRotation="0" wrapText="false" indent="0" shrinkToFit="true"/>
      <protection locked="false" hidden="false"/>
    </xf>
    <xf numFmtId="164" fontId="10" fillId="2" borderId="28" xfId="0" applyFont="true" applyBorder="true" applyAlignment="true" applyProtection="true">
      <alignment horizontal="left" vertical="center" textRotation="0" wrapText="true" indent="0" shrinkToFit="true"/>
      <protection locked="false" hidden="false"/>
    </xf>
    <xf numFmtId="164" fontId="10" fillId="2" borderId="28" xfId="0" applyFont="true" applyBorder="true" applyAlignment="true" applyProtection="true">
      <alignment horizontal="center" vertical="center" textRotation="0" wrapText="true" indent="0" shrinkToFit="true"/>
      <protection locked="false" hidden="false"/>
    </xf>
    <xf numFmtId="164" fontId="10" fillId="0" borderId="31" xfId="0" applyFont="true" applyBorder="true" applyAlignment="true" applyProtection="true">
      <alignment horizontal="center" vertical="center" textRotation="0" wrapText="false" indent="0" shrinkToFit="true"/>
      <protection locked="true" hidden="false"/>
    </xf>
    <xf numFmtId="164" fontId="10" fillId="2" borderId="42" xfId="0" applyFont="true" applyBorder="true" applyAlignment="true" applyProtection="true">
      <alignment horizontal="center" vertical="center" textRotation="0" wrapText="false" indent="0" shrinkToFit="true"/>
      <protection locked="false" hidden="false"/>
    </xf>
    <xf numFmtId="164" fontId="10" fillId="0" borderId="87" xfId="0" applyFont="true" applyBorder="true" applyAlignment="true" applyProtection="true">
      <alignment horizontal="general" vertical="center" textRotation="0" wrapText="false" indent="0" shrinkToFit="true"/>
      <protection locked="true" hidden="false"/>
    </xf>
    <xf numFmtId="164" fontId="28" fillId="0" borderId="0" xfId="0" applyFont="true" applyBorder="true" applyAlignment="true" applyProtection="true">
      <alignment horizontal="center" vertical="center" textRotation="0" wrapText="false" indent="0" shrinkToFit="false"/>
      <protection locked="false" hidden="false"/>
    </xf>
    <xf numFmtId="164" fontId="10" fillId="0" borderId="8" xfId="0" applyFont="true" applyBorder="true" applyAlignment="true" applyProtection="true">
      <alignment horizontal="center" vertical="center" textRotation="0" wrapText="false" indent="0" shrinkToFit="false"/>
      <protection locked="false" hidden="false"/>
    </xf>
    <xf numFmtId="164" fontId="10" fillId="0" borderId="88" xfId="0" applyFont="true" applyBorder="true" applyAlignment="true" applyProtection="true">
      <alignment horizontal="general" vertical="center" textRotation="0" wrapText="false" indent="0" shrinkToFit="false"/>
      <protection locked="false" hidden="false"/>
    </xf>
    <xf numFmtId="164" fontId="10" fillId="0" borderId="7" xfId="0" applyFont="true" applyBorder="true" applyAlignment="true" applyProtection="true">
      <alignment horizontal="general" vertical="center" textRotation="0" wrapText="false" indent="0" shrinkToFit="false"/>
      <protection locked="false" hidden="false"/>
    </xf>
    <xf numFmtId="164" fontId="10" fillId="0" borderId="86" xfId="0" applyFont="true" applyBorder="true" applyAlignment="true" applyProtection="true">
      <alignment horizontal="general" vertical="center" textRotation="0" wrapText="false" indent="0" shrinkToFit="false"/>
      <protection locked="false" hidden="false"/>
    </xf>
    <xf numFmtId="164" fontId="10" fillId="0" borderId="4" xfId="0" applyFont="true" applyBorder="true" applyAlignment="true" applyProtection="true">
      <alignment horizontal="center" vertical="center" textRotation="0" wrapText="false" indent="0" shrinkToFit="true"/>
      <protection locked="true" hidden="false"/>
    </xf>
    <xf numFmtId="164" fontId="10" fillId="2" borderId="8" xfId="0" applyFont="true" applyBorder="true" applyAlignment="true" applyProtection="true">
      <alignment horizontal="center" vertical="center" textRotation="0" wrapText="false" indent="0" shrinkToFit="true"/>
      <protection locked="false" hidden="false"/>
    </xf>
    <xf numFmtId="164" fontId="10" fillId="0" borderId="89" xfId="0" applyFont="true" applyBorder="true" applyAlignment="true" applyProtection="true">
      <alignment horizontal="general" vertical="center" textRotation="0" wrapText="false" indent="0" shrinkToFit="true"/>
      <protection locked="true" hidden="false"/>
    </xf>
    <xf numFmtId="164" fontId="10" fillId="0" borderId="39" xfId="0" applyFont="true" applyBorder="true" applyAlignment="true" applyProtection="true">
      <alignment horizontal="center" vertical="center" textRotation="0" wrapText="false" indent="0" shrinkToFit="true"/>
      <protection locked="true" hidden="false"/>
    </xf>
    <xf numFmtId="164" fontId="10" fillId="2" borderId="44" xfId="0" applyFont="true" applyBorder="true" applyAlignment="true" applyProtection="true">
      <alignment horizontal="center" vertical="center" textRotation="0" wrapText="false" indent="0" shrinkToFit="true"/>
      <protection locked="false" hidden="false"/>
    </xf>
    <xf numFmtId="164" fontId="10" fillId="2" borderId="7" xfId="0" applyFont="true" applyBorder="true" applyAlignment="true" applyProtection="true">
      <alignment horizontal="center" vertical="center" textRotation="0" wrapText="false" indent="0" shrinkToFit="true"/>
      <protection locked="false" hidden="false"/>
    </xf>
    <xf numFmtId="164" fontId="10" fillId="2" borderId="6" xfId="0" applyFont="true" applyBorder="true" applyAlignment="true" applyProtection="true">
      <alignment horizontal="center" vertical="center" textRotation="0" wrapText="false" indent="0" shrinkToFit="true"/>
      <protection locked="false" hidden="false"/>
    </xf>
    <xf numFmtId="164" fontId="10" fillId="2" borderId="4" xfId="0" applyFont="true" applyBorder="true" applyAlignment="true" applyProtection="true">
      <alignment horizontal="center" vertical="center" textRotation="0" wrapText="false" indent="0" shrinkToFit="true"/>
      <protection locked="false" hidden="false"/>
    </xf>
    <xf numFmtId="164" fontId="10" fillId="2" borderId="31" xfId="0" applyFont="true" applyBorder="true" applyAlignment="true" applyProtection="true">
      <alignment horizontal="center" vertical="center" textRotation="0" wrapText="false" indent="0" shrinkToFit="true"/>
      <protection locked="false" hidden="false"/>
    </xf>
    <xf numFmtId="164" fontId="10" fillId="2" borderId="39" xfId="0" applyFont="true" applyBorder="true" applyAlignment="true" applyProtection="true">
      <alignment horizontal="center" vertical="center" textRotation="0" wrapText="false" indent="0" shrinkToFit="true"/>
      <protection locked="false" hidden="false"/>
    </xf>
    <xf numFmtId="164" fontId="10" fillId="0" borderId="40" xfId="0" applyFont="true" applyBorder="true" applyAlignment="true" applyProtection="true">
      <alignment horizontal="general" vertical="center" textRotation="0" wrapText="false" indent="0" shrinkToFit="true"/>
      <protection locked="true" hidden="false"/>
    </xf>
    <xf numFmtId="164" fontId="10" fillId="0" borderId="32" xfId="0" applyFont="true" applyBorder="true" applyAlignment="true" applyProtection="true">
      <alignment horizontal="general" vertical="center" textRotation="0" wrapText="false" indent="0" shrinkToFit="true"/>
      <protection locked="true" hidden="false"/>
    </xf>
    <xf numFmtId="164" fontId="10" fillId="0" borderId="16" xfId="0" applyFont="true" applyBorder="true" applyAlignment="true" applyProtection="true">
      <alignment horizontal="center" vertical="center" textRotation="0" wrapText="false" indent="0" shrinkToFit="false"/>
      <protection locked="false" hidden="false"/>
    </xf>
    <xf numFmtId="164" fontId="10" fillId="0" borderId="90" xfId="0" applyFont="true" applyBorder="true" applyAlignment="true" applyProtection="true">
      <alignment horizontal="general" vertical="center" textRotation="0" wrapText="false" indent="0" shrinkToFit="false"/>
      <protection locked="false" hidden="false"/>
    </xf>
    <xf numFmtId="164" fontId="10" fillId="0" borderId="64" xfId="0" applyFont="true" applyBorder="true" applyAlignment="true" applyProtection="true">
      <alignment horizontal="general" vertical="center" textRotation="0" wrapText="false" indent="0" shrinkToFit="false"/>
      <protection locked="false" hidden="false"/>
    </xf>
    <xf numFmtId="164" fontId="10" fillId="0" borderId="91" xfId="0" applyFont="true" applyBorder="true" applyAlignment="true" applyProtection="true">
      <alignment horizontal="general" vertical="center" textRotation="0" wrapText="false" indent="0" shrinkToFit="false"/>
      <protection locked="false" hidden="false"/>
    </xf>
    <xf numFmtId="164" fontId="10" fillId="0" borderId="0" xfId="0" applyFont="true" applyBorder="true" applyAlignment="true" applyProtection="true">
      <alignment horizontal="general" vertical="center" textRotation="0" wrapText="false" indent="0" shrinkToFit="false"/>
      <protection locked="false" hidden="false"/>
    </xf>
    <xf numFmtId="164" fontId="10" fillId="0" borderId="69" xfId="0" applyFont="true" applyBorder="true" applyAlignment="true" applyProtection="true">
      <alignment horizontal="center" vertical="center" textRotation="0" wrapText="false" indent="0" shrinkToFit="false"/>
      <protection locked="false" hidden="false"/>
    </xf>
    <xf numFmtId="164" fontId="10" fillId="0" borderId="10" xfId="0" applyFont="true" applyBorder="true" applyAlignment="true" applyProtection="true">
      <alignment horizontal="general" vertical="center" textRotation="0" wrapText="false" indent="0" shrinkToFit="false"/>
      <protection locked="false" hidden="false"/>
    </xf>
    <xf numFmtId="164" fontId="10" fillId="0" borderId="31" xfId="0" applyFont="true" applyBorder="true" applyAlignment="true" applyProtection="true">
      <alignment horizontal="general" vertical="center" textRotation="0" wrapText="false" indent="0" shrinkToFit="false"/>
      <protection locked="false" hidden="false"/>
    </xf>
    <xf numFmtId="164" fontId="10" fillId="0" borderId="32" xfId="0" applyFont="true" applyBorder="true" applyAlignment="true" applyProtection="true">
      <alignment horizontal="general" vertical="center" textRotation="0" wrapText="false" indent="0" shrinkToFit="false"/>
      <protection locked="false" hidden="false"/>
    </xf>
    <xf numFmtId="164" fontId="10" fillId="0" borderId="15" xfId="0" applyFont="true" applyBorder="true" applyAlignment="true" applyProtection="true">
      <alignment horizontal="general" vertical="center" textRotation="0" wrapText="false" indent="0" shrinkToFit="false"/>
      <protection locked="false" hidden="false"/>
    </xf>
    <xf numFmtId="164" fontId="10" fillId="0" borderId="4" xfId="0" applyFont="true" applyBorder="true" applyAlignment="true" applyProtection="true">
      <alignment horizontal="general" vertical="center" textRotation="0" wrapText="false" indent="0" shrinkToFit="false"/>
      <protection locked="false" hidden="false"/>
    </xf>
    <xf numFmtId="164" fontId="10" fillId="0" borderId="35" xfId="0" applyFont="true" applyBorder="true" applyAlignment="true" applyProtection="true">
      <alignment horizontal="general" vertical="center" textRotation="0" wrapText="false" indent="0" shrinkToFit="false"/>
      <protection locked="false" hidden="false"/>
    </xf>
    <xf numFmtId="164" fontId="10" fillId="0" borderId="23" xfId="0" applyFont="true" applyBorder="true" applyAlignment="true" applyProtection="true">
      <alignment horizontal="general" vertical="center" textRotation="0" wrapText="false" indent="0" shrinkToFit="false"/>
      <protection locked="false" hidden="false"/>
    </xf>
    <xf numFmtId="164" fontId="10" fillId="0" borderId="39" xfId="0" applyFont="true" applyBorder="true" applyAlignment="true" applyProtection="true">
      <alignment horizontal="general" vertical="center" textRotation="0" wrapText="false" indent="0" shrinkToFit="false"/>
      <protection locked="false" hidden="false"/>
    </xf>
    <xf numFmtId="164" fontId="10" fillId="0" borderId="40" xfId="0" applyFont="true" applyBorder="true" applyAlignment="true" applyProtection="true">
      <alignment horizontal="general" vertical="center" textRotation="0" wrapText="false" indent="0" shrinkToFit="false"/>
      <protection locked="false" hidden="false"/>
    </xf>
    <xf numFmtId="164" fontId="5" fillId="0" borderId="0" xfId="0" applyFont="true" applyBorder="false" applyAlignment="true" applyProtection="true">
      <alignment horizontal="general" vertical="center"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13" fillId="0" borderId="0" xfId="0" applyFont="true" applyBorder="false" applyAlignment="true" applyProtection="true">
      <alignment horizontal="center" vertical="center" textRotation="0" wrapText="false" indent="0" shrinkToFit="false"/>
      <protection locked="false" hidden="false"/>
    </xf>
    <xf numFmtId="164" fontId="5" fillId="0" borderId="0" xfId="0" applyFont="true" applyBorder="false" applyAlignment="true" applyProtection="true">
      <alignment horizontal="center" vertical="center" textRotation="0" wrapText="false" indent="0" shrinkToFit="false"/>
      <protection locked="false" hidden="false"/>
    </xf>
    <xf numFmtId="166" fontId="5" fillId="0" borderId="0" xfId="0" applyFont="true" applyBorder="false" applyAlignment="true" applyProtection="true">
      <alignment horizontal="center" vertical="center" textRotation="0" wrapText="false" indent="0" shrinkToFit="false"/>
      <protection locked="false" hidden="false"/>
    </xf>
    <xf numFmtId="166" fontId="5" fillId="0" borderId="25" xfId="0" applyFont="true" applyBorder="true" applyAlignment="true" applyProtection="true">
      <alignment horizontal="center" vertical="center" textRotation="0" wrapText="false" indent="0" shrinkToFit="false"/>
      <protection locked="true" hidden="false"/>
    </xf>
    <xf numFmtId="166" fontId="5" fillId="0" borderId="0" xfId="0" applyFont="true" applyBorder="false" applyAlignment="true" applyProtection="true">
      <alignment horizontal="right" vertical="center" textRotation="0" wrapText="false" indent="0" shrinkToFit="false"/>
      <protection locked="false" hidden="false"/>
    </xf>
    <xf numFmtId="164" fontId="5" fillId="0" borderId="0" xfId="0" applyFont="true" applyBorder="false" applyAlignment="true" applyProtection="true">
      <alignment horizontal="right" vertical="center" textRotation="0" wrapText="false" indent="0" shrinkToFit="false"/>
      <protection locked="false" hidden="false"/>
    </xf>
    <xf numFmtId="166" fontId="5" fillId="0" borderId="92" xfId="0" applyFont="true" applyBorder="true" applyAlignment="true" applyProtection="true">
      <alignment horizontal="center" vertical="center" textRotation="0" wrapText="false" indent="0" shrinkToFit="false"/>
      <protection locked="false" hidden="false"/>
    </xf>
    <xf numFmtId="166" fontId="5" fillId="0" borderId="93" xfId="0" applyFont="true" applyBorder="true" applyAlignment="true" applyProtection="true">
      <alignment horizontal="center" vertical="center" textRotation="0" wrapText="false" indent="0" shrinkToFit="false"/>
      <protection locked="false" hidden="false"/>
    </xf>
    <xf numFmtId="166" fontId="5" fillId="0" borderId="87" xfId="0" applyFont="true" applyBorder="true" applyAlignment="true" applyProtection="true">
      <alignment horizontal="center" vertical="center" textRotation="0" wrapText="false" indent="0" shrinkToFit="false"/>
      <protection locked="false" hidden="false"/>
    </xf>
    <xf numFmtId="164" fontId="5" fillId="0" borderId="0" xfId="0" applyFont="true" applyBorder="true" applyAlignment="true" applyProtection="true">
      <alignment horizontal="center" vertical="center" textRotation="0" wrapText="false" indent="0" shrinkToFit="false"/>
      <protection locked="false" hidden="false"/>
    </xf>
    <xf numFmtId="166" fontId="5" fillId="0" borderId="63" xfId="0" applyFont="true" applyBorder="true" applyAlignment="true" applyProtection="true">
      <alignment horizontal="general" vertical="center" textRotation="0" wrapText="false" indent="0" shrinkToFit="false"/>
      <protection locked="false" hidden="false"/>
    </xf>
    <xf numFmtId="166" fontId="5" fillId="0" borderId="12" xfId="0" applyFont="true" applyBorder="true" applyAlignment="true" applyProtection="true">
      <alignment horizontal="general" vertical="center" textRotation="0" wrapText="false" indent="0" shrinkToFit="false"/>
      <protection locked="false" hidden="false"/>
    </xf>
    <xf numFmtId="166" fontId="5" fillId="0" borderId="13" xfId="0" applyFont="true" applyBorder="true" applyAlignment="true" applyProtection="true">
      <alignment horizontal="general" vertical="center" textRotation="0" wrapText="false" indent="0" shrinkToFit="false"/>
      <protection locked="false" hidden="false"/>
    </xf>
    <xf numFmtId="164" fontId="5" fillId="0" borderId="0" xfId="0" applyFont="true" applyBorder="true" applyAlignment="true" applyProtection="true">
      <alignment horizontal="general" vertical="center" textRotation="0" wrapText="false" indent="0" shrinkToFit="false"/>
      <protection locked="false" hidden="false"/>
    </xf>
    <xf numFmtId="166" fontId="5" fillId="0" borderId="49" xfId="0" applyFont="true" applyBorder="true" applyAlignment="true" applyProtection="true">
      <alignment horizontal="general" vertical="center" textRotation="0" wrapText="false" indent="0" shrinkToFit="false"/>
      <protection locked="false" hidden="false"/>
    </xf>
    <xf numFmtId="166" fontId="5" fillId="0" borderId="39" xfId="0" applyFont="true" applyBorder="true" applyAlignment="true" applyProtection="true">
      <alignment horizontal="center" vertical="center" textRotation="0" wrapText="false" indent="0" shrinkToFit="false"/>
      <protection locked="false" hidden="false"/>
    </xf>
    <xf numFmtId="166" fontId="34" fillId="0" borderId="16" xfId="0" applyFont="true" applyBorder="true" applyAlignment="true" applyProtection="true">
      <alignment horizontal="general" vertical="center" textRotation="0" wrapText="false" indent="0" shrinkToFit="false"/>
      <protection locked="false" hidden="false"/>
    </xf>
    <xf numFmtId="166" fontId="34" fillId="0" borderId="17" xfId="0" applyFont="true" applyBorder="true" applyAlignment="true" applyProtection="true">
      <alignment horizontal="general" vertical="center" textRotation="0" wrapText="false" indent="0" shrinkToFit="false"/>
      <protection locked="false" hidden="false"/>
    </xf>
    <xf numFmtId="166" fontId="34" fillId="0" borderId="94" xfId="0" applyFont="true" applyBorder="true" applyAlignment="true" applyProtection="true">
      <alignment horizontal="general" vertical="center" textRotation="0" wrapText="false" indent="0" shrinkToFit="false"/>
      <protection locked="false" hidden="false"/>
    </xf>
    <xf numFmtId="166" fontId="35" fillId="0" borderId="16" xfId="0" applyFont="true" applyBorder="true" applyAlignment="true" applyProtection="true">
      <alignment horizontal="general" vertical="center" textRotation="0" wrapText="false" indent="0" shrinkToFit="false"/>
      <protection locked="false" hidden="false"/>
    </xf>
    <xf numFmtId="166" fontId="36" fillId="0" borderId="17" xfId="0" applyFont="true" applyBorder="true" applyAlignment="true" applyProtection="true">
      <alignment horizontal="center" vertical="center" textRotation="0" wrapText="false" indent="0" shrinkToFit="false"/>
      <protection locked="true" hidden="false"/>
    </xf>
    <xf numFmtId="166" fontId="35" fillId="0" borderId="17" xfId="0" applyFont="true" applyBorder="true" applyAlignment="true" applyProtection="true">
      <alignment horizontal="general" vertical="center" textRotation="0" wrapText="false" indent="0" shrinkToFit="false"/>
      <protection locked="true" hidden="false"/>
    </xf>
    <xf numFmtId="166" fontId="35" fillId="0" borderId="17" xfId="0" applyFont="true" applyBorder="true" applyAlignment="true" applyProtection="true">
      <alignment horizontal="general" vertical="center" textRotation="0" wrapText="false" indent="0" shrinkToFit="false"/>
      <protection locked="false" hidden="false"/>
    </xf>
    <xf numFmtId="166" fontId="35" fillId="0" borderId="18" xfId="0" applyFont="true" applyBorder="true" applyAlignment="true" applyProtection="true">
      <alignment horizontal="general" vertical="center" textRotation="0" wrapText="false" indent="0" shrinkToFit="false"/>
      <protection locked="false" hidden="false"/>
    </xf>
    <xf numFmtId="164" fontId="35" fillId="0" borderId="0" xfId="0" applyFont="true" applyBorder="true" applyAlignment="true" applyProtection="true">
      <alignment horizontal="general" vertical="center" textRotation="0" wrapText="false" indent="0" shrinkToFit="false"/>
      <protection locked="false" hidden="false"/>
    </xf>
    <xf numFmtId="166" fontId="34" fillId="0" borderId="19" xfId="0" applyFont="true" applyBorder="true" applyAlignment="true" applyProtection="true">
      <alignment horizontal="general" vertical="center" textRotation="0" wrapText="false" indent="0" shrinkToFit="false"/>
      <protection locked="false" hidden="false"/>
    </xf>
    <xf numFmtId="166" fontId="34" fillId="0" borderId="0" xfId="0" applyFont="true" applyBorder="true" applyAlignment="true" applyProtection="true">
      <alignment horizontal="general" vertical="center" textRotation="0" wrapText="false" indent="0" shrinkToFit="false"/>
      <protection locked="false" hidden="false"/>
    </xf>
    <xf numFmtId="166" fontId="34" fillId="0" borderId="95" xfId="0" applyFont="true" applyBorder="true" applyAlignment="true" applyProtection="true">
      <alignment horizontal="general" vertical="center" textRotation="0" wrapText="false" indent="0" shrinkToFit="false"/>
      <protection locked="false" hidden="false"/>
    </xf>
    <xf numFmtId="166" fontId="35" fillId="0" borderId="19" xfId="0" applyFont="true" applyBorder="true" applyAlignment="true" applyProtection="true">
      <alignment horizontal="general" vertical="center" textRotation="0" wrapText="false" indent="0" shrinkToFit="false"/>
      <protection locked="false" hidden="false"/>
    </xf>
    <xf numFmtId="166" fontId="36" fillId="0" borderId="0" xfId="0" applyFont="true" applyBorder="true" applyAlignment="true" applyProtection="true">
      <alignment horizontal="left" vertical="bottom" textRotation="0" wrapText="false" indent="0" shrinkToFit="false"/>
      <protection locked="true" hidden="false"/>
    </xf>
    <xf numFmtId="166" fontId="35" fillId="0" borderId="0" xfId="0" applyFont="true" applyBorder="true" applyAlignment="true" applyProtection="true">
      <alignment horizontal="general" vertical="center" textRotation="0" wrapText="false" indent="0" shrinkToFit="false"/>
      <protection locked="false" hidden="false"/>
    </xf>
    <xf numFmtId="166" fontId="36" fillId="0" borderId="0" xfId="0" applyFont="true" applyBorder="true" applyAlignment="true" applyProtection="true">
      <alignment horizontal="center" vertical="center" textRotation="0" wrapText="false" indent="0" shrinkToFit="false"/>
      <protection locked="false" hidden="false"/>
    </xf>
    <xf numFmtId="166" fontId="35" fillId="0" borderId="20" xfId="0" applyFont="true" applyBorder="true" applyAlignment="true" applyProtection="true">
      <alignment horizontal="general" vertical="center" textRotation="0" wrapText="false" indent="0" shrinkToFit="false"/>
      <protection locked="false" hidden="false"/>
    </xf>
    <xf numFmtId="165" fontId="5" fillId="0" borderId="4" xfId="0" applyFont="true" applyBorder="true" applyAlignment="true" applyProtection="true">
      <alignment horizontal="center" vertical="center" textRotation="0" wrapText="false" indent="0" shrinkToFit="false"/>
      <protection locked="false" hidden="false"/>
    </xf>
    <xf numFmtId="165" fontId="5" fillId="0" borderId="0" xfId="0" applyFont="true" applyBorder="false" applyAlignment="true" applyProtection="true">
      <alignment horizontal="general" vertical="center" textRotation="0" wrapText="false" indent="0" shrinkToFit="false"/>
      <protection locked="false" hidden="false"/>
    </xf>
    <xf numFmtId="166" fontId="35" fillId="0" borderId="2" xfId="0" applyFont="true" applyBorder="true" applyAlignment="true" applyProtection="true">
      <alignment horizontal="right" vertical="center" textRotation="0" wrapText="false" indent="0" shrinkToFit="false"/>
      <protection locked="true" hidden="false"/>
    </xf>
    <xf numFmtId="166" fontId="35" fillId="0" borderId="0" xfId="0" applyFont="true" applyBorder="true" applyAlignment="true" applyProtection="true">
      <alignment horizontal="left" vertical="center" textRotation="0" wrapText="false" indent="0" shrinkToFit="false"/>
      <protection locked="false" hidden="false"/>
    </xf>
    <xf numFmtId="166" fontId="35" fillId="0" borderId="2" xfId="0" applyFont="true" applyBorder="true" applyAlignment="true" applyProtection="true">
      <alignment horizontal="general" vertical="center" textRotation="0" wrapText="false" indent="0" shrinkToFit="false"/>
      <protection locked="true" hidden="false"/>
    </xf>
    <xf numFmtId="166" fontId="35" fillId="0" borderId="20" xfId="0" applyFont="true" applyBorder="true" applyAlignment="true" applyProtection="true">
      <alignment horizontal="left" vertical="center" textRotation="0" wrapText="false" indent="0" shrinkToFit="false"/>
      <protection locked="false" hidden="false"/>
    </xf>
    <xf numFmtId="164" fontId="35" fillId="0" borderId="0" xfId="0" applyFont="true" applyBorder="true" applyAlignment="true" applyProtection="true">
      <alignment horizontal="left" vertical="center" textRotation="0" wrapText="false" indent="0" shrinkToFit="false"/>
      <protection locked="false" hidden="false"/>
    </xf>
    <xf numFmtId="165" fontId="5" fillId="0" borderId="4" xfId="0" applyFont="true" applyBorder="true" applyAlignment="true" applyProtection="true">
      <alignment horizontal="general" vertical="center" textRotation="0" wrapText="false" indent="0" shrinkToFit="false"/>
      <protection locked="true" hidden="false"/>
    </xf>
    <xf numFmtId="166" fontId="5" fillId="0" borderId="4" xfId="0" applyFont="true" applyBorder="true" applyAlignment="true" applyProtection="true">
      <alignment horizontal="general" vertical="center" textRotation="0" wrapText="false" indent="0" shrinkToFit="false"/>
      <protection locked="true" hidden="false"/>
    </xf>
    <xf numFmtId="166" fontId="5" fillId="0" borderId="0" xfId="0" applyFont="true" applyBorder="false" applyAlignment="true" applyProtection="true">
      <alignment horizontal="general" vertical="center" textRotation="0" wrapText="false" indent="0" shrinkToFit="false"/>
      <protection locked="false" hidden="false"/>
    </xf>
    <xf numFmtId="166" fontId="34" fillId="0" borderId="2" xfId="0" applyFont="true" applyBorder="true" applyAlignment="true" applyProtection="true">
      <alignment horizontal="center" vertical="center" textRotation="0" wrapText="false" indent="0" shrinkToFit="false"/>
      <protection locked="true" hidden="false"/>
    </xf>
    <xf numFmtId="166" fontId="35" fillId="0" borderId="3" xfId="0" applyFont="true" applyBorder="true" applyAlignment="true" applyProtection="true">
      <alignment horizontal="right" vertical="center" textRotation="0" wrapText="false" indent="0" shrinkToFit="false"/>
      <protection locked="true" hidden="false"/>
    </xf>
    <xf numFmtId="166" fontId="35" fillId="0" borderId="19" xfId="0" applyFont="true" applyBorder="true" applyAlignment="true" applyProtection="true">
      <alignment horizontal="left" vertical="center" textRotation="0" wrapText="false" indent="0" shrinkToFit="false"/>
      <protection locked="false" hidden="false"/>
    </xf>
    <xf numFmtId="166" fontId="34" fillId="0" borderId="19" xfId="0" applyFont="true" applyBorder="true" applyAlignment="true" applyProtection="true">
      <alignment horizontal="center" vertical="center" textRotation="0" wrapText="false" indent="0" shrinkToFit="false"/>
      <protection locked="false" hidden="false"/>
    </xf>
    <xf numFmtId="166" fontId="34" fillId="0" borderId="0" xfId="0" applyFont="true" applyBorder="true" applyAlignment="true" applyProtection="true">
      <alignment horizontal="center" vertical="center" textRotation="0" wrapText="false" indent="0" shrinkToFit="false"/>
      <protection locked="false" hidden="false"/>
    </xf>
    <xf numFmtId="166" fontId="34" fillId="0" borderId="95" xfId="0" applyFont="true" applyBorder="true" applyAlignment="true" applyProtection="true">
      <alignment horizontal="center" vertical="center" textRotation="0" wrapText="false" indent="0" shrinkToFit="false"/>
      <protection locked="false" hidden="false"/>
    </xf>
    <xf numFmtId="166" fontId="5" fillId="0" borderId="1" xfId="0" applyFont="true" applyBorder="true" applyAlignment="true" applyProtection="true">
      <alignment horizontal="center" vertical="center" textRotation="0" wrapText="false" indent="0" shrinkToFit="false"/>
      <protection locked="false" hidden="false"/>
    </xf>
    <xf numFmtId="166" fontId="5" fillId="0" borderId="1" xfId="0" applyFont="true" applyBorder="true" applyAlignment="true" applyProtection="true">
      <alignment horizontal="right" vertical="center" textRotation="0" wrapText="false" indent="0" shrinkToFit="false"/>
      <protection locked="true" hidden="false"/>
    </xf>
    <xf numFmtId="166" fontId="6" fillId="0" borderId="19" xfId="0" applyFont="true" applyBorder="true" applyAlignment="true" applyProtection="true">
      <alignment horizontal="left" vertical="center" textRotation="0" wrapText="false" indent="0" shrinkToFit="false"/>
      <protection locked="false" hidden="false"/>
    </xf>
    <xf numFmtId="166" fontId="35" fillId="0" borderId="0" xfId="0" applyFont="true" applyBorder="true" applyAlignment="true" applyProtection="true">
      <alignment horizontal="right" vertical="center" textRotation="0" wrapText="false" indent="0" shrinkToFit="false"/>
      <protection locked="false" hidden="false"/>
    </xf>
    <xf numFmtId="165" fontId="5" fillId="0" borderId="0" xfId="0" applyFont="true" applyBorder="true" applyAlignment="true" applyProtection="true">
      <alignment horizontal="general" vertical="center" textRotation="0" wrapText="false" indent="0" shrinkToFit="false"/>
      <protection locked="false" hidden="false"/>
    </xf>
    <xf numFmtId="166" fontId="5" fillId="0" borderId="0" xfId="0" applyFont="true" applyBorder="true" applyAlignment="true" applyProtection="true">
      <alignment horizontal="general" vertical="center" textRotation="0" wrapText="false" indent="0" shrinkToFit="false"/>
      <protection locked="false" hidden="false"/>
    </xf>
    <xf numFmtId="166" fontId="5" fillId="0" borderId="0" xfId="0" applyFont="true" applyBorder="true" applyAlignment="true" applyProtection="true">
      <alignment horizontal="right" vertical="center" textRotation="0" wrapText="false" indent="0" shrinkToFit="false"/>
      <protection locked="false" hidden="false"/>
    </xf>
    <xf numFmtId="166" fontId="5" fillId="0" borderId="96" xfId="0" applyFont="true" applyBorder="true" applyAlignment="true" applyProtection="true">
      <alignment horizontal="general" vertical="center" textRotation="0" wrapText="false" indent="0" shrinkToFit="false"/>
      <protection locked="false" hidden="false"/>
    </xf>
    <xf numFmtId="166" fontId="34" fillId="0" borderId="24" xfId="0" applyFont="true" applyBorder="true" applyAlignment="true" applyProtection="true">
      <alignment horizontal="general" vertical="center" textRotation="0" wrapText="false" indent="0" shrinkToFit="false"/>
      <protection locked="false" hidden="false"/>
    </xf>
    <xf numFmtId="166" fontId="34" fillId="0" borderId="25" xfId="0" applyFont="true" applyBorder="true" applyAlignment="true" applyProtection="true">
      <alignment horizontal="general" vertical="center" textRotation="0" wrapText="false" indent="0" shrinkToFit="false"/>
      <protection locked="false" hidden="false"/>
    </xf>
    <xf numFmtId="166" fontId="34" fillId="0" borderId="83" xfId="0" applyFont="true" applyBorder="true" applyAlignment="true" applyProtection="true">
      <alignment horizontal="general" vertical="center" textRotation="0" wrapText="false" indent="0" shrinkToFit="false"/>
      <protection locked="false" hidden="false"/>
    </xf>
    <xf numFmtId="166" fontId="35" fillId="0" borderId="24" xfId="0" applyFont="true" applyBorder="true" applyAlignment="true" applyProtection="true">
      <alignment horizontal="left" vertical="center" textRotation="0" wrapText="false" indent="0" shrinkToFit="false"/>
      <protection locked="false" hidden="false"/>
    </xf>
    <xf numFmtId="166" fontId="35" fillId="0" borderId="25" xfId="0" applyFont="true" applyBorder="true" applyAlignment="true" applyProtection="true">
      <alignment horizontal="left" vertical="center" textRotation="0" wrapText="false" indent="0" shrinkToFit="false"/>
      <protection locked="false" hidden="false"/>
    </xf>
    <xf numFmtId="166" fontId="35" fillId="0" borderId="26" xfId="0" applyFont="true" applyBorder="true" applyAlignment="true" applyProtection="true">
      <alignment horizontal="left" vertical="center" textRotation="0" wrapText="false" indent="0" shrinkToFit="false"/>
      <protection locked="false" hidden="false"/>
    </xf>
    <xf numFmtId="164" fontId="37" fillId="0" borderId="0" xfId="0" applyFont="true" applyBorder="false" applyAlignment="true" applyProtection="true">
      <alignment horizontal="general" vertical="center" textRotation="0" wrapText="false" indent="0" shrinkToFit="false"/>
      <protection locked="false" hidden="false"/>
    </xf>
    <xf numFmtId="164" fontId="38" fillId="0" borderId="0" xfId="0" applyFont="true" applyBorder="true" applyAlignment="true" applyProtection="true">
      <alignment horizontal="center" vertical="center" textRotation="0" wrapText="false" indent="0" shrinkToFit="false"/>
      <protection locked="true" hidden="false"/>
    </xf>
    <xf numFmtId="164" fontId="39" fillId="0" borderId="2" xfId="0" applyFont="true" applyBorder="true" applyAlignment="true" applyProtection="true">
      <alignment horizontal="general" vertical="center" textRotation="0" wrapText="false" indent="0" shrinkToFit="false"/>
      <protection locked="false" hidden="false"/>
    </xf>
    <xf numFmtId="164" fontId="39" fillId="0" borderId="2" xfId="0" applyFont="true" applyBorder="true" applyAlignment="true" applyProtection="true">
      <alignment horizontal="left" vertical="center" textRotation="0" wrapText="false" indent="0" shrinkToFit="true"/>
      <protection locked="true" hidden="false"/>
    </xf>
    <xf numFmtId="164" fontId="39" fillId="0" borderId="0" xfId="0" applyFont="true" applyBorder="true" applyAlignment="true" applyProtection="true">
      <alignment horizontal="general" vertical="center" textRotation="0" wrapText="false" indent="0" shrinkToFit="false"/>
      <protection locked="false" hidden="false"/>
    </xf>
    <xf numFmtId="164" fontId="40" fillId="0" borderId="0" xfId="0" applyFont="true" applyBorder="true" applyAlignment="true" applyProtection="true">
      <alignment horizontal="center" vertical="center" textRotation="0" wrapText="true" indent="0" shrinkToFit="false"/>
      <protection locked="false" hidden="false"/>
    </xf>
    <xf numFmtId="164" fontId="40" fillId="0" borderId="0" xfId="0" applyFont="true" applyBorder="true" applyAlignment="true" applyProtection="true">
      <alignment horizontal="general" vertical="center" textRotation="0" wrapText="true" indent="0" shrinkToFit="false"/>
      <protection locked="false" hidden="false"/>
    </xf>
    <xf numFmtId="164" fontId="37" fillId="0" borderId="0" xfId="0" applyFont="true" applyBorder="true" applyAlignment="true" applyProtection="true">
      <alignment horizontal="general" vertical="center" textRotation="0" wrapText="true" indent="0" shrinkToFit="false"/>
      <protection locked="false" hidden="false"/>
    </xf>
    <xf numFmtId="164" fontId="37" fillId="0" borderId="0" xfId="0" applyFont="true" applyBorder="false" applyAlignment="true" applyProtection="true">
      <alignment horizontal="general" vertical="center" textRotation="0" wrapText="true" indent="0" shrinkToFit="false"/>
      <protection locked="false" hidden="false"/>
    </xf>
    <xf numFmtId="166" fontId="41" fillId="3" borderId="1" xfId="0" applyFont="true" applyBorder="true" applyAlignment="true" applyProtection="true">
      <alignment horizontal="center" vertical="center" textRotation="0" wrapText="true" indent="0" shrinkToFit="false"/>
      <protection locked="false" hidden="false"/>
    </xf>
    <xf numFmtId="166" fontId="41" fillId="3" borderId="73" xfId="0" applyFont="true" applyBorder="true" applyAlignment="true" applyProtection="true">
      <alignment horizontal="center" vertical="center" textRotation="0" wrapText="true" indent="0" shrinkToFit="false"/>
      <protection locked="false" hidden="false"/>
    </xf>
    <xf numFmtId="166" fontId="41" fillId="3" borderId="28" xfId="0" applyFont="true" applyBorder="true" applyAlignment="true" applyProtection="true">
      <alignment horizontal="center" vertical="center" textRotation="0" wrapText="true" indent="0" shrinkToFit="false"/>
      <protection locked="false" hidden="false"/>
    </xf>
    <xf numFmtId="166" fontId="41" fillId="3" borderId="29" xfId="0" applyFont="true" applyBorder="true" applyAlignment="true" applyProtection="true">
      <alignment horizontal="center" vertical="center" textRotation="0" wrapText="true" indent="0" shrinkToFit="false"/>
      <protection locked="false" hidden="false"/>
    </xf>
    <xf numFmtId="164" fontId="42" fillId="3" borderId="1" xfId="0" applyFont="true" applyBorder="true" applyAlignment="true" applyProtection="true">
      <alignment horizontal="center" vertical="center" textRotation="0" wrapText="true" indent="0" shrinkToFit="false"/>
      <protection locked="false" hidden="false"/>
    </xf>
    <xf numFmtId="166" fontId="42" fillId="3" borderId="88" xfId="0" applyFont="true" applyBorder="true" applyAlignment="true" applyProtection="true">
      <alignment horizontal="center" vertical="center" textRotation="0" wrapText="false" indent="0" shrinkToFit="false"/>
      <protection locked="false" hidden="false"/>
    </xf>
    <xf numFmtId="166" fontId="42" fillId="3" borderId="97" xfId="0" applyFont="true" applyBorder="true" applyAlignment="true" applyProtection="true">
      <alignment horizontal="center" vertical="center" textRotation="0" wrapText="false" indent="0" shrinkToFit="false"/>
      <protection locked="false" hidden="false"/>
    </xf>
    <xf numFmtId="171" fontId="39" fillId="0" borderId="98" xfId="20" applyFont="true" applyBorder="true" applyAlignment="true" applyProtection="true">
      <alignment horizontal="right" vertical="center" textRotation="0" wrapText="false" indent="0" shrinkToFit="false"/>
      <protection locked="true" hidden="false"/>
    </xf>
    <xf numFmtId="171" fontId="39" fillId="0" borderId="99" xfId="20" applyFont="true" applyBorder="true" applyAlignment="true" applyProtection="true">
      <alignment horizontal="right" vertical="center" textRotation="0" wrapText="false" indent="0" shrinkToFit="false"/>
      <protection locked="true" hidden="false"/>
    </xf>
    <xf numFmtId="171" fontId="39" fillId="0" borderId="100" xfId="20" applyFont="true" applyBorder="true" applyAlignment="true" applyProtection="true">
      <alignment horizontal="right" vertical="center" textRotation="0" wrapText="false" indent="0" shrinkToFit="false"/>
      <protection locked="true" hidden="false"/>
    </xf>
    <xf numFmtId="171" fontId="39" fillId="0" borderId="101" xfId="20" applyFont="true" applyBorder="true" applyAlignment="true" applyProtection="true">
      <alignment horizontal="right" vertical="center" textRotation="0" wrapText="false" indent="0" shrinkToFit="false"/>
      <protection locked="true" hidden="false"/>
    </xf>
    <xf numFmtId="166" fontId="42" fillId="3" borderId="102" xfId="0" applyFont="true" applyBorder="true" applyAlignment="true" applyProtection="true">
      <alignment horizontal="center" vertical="center" textRotation="0" wrapText="false" indent="0" shrinkToFit="false"/>
      <protection locked="false" hidden="false"/>
    </xf>
    <xf numFmtId="171" fontId="39" fillId="0" borderId="103" xfId="20" applyFont="true" applyBorder="true" applyAlignment="true" applyProtection="true">
      <alignment horizontal="right" vertical="center" textRotation="0" wrapText="false" indent="0" shrinkToFit="false"/>
      <protection locked="true" hidden="false"/>
    </xf>
    <xf numFmtId="171" fontId="39" fillId="0" borderId="104" xfId="20" applyFont="true" applyBorder="true" applyAlignment="true" applyProtection="true">
      <alignment horizontal="right" vertical="center" textRotation="0" wrapText="false" indent="0" shrinkToFit="false"/>
      <protection locked="true" hidden="false"/>
    </xf>
    <xf numFmtId="171" fontId="39" fillId="0" borderId="105" xfId="20" applyFont="true" applyBorder="true" applyAlignment="true" applyProtection="true">
      <alignment horizontal="right" vertical="center" textRotation="0" wrapText="false" indent="0" shrinkToFit="false"/>
      <protection locked="true" hidden="false"/>
    </xf>
    <xf numFmtId="171" fontId="39" fillId="0" borderId="106" xfId="20" applyFont="true" applyBorder="true" applyAlignment="true" applyProtection="true">
      <alignment horizontal="right" vertical="center" textRotation="0" wrapText="false" indent="0" shrinkToFit="false"/>
      <protection locked="true" hidden="false"/>
    </xf>
    <xf numFmtId="164" fontId="42" fillId="3" borderId="15" xfId="0" applyFont="true" applyBorder="true" applyAlignment="true" applyProtection="true">
      <alignment horizontal="center" vertical="center" textRotation="0" wrapText="false" indent="0" shrinkToFit="false"/>
      <protection locked="false" hidden="false"/>
    </xf>
    <xf numFmtId="166" fontId="42" fillId="3" borderId="107" xfId="0" applyFont="true" applyBorder="true" applyAlignment="true" applyProtection="true">
      <alignment horizontal="center" vertical="center" textRotation="0" wrapText="false" indent="0" shrinkToFit="false"/>
      <protection locked="false" hidden="false"/>
    </xf>
    <xf numFmtId="171" fontId="39" fillId="0" borderId="108" xfId="20" applyFont="true" applyBorder="true" applyAlignment="true" applyProtection="true">
      <alignment horizontal="right" vertical="center" textRotation="0" wrapText="false" indent="0" shrinkToFit="false"/>
      <protection locked="true" hidden="false"/>
    </xf>
    <xf numFmtId="171" fontId="39" fillId="0" borderId="109" xfId="20" applyFont="true" applyBorder="true" applyAlignment="true" applyProtection="true">
      <alignment horizontal="right" vertical="center" textRotation="0" wrapText="false" indent="0" shrinkToFit="false"/>
      <protection locked="true" hidden="false"/>
    </xf>
    <xf numFmtId="171" fontId="39" fillId="0" borderId="110" xfId="20" applyFont="true" applyBorder="true" applyAlignment="true" applyProtection="true">
      <alignment horizontal="right" vertical="center" textRotation="0" wrapText="false" indent="0" shrinkToFit="false"/>
      <protection locked="true" hidden="false"/>
    </xf>
    <xf numFmtId="171" fontId="39" fillId="0" borderId="111" xfId="20" applyFont="true" applyBorder="true" applyAlignment="true" applyProtection="true">
      <alignment horizontal="right" vertical="center" textRotation="0" wrapText="false" indent="0" shrinkToFit="false"/>
      <protection locked="true" hidden="false"/>
    </xf>
    <xf numFmtId="164" fontId="42" fillId="3" borderId="112" xfId="0" applyFont="true" applyBorder="true" applyAlignment="true" applyProtection="true">
      <alignment horizontal="center" vertical="center" textRotation="0" wrapText="false" indent="0" shrinkToFit="false"/>
      <protection locked="false" hidden="false"/>
    </xf>
    <xf numFmtId="166" fontId="42" fillId="3" borderId="113" xfId="0" applyFont="true" applyBorder="true" applyAlignment="true" applyProtection="true">
      <alignment horizontal="center" vertical="center" textRotation="0" wrapText="false" indent="0" shrinkToFit="false"/>
      <protection locked="false" hidden="false"/>
    </xf>
    <xf numFmtId="171" fontId="39" fillId="0" borderId="114" xfId="20" applyFont="true" applyBorder="true" applyAlignment="true" applyProtection="true">
      <alignment horizontal="right" vertical="center" textRotation="0" wrapText="false" indent="0" shrinkToFit="false"/>
      <protection locked="true" hidden="false"/>
    </xf>
    <xf numFmtId="171" fontId="39" fillId="0" borderId="115" xfId="20" applyFont="true" applyBorder="true" applyAlignment="true" applyProtection="true">
      <alignment horizontal="right" vertical="center" textRotation="0" wrapText="false" indent="0" shrinkToFit="false"/>
      <protection locked="true" hidden="false"/>
    </xf>
    <xf numFmtId="171" fontId="39" fillId="0" borderId="116" xfId="20" applyFont="true" applyBorder="true" applyAlignment="true" applyProtection="true">
      <alignment horizontal="right" vertical="center" textRotation="0" wrapText="false" indent="0" shrinkToFit="false"/>
      <protection locked="true" hidden="false"/>
    </xf>
    <xf numFmtId="171" fontId="39" fillId="0" borderId="117" xfId="20" applyFont="true" applyBorder="true" applyAlignment="true" applyProtection="true">
      <alignment horizontal="right" vertical="center" textRotation="0" wrapText="false" indent="0" shrinkToFit="false"/>
      <protection locked="true" hidden="false"/>
    </xf>
    <xf numFmtId="164" fontId="42" fillId="3" borderId="27" xfId="0" applyFont="true" applyBorder="true" applyAlignment="true" applyProtection="true">
      <alignment horizontal="center" vertical="center" textRotation="0" wrapText="false" indent="0" shrinkToFit="false"/>
      <protection locked="false" hidden="false"/>
    </xf>
    <xf numFmtId="166" fontId="42" fillId="3" borderId="118" xfId="0" applyFont="true" applyBorder="true" applyAlignment="true" applyProtection="true">
      <alignment horizontal="center" vertical="center" textRotation="0" wrapText="false" indent="0" shrinkToFit="false"/>
      <protection locked="false" hidden="false"/>
    </xf>
    <xf numFmtId="171" fontId="39" fillId="0" borderId="119" xfId="20" applyFont="true" applyBorder="true" applyAlignment="true" applyProtection="true">
      <alignment horizontal="right" vertical="center" textRotation="0" wrapText="false" indent="0" shrinkToFit="false"/>
      <protection locked="true" hidden="false"/>
    </xf>
    <xf numFmtId="171" fontId="39" fillId="0" borderId="120" xfId="20" applyFont="true" applyBorder="true" applyAlignment="true" applyProtection="true">
      <alignment horizontal="right" vertical="center" textRotation="0" wrapText="false" indent="0" shrinkToFit="false"/>
      <protection locked="true" hidden="false"/>
    </xf>
    <xf numFmtId="171" fontId="39" fillId="0" borderId="121" xfId="20" applyFont="true" applyBorder="true" applyAlignment="true" applyProtection="true">
      <alignment horizontal="right" vertical="center" textRotation="0" wrapText="false" indent="0" shrinkToFit="false"/>
      <protection locked="true" hidden="false"/>
    </xf>
    <xf numFmtId="171" fontId="39" fillId="0" borderId="122" xfId="20" applyFont="true" applyBorder="true" applyAlignment="true" applyProtection="true">
      <alignment horizontal="right" vertical="center" textRotation="0" wrapText="false" indent="0" shrinkToFit="false"/>
      <protection locked="true" hidden="false"/>
    </xf>
    <xf numFmtId="166" fontId="42" fillId="3" borderId="123" xfId="0" applyFont="true" applyBorder="true" applyAlignment="true" applyProtection="true">
      <alignment horizontal="center" vertical="center" textRotation="0" wrapText="false" indent="0" shrinkToFit="false"/>
      <protection locked="false" hidden="false"/>
    </xf>
    <xf numFmtId="171" fontId="39" fillId="0" borderId="124" xfId="20" applyFont="true" applyBorder="true" applyAlignment="true" applyProtection="true">
      <alignment horizontal="right" vertical="center" textRotation="0" wrapText="false" indent="0" shrinkToFit="false"/>
      <protection locked="true" hidden="false"/>
    </xf>
    <xf numFmtId="171" fontId="39" fillId="0" borderId="125" xfId="20" applyFont="true" applyBorder="true" applyAlignment="true" applyProtection="true">
      <alignment horizontal="right" vertical="center" textRotation="0" wrapText="false" indent="0" shrinkToFit="false"/>
      <protection locked="true" hidden="false"/>
    </xf>
    <xf numFmtId="171" fontId="39" fillId="0" borderId="126" xfId="20" applyFont="true" applyBorder="true" applyAlignment="true" applyProtection="true">
      <alignment horizontal="right" vertical="center" textRotation="0" wrapText="false" indent="0" shrinkToFit="false"/>
      <protection locked="true" hidden="false"/>
    </xf>
    <xf numFmtId="171" fontId="39" fillId="0" borderId="127" xfId="20" applyFont="true" applyBorder="true" applyAlignment="true" applyProtection="true">
      <alignment horizontal="right" vertical="center" textRotation="0" wrapText="false" indent="0" shrinkToFit="false"/>
      <protection locked="true" hidden="false"/>
    </xf>
    <xf numFmtId="164" fontId="37" fillId="0" borderId="0" xfId="0" applyFont="true" applyBorder="true" applyAlignment="true" applyProtection="true">
      <alignment horizontal="general" vertical="center" textRotation="0" wrapText="false" indent="0" shrinkToFit="false"/>
      <protection locked="fals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Excel Built-in Comma [0]" xfId="20"/>
  </cellStyles>
  <dxfs count="1">
    <dxf>
      <fill>
        <patternFill>
          <bgColor rgb="FFFFC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0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22320</xdr:colOff>
      <xdr:row>4</xdr:row>
      <xdr:rowOff>145800</xdr:rowOff>
    </xdr:from>
    <xdr:to>
      <xdr:col>24</xdr:col>
      <xdr:colOff>178920</xdr:colOff>
      <xdr:row>17</xdr:row>
      <xdr:rowOff>33480</xdr:rowOff>
    </xdr:to>
    <xdr:sp>
      <xdr:nvSpPr>
        <xdr:cNvPr id="1" name="テキスト ボックス 13"/>
        <xdr:cNvSpPr/>
      </xdr:nvSpPr>
      <xdr:spPr>
        <a:xfrm>
          <a:off x="948240" y="1250640"/>
          <a:ext cx="5182560" cy="3478680"/>
        </a:xfrm>
        <a:prstGeom prst="rect">
          <a:avLst/>
        </a:prstGeom>
        <a:solidFill>
          <a:srgbClr val="ffffff"/>
        </a:solidFill>
        <a:ln w="9525">
          <a:solidFill>
            <a:srgbClr val="ffffff">
              <a:shade val="50000"/>
            </a:srgbClr>
          </a:solidFill>
          <a:round/>
        </a:ln>
      </xdr:spPr>
      <xdr:style>
        <a:lnRef idx="0"/>
        <a:fillRef idx="0"/>
        <a:effectRef idx="0"/>
        <a:fontRef idx="minor"/>
      </xdr:style>
      <xdr:txBody>
        <a:bodyPr horzOverflow="clip" vertOverflow="clip" lIns="90000" rIns="90000" tIns="45000" bIns="45000" anchor="ctr">
          <a:noAutofit/>
        </a:bodyPr>
        <a:p>
          <a:pPr algn="ctr">
            <a:lnSpc>
              <a:spcPct val="100000"/>
            </a:lnSpc>
          </a:pPr>
          <a:r>
            <a:rPr b="0" lang="ja-JP" sz="1200" strike="noStrike" u="none">
              <a:solidFill>
                <a:srgbClr val="ff0000"/>
              </a:solidFill>
              <a:effectLst/>
              <a:uFillTx/>
              <a:latin typeface="Calibri"/>
            </a:rPr>
            <a:t>「日中一時支援事業運営費補助金交付申請書」のとおり</a:t>
          </a:r>
          <a:endParaRPr b="0" lang="en-US" sz="1200" strike="noStrike" u="none">
            <a:effectLst/>
            <a:uFillTx/>
            <a:latin typeface="Noto Serif JP"/>
          </a:endParaRPr>
        </a:p>
        <a:p>
          <a:pPr algn="ctr">
            <a:lnSpc>
              <a:spcPct val="100000"/>
            </a:lnSpc>
          </a:pPr>
          <a:r>
            <a:rPr b="0" lang="en-US" sz="1200" strike="noStrike" u="none">
              <a:solidFill>
                <a:srgbClr val="ff0000"/>
              </a:solidFill>
              <a:effectLst/>
              <a:uFillTx/>
              <a:latin typeface="Calibri"/>
            </a:rPr>
            <a:t>※　変更があった場合、変更届を提出すること。</a:t>
          </a:r>
          <a:endParaRPr b="0" lang="en-US" sz="1200" strike="noStrike" u="none">
            <a:effectLst/>
            <a:uFillTx/>
            <a:latin typeface="Noto Serif JP"/>
          </a:endParaRPr>
        </a:p>
      </xdr:txBody>
    </xdr:sp>
    <xdr:clientData/>
  </xdr:twoCellAnchor>
  <xdr:twoCellAnchor editAs="twoCell">
    <xdr:from>
      <xdr:col>27</xdr:col>
      <xdr:colOff>123120</xdr:colOff>
      <xdr:row>16</xdr:row>
      <xdr:rowOff>111960</xdr:rowOff>
    </xdr:from>
    <xdr:to>
      <xdr:col>35</xdr:col>
      <xdr:colOff>212400</xdr:colOff>
      <xdr:row>19</xdr:row>
      <xdr:rowOff>55440</xdr:rowOff>
    </xdr:to>
    <xdr:sp>
      <xdr:nvSpPr>
        <xdr:cNvPr id="2" name="角丸四角形 1"/>
        <xdr:cNvSpPr/>
      </xdr:nvSpPr>
      <xdr:spPr>
        <a:xfrm>
          <a:off x="7061040" y="4531680"/>
          <a:ext cx="3584520" cy="772200"/>
        </a:xfrm>
        <a:prstGeom prst="roundRect">
          <a:avLst>
            <a:gd name="adj" fmla="val 16667"/>
          </a:avLst>
        </a:prstGeom>
        <a:gradFill rotWithShape="0">
          <a:gsLst>
            <a:gs pos="0">
              <a:srgbClr val="d9fda6"/>
            </a:gs>
            <a:gs pos="35000">
              <a:srgbClr val="e3fbc2"/>
            </a:gs>
            <a:gs pos="100000">
              <a:srgbClr val="f4ffe6"/>
            </a:gs>
          </a:gsLst>
          <a:lin ang="16200000"/>
        </a:gradFill>
        <a:ln w="9525">
          <a:solidFill>
            <a:srgbClr val="98b855"/>
          </a:solidFill>
          <a:round/>
        </a:ln>
        <a:effectLst>
          <a:outerShdw blurRad="39960" dir="5400000" dist="20160" rotWithShape="0">
            <a:srgbClr val="000000">
              <a:alpha val="38000"/>
            </a:srgbClr>
          </a:outerShdw>
        </a:effectLst>
      </xdr:spPr>
      <xdr:style>
        <a:lnRef idx="1">
          <a:schemeClr val="accent3"/>
        </a:lnRef>
        <a:fillRef idx="2">
          <a:schemeClr val="accent3"/>
        </a:fillRef>
        <a:effectRef idx="1">
          <a:schemeClr val="accent3"/>
        </a:effectRef>
        <a:fontRef idx="minor"/>
      </xdr:style>
      <xdr:txBody>
        <a:bodyPr horzOverflow="clip" vertOverflow="clip" lIns="90000" rIns="90000" tIns="45000" bIns="45000" anchor="t">
          <a:noAutofit/>
        </a:bodyPr>
        <a:p>
          <a:pPr>
            <a:lnSpc>
              <a:spcPts val="1899"/>
            </a:lnSpc>
          </a:pPr>
          <a:r>
            <a:rPr b="0" lang="ja-JP" sz="1600" strike="noStrike" u="none">
              <a:solidFill>
                <a:schemeClr val="dk1"/>
              </a:solidFill>
              <a:effectLst/>
              <a:uFillTx/>
              <a:latin typeface="HG丸ｺﾞｼｯｸM-PRO"/>
              <a:ea typeface="HG丸ｺﾞｼｯｸM-PRO"/>
            </a:rPr>
            <a:t>別紙７の入力内容が自動表示されるため、</a:t>
          </a:r>
          <a:endParaRPr b="0" lang="en-US" sz="1600" strike="noStrike" u="none">
            <a:effectLst/>
            <a:uFillTx/>
            <a:latin typeface="Noto Serif JP"/>
          </a:endParaRPr>
        </a:p>
        <a:p>
          <a:pPr>
            <a:lnSpc>
              <a:spcPts val="1800"/>
            </a:lnSpc>
          </a:pPr>
          <a:r>
            <a:rPr b="0" lang="ja-JP" sz="1600" strike="noStrike" u="none">
              <a:solidFill>
                <a:schemeClr val="dk1"/>
              </a:solidFill>
              <a:effectLst/>
              <a:uFillTx/>
              <a:latin typeface="HG丸ｺﾞｼｯｸM-PRO"/>
              <a:ea typeface="HG丸ｺﾞｼｯｸM-PRO"/>
            </a:rPr>
            <a:t>入力は不要です。</a:t>
          </a:r>
          <a:endParaRPr b="0" lang="en-US" sz="1600" strike="noStrike" u="none">
            <a:effectLst/>
            <a:uFillTx/>
            <a:latin typeface="Noto Serif JP"/>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27</xdr:col>
      <xdr:colOff>235440</xdr:colOff>
      <xdr:row>23</xdr:row>
      <xdr:rowOff>12600</xdr:rowOff>
    </xdr:from>
    <xdr:to>
      <xdr:col>40</xdr:col>
      <xdr:colOff>22320</xdr:colOff>
      <xdr:row>25</xdr:row>
      <xdr:rowOff>23760</xdr:rowOff>
    </xdr:to>
    <xdr:sp>
      <xdr:nvSpPr>
        <xdr:cNvPr id="3" name="テキスト ボックス 1"/>
        <xdr:cNvSpPr/>
      </xdr:nvSpPr>
      <xdr:spPr>
        <a:xfrm>
          <a:off x="8049240" y="4098960"/>
          <a:ext cx="3196080" cy="353880"/>
        </a:xfrm>
        <a:prstGeom prst="rect">
          <a:avLst/>
        </a:prstGeom>
        <a:solidFill>
          <a:srgbClr val="ffffff"/>
        </a:solidFill>
        <a:ln w="9525">
          <a:solidFill>
            <a:srgbClr val="ff0000"/>
          </a:solidFill>
          <a:round/>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trike="noStrike" u="none">
              <a:solidFill>
                <a:srgbClr val="ff0000"/>
              </a:solidFill>
              <a:effectLst/>
              <a:uFillTx/>
              <a:latin typeface="Calibri"/>
            </a:rPr>
            <a:t>黄色で塗られている箇所のみ入力できます。</a:t>
          </a:r>
          <a:endParaRPr b="0" lang="en-US" sz="1400" strike="noStrike" u="none">
            <a:effectLst/>
            <a:uFillTx/>
            <a:latin typeface="Noto Serif JP"/>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95</xdr:col>
      <xdr:colOff>156960</xdr:colOff>
      <xdr:row>21</xdr:row>
      <xdr:rowOff>134640</xdr:rowOff>
    </xdr:from>
    <xdr:to>
      <xdr:col>107</xdr:col>
      <xdr:colOff>235080</xdr:colOff>
      <xdr:row>30</xdr:row>
      <xdr:rowOff>55800</xdr:rowOff>
    </xdr:to>
    <xdr:sp>
      <xdr:nvSpPr>
        <xdr:cNvPr id="4" name="テキスト ボックス 2"/>
        <xdr:cNvSpPr/>
      </xdr:nvSpPr>
      <xdr:spPr>
        <a:xfrm>
          <a:off x="10480320" y="3925440"/>
          <a:ext cx="3390840" cy="1292760"/>
        </a:xfrm>
        <a:prstGeom prst="rect">
          <a:avLst/>
        </a:prstGeom>
        <a:solidFill>
          <a:srgbClr val="ffffff"/>
        </a:solidFill>
        <a:ln w="9525">
          <a:solidFill>
            <a:srgbClr val="ff0000"/>
          </a:solidFill>
          <a:round/>
        </a:ln>
      </xdr:spPr>
      <xdr:style>
        <a:lnRef idx="0"/>
        <a:fillRef idx="0"/>
        <a:effectRef idx="0"/>
        <a:fontRef idx="minor"/>
      </xdr:style>
      <xdr:txBody>
        <a:bodyPr horzOverflow="clip" vertOverflow="clip" lIns="90000" rIns="90000" tIns="45000" bIns="45000" anchor="t">
          <a:noAutofit/>
        </a:bodyPr>
        <a:p>
          <a:pPr>
            <a:lnSpc>
              <a:spcPts val="1500"/>
            </a:lnSpc>
          </a:pPr>
          <a:r>
            <a:rPr b="0" lang="ja-JP" sz="1400" strike="noStrike" u="none">
              <a:solidFill>
                <a:srgbClr val="ff0000"/>
              </a:solidFill>
              <a:effectLst/>
              <a:uFillTx/>
              <a:latin typeface="Calibri"/>
            </a:rPr>
            <a:t>黄色で塗られている箇所のみ入力できます。</a:t>
          </a:r>
          <a:endParaRPr b="0" lang="en-US" sz="1400" strike="noStrike" u="none">
            <a:effectLst/>
            <a:uFillTx/>
            <a:latin typeface="Noto Serif JP"/>
          </a:endParaRPr>
        </a:p>
        <a:p>
          <a:pPr>
            <a:lnSpc>
              <a:spcPts val="1400"/>
            </a:lnSpc>
          </a:pPr>
          <a:endParaRPr b="0" lang="en-US" sz="1400" strike="noStrike" u="none">
            <a:effectLst/>
            <a:uFillTx/>
            <a:latin typeface="Noto Serif JP"/>
          </a:endParaRPr>
        </a:p>
        <a:p>
          <a:pPr>
            <a:lnSpc>
              <a:spcPts val="1500"/>
            </a:lnSpc>
          </a:pPr>
          <a:r>
            <a:rPr b="0" lang="en-US" sz="1400" strike="noStrike" u="none">
              <a:solidFill>
                <a:srgbClr val="ff0000"/>
              </a:solidFill>
              <a:effectLst/>
              <a:uFillTx/>
              <a:latin typeface="Calibri"/>
            </a:rPr>
            <a:t>200</a:t>
          </a:r>
          <a:r>
            <a:rPr b="0" lang="ja-JP" sz="1400" strike="noStrike" u="none">
              <a:solidFill>
                <a:srgbClr val="ff0000"/>
              </a:solidFill>
              <a:effectLst/>
              <a:uFillTx/>
              <a:latin typeface="Calibri"/>
            </a:rPr>
            <a:t>名分まで入力・印刷できるよう設定しているため、印刷する際にはページ数をご確認ください。</a:t>
          </a:r>
          <a:endParaRPr b="0" lang="en-US" sz="1400" strike="noStrike" u="none">
            <a:effectLst/>
            <a:uFillTx/>
            <a:latin typeface="Noto Serif JP"/>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28</xdr:col>
      <xdr:colOff>6480</xdr:colOff>
      <xdr:row>13</xdr:row>
      <xdr:rowOff>11160</xdr:rowOff>
    </xdr:from>
    <xdr:to>
      <xdr:col>41</xdr:col>
      <xdr:colOff>21960</xdr:colOff>
      <xdr:row>15</xdr:row>
      <xdr:rowOff>89280</xdr:rowOff>
    </xdr:to>
    <xdr:sp>
      <xdr:nvSpPr>
        <xdr:cNvPr id="5" name="テキスト ボックス 1"/>
        <xdr:cNvSpPr/>
      </xdr:nvSpPr>
      <xdr:spPr>
        <a:xfrm>
          <a:off x="8244360" y="3973680"/>
          <a:ext cx="3537720" cy="839880"/>
        </a:xfrm>
        <a:prstGeom prst="rect">
          <a:avLst/>
        </a:prstGeom>
        <a:solidFill>
          <a:srgbClr val="ffffff"/>
        </a:solidFill>
        <a:ln w="9525">
          <a:solidFill>
            <a:srgbClr val="ff0000"/>
          </a:solidFill>
          <a:round/>
        </a:ln>
      </xdr:spPr>
      <xdr:style>
        <a:lnRef idx="0"/>
        <a:fillRef idx="0"/>
        <a:effectRef idx="0"/>
        <a:fontRef idx="minor"/>
      </xdr:style>
      <xdr:txBody>
        <a:bodyPr horzOverflow="clip" vertOverflow="clip" lIns="90000" rIns="90000" tIns="45000" bIns="45000" anchor="t">
          <a:noAutofit/>
        </a:bodyPr>
        <a:p>
          <a:pPr>
            <a:lnSpc>
              <a:spcPts val="1701"/>
            </a:lnSpc>
          </a:pPr>
          <a:r>
            <a:rPr b="0" lang="ja-JP" sz="1400" strike="noStrike" u="none">
              <a:solidFill>
                <a:srgbClr val="ff0000"/>
              </a:solidFill>
              <a:effectLst/>
              <a:uFillTx/>
              <a:latin typeface="Calibri"/>
            </a:rPr>
            <a:t>別紙９については、別紙５の「２　利用実績回数」が入力されていれば、自動的に計算されるため、新たに入力する必要はありません。</a:t>
          </a:r>
          <a:endParaRPr b="0" lang="en-US" sz="1400" strike="noStrike" u="none">
            <a:effectLst/>
            <a:uFillTx/>
            <a:latin typeface="Noto Serif JP"/>
          </a:endParaRP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0</xdr:colOff>
      <xdr:row>6</xdr:row>
      <xdr:rowOff>0</xdr:rowOff>
    </xdr:from>
    <xdr:to>
      <xdr:col>1</xdr:col>
      <xdr:colOff>360</xdr:colOff>
      <xdr:row>6</xdr:row>
      <xdr:rowOff>360</xdr:rowOff>
    </xdr:to>
    <xdr:sp>
      <xdr:nvSpPr>
        <xdr:cNvPr id="6" name="Rectangle 1" hidden="1"/>
        <xdr:cNvSpPr/>
      </xdr:nvSpPr>
      <xdr:spPr>
        <a:xfrm>
          <a:off x="174600" y="2828880"/>
          <a:ext cx="360" cy="360"/>
        </a:xfrm>
        <a:prstGeom prst="rect">
          <a:avLst/>
        </a:prstGeom>
        <a:solidFill>
          <a:srgbClr val="ffffff"/>
        </a:solidFill>
        <a:ln w="9525">
          <a:solidFill>
            <a:srgbClr val="000000"/>
          </a:solidFill>
          <a:miter/>
        </a:ln>
      </xdr:spPr>
      <xdr:style>
        <a:lnRef idx="0"/>
        <a:fillRef idx="0"/>
        <a:effectRef idx="0"/>
        <a:fontRef idx="minor"/>
      </xdr:style>
      <xdr:txBody>
        <a:bodyPr vertOverflow="clip" lIns="27360" rIns="27360" tIns="360" bIns="360" anchor="ctr" upright="1">
          <a:noAutofit/>
        </a:bodyPr>
        <a:p>
          <a:pPr algn="ctr">
            <a:lnSpc>
              <a:spcPct val="100000"/>
            </a:lnSpc>
          </a:pPr>
          <a:r>
            <a:rPr b="0" lang="ja-JP" sz="800" strike="noStrike" u="none">
              <a:solidFill>
                <a:srgbClr val="000000"/>
              </a:solidFill>
              <a:effectLst/>
              <a:uFillTx/>
              <a:latin typeface="ＭＳ Ｐゴシック"/>
              <a:ea typeface="ＭＳ Ｐゴシック"/>
            </a:rPr>
            <a:t>要確認</a:t>
          </a:r>
          <a:endParaRPr b="0" lang="en-US" sz="800" strike="noStrike" u="none">
            <a:effectLst/>
            <a:uFillTx/>
            <a:latin typeface="Noto Serif JP"/>
          </a:endParaRPr>
        </a:p>
      </xdr:txBody>
    </xdr:sp>
    <xdr:clientData/>
  </xdr:twoCellAnchor>
  <xdr:twoCellAnchor editAs="absolute">
    <xdr:from>
      <xdr:col>1</xdr:col>
      <xdr:colOff>0</xdr:colOff>
      <xdr:row>6</xdr:row>
      <xdr:rowOff>0</xdr:rowOff>
    </xdr:from>
    <xdr:to>
      <xdr:col>1</xdr:col>
      <xdr:colOff>360</xdr:colOff>
      <xdr:row>6</xdr:row>
      <xdr:rowOff>360</xdr:rowOff>
    </xdr:to>
    <xdr:sp>
      <xdr:nvSpPr>
        <xdr:cNvPr id="7" name="Rectangle 2" hidden="1"/>
        <xdr:cNvSpPr/>
      </xdr:nvSpPr>
      <xdr:spPr>
        <a:xfrm>
          <a:off x="174600" y="2828880"/>
          <a:ext cx="360" cy="360"/>
        </a:xfrm>
        <a:prstGeom prst="rect">
          <a:avLst/>
        </a:prstGeom>
        <a:solidFill>
          <a:srgbClr val="ffffff"/>
        </a:solidFill>
        <a:ln w="9525">
          <a:solidFill>
            <a:srgbClr val="000000"/>
          </a:solidFill>
          <a:miter/>
        </a:ln>
      </xdr:spPr>
      <xdr:style>
        <a:lnRef idx="0"/>
        <a:fillRef idx="0"/>
        <a:effectRef idx="0"/>
        <a:fontRef idx="minor"/>
      </xdr:style>
      <xdr:txBody>
        <a:bodyPr vertOverflow="clip" lIns="27360" rIns="27360" tIns="360" bIns="360" anchor="ctr" upright="1">
          <a:noAutofit/>
        </a:bodyPr>
        <a:p>
          <a:pPr algn="ctr">
            <a:lnSpc>
              <a:spcPct val="100000"/>
            </a:lnSpc>
          </a:pPr>
          <a:r>
            <a:rPr b="0" lang="ja-JP" sz="800" strike="noStrike" u="none">
              <a:solidFill>
                <a:srgbClr val="000000"/>
              </a:solidFill>
              <a:effectLst/>
              <a:uFillTx/>
              <a:latin typeface="ＭＳ Ｐゴシック"/>
              <a:ea typeface="ＭＳ Ｐゴシック"/>
            </a:rPr>
            <a:t>要確認</a:t>
          </a:r>
          <a:endParaRPr b="0" lang="en-US" sz="800" strike="noStrike" u="none">
            <a:effectLst/>
            <a:uFillTx/>
            <a:latin typeface="Noto Serif JP"/>
          </a:endParaRPr>
        </a:p>
      </xdr:txBody>
    </xdr:sp>
    <xdr:clientData/>
  </xdr:twoCellAnchor>
  <xdr:twoCellAnchor editAs="twoCell">
    <xdr:from>
      <xdr:col>14</xdr:col>
      <xdr:colOff>158760</xdr:colOff>
      <xdr:row>6</xdr:row>
      <xdr:rowOff>127080</xdr:rowOff>
    </xdr:from>
    <xdr:to>
      <xdr:col>38</xdr:col>
      <xdr:colOff>68760</xdr:colOff>
      <xdr:row>9</xdr:row>
      <xdr:rowOff>54000</xdr:rowOff>
    </xdr:to>
    <xdr:sp>
      <xdr:nvSpPr>
        <xdr:cNvPr id="8" name="テキスト ボックス 4"/>
        <xdr:cNvSpPr/>
      </xdr:nvSpPr>
      <xdr:spPr>
        <a:xfrm>
          <a:off x="9765000" y="2955960"/>
          <a:ext cx="4101120" cy="984240"/>
        </a:xfrm>
        <a:prstGeom prst="rect">
          <a:avLst/>
        </a:prstGeom>
        <a:solidFill>
          <a:srgbClr val="ffffff"/>
        </a:solidFill>
        <a:ln w="9525">
          <a:solidFill>
            <a:srgbClr val="ff0000"/>
          </a:solidFill>
          <a:round/>
        </a:ln>
      </xdr:spPr>
      <xdr:style>
        <a:lnRef idx="0"/>
        <a:fillRef idx="0"/>
        <a:effectRef idx="0"/>
        <a:fontRef idx="minor"/>
      </xdr:style>
      <xdr:txBody>
        <a:bodyPr horzOverflow="clip" vertOverflow="clip" lIns="90000" rIns="90000" tIns="45000" bIns="45000" anchor="t">
          <a:noAutofit/>
        </a:bodyPr>
        <a:p>
          <a:pPr>
            <a:lnSpc>
              <a:spcPts val="1800"/>
            </a:lnSpc>
          </a:pPr>
          <a:r>
            <a:rPr b="0" lang="ja-JP" sz="1600" strike="noStrike" u="none">
              <a:solidFill>
                <a:srgbClr val="ff0000"/>
              </a:solidFill>
              <a:effectLst/>
              <a:uFillTx/>
              <a:latin typeface="Calibri"/>
            </a:rPr>
            <a:t>利用実績内訳については、別紙７の入力がされていれば、自動的に計算されるため、新たに入力する必要はありません。</a:t>
          </a:r>
          <a:endParaRPr b="0" lang="en-US" sz="1600" strike="noStrike" u="none">
            <a:effectLst/>
            <a:uFillTx/>
            <a:latin typeface="Noto Serif JP"/>
          </a:endParaRPr>
        </a:p>
      </xdr:txBody>
    </xdr:sp>
    <xdr:clientData/>
  </xdr:twoCellAnchor>
</xdr:wsDr>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3.xml"/><Relationship Id="rId3" Type="http://schemas.openxmlformats.org/officeDocument/2006/relationships/vmlDrawing" Target="../drawings/vmlDrawing2.v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S36"/>
  <sheetViews>
    <sheetView showFormulas="false" showGridLines="true" showRowColHeaders="true" showZeros="true" rightToLeft="false" tabSelected="true" showOutlineSymbols="true" defaultGridColor="true" view="pageBreakPreview" topLeftCell="A10" colorId="64" zoomScale="85" zoomScaleNormal="100" zoomScalePageLayoutView="85" workbookViewId="0">
      <selection pane="topLeft" activeCell="AT9" activeCellId="0" sqref="AT9"/>
    </sheetView>
  </sheetViews>
  <sheetFormatPr defaultColWidth="3.7578125" defaultRowHeight="17.25" customHeight="true" zeroHeight="false" outlineLevelRow="0" outlineLevelCol="0"/>
  <cols>
    <col collapsed="false" customWidth="false" hidden="false" outlineLevel="0" max="1" min="1" style="1" width="3.75"/>
    <col collapsed="false" customWidth="true" hidden="false" outlineLevel="0" max="5" min="2" style="1" width="4.5"/>
    <col collapsed="false" customWidth="false" hidden="false" outlineLevel="0" max="16384" min="6" style="1" width="3.75"/>
  </cols>
  <sheetData>
    <row r="1" customFormat="false" ht="17.25" hidden="false" customHeight="true" outlineLevel="0" collapsed="false">
      <c r="A1" s="2" t="s">
        <v>0</v>
      </c>
      <c r="P1" s="3"/>
      <c r="Q1" s="4"/>
      <c r="R1" s="4"/>
      <c r="S1" s="4"/>
      <c r="T1" s="4"/>
      <c r="U1" s="4"/>
      <c r="V1" s="4"/>
      <c r="W1" s="4"/>
      <c r="X1" s="4"/>
      <c r="Y1" s="3"/>
      <c r="Z1" s="3"/>
    </row>
    <row r="2" customFormat="false" ht="17.25" hidden="false" customHeight="true" outlineLevel="0" collapsed="false">
      <c r="P2" s="3"/>
      <c r="Q2" s="3"/>
      <c r="R2" s="3"/>
      <c r="S2" s="3"/>
      <c r="T2" s="3"/>
      <c r="U2" s="3"/>
      <c r="V2" s="3"/>
      <c r="W2" s="3"/>
      <c r="X2" s="3"/>
      <c r="Y2" s="3"/>
      <c r="Z2" s="3"/>
    </row>
    <row r="3" customFormat="false" ht="17.25" hidden="false" customHeight="true" outlineLevel="0" collapsed="false">
      <c r="A3" s="5" t="s">
        <v>1</v>
      </c>
      <c r="B3" s="5"/>
      <c r="C3" s="5"/>
      <c r="D3" s="5"/>
      <c r="E3" s="5"/>
      <c r="F3" s="5"/>
      <c r="G3" s="5"/>
      <c r="H3" s="5"/>
      <c r="I3" s="5"/>
      <c r="J3" s="5"/>
      <c r="K3" s="5"/>
      <c r="L3" s="5"/>
      <c r="M3" s="5"/>
      <c r="N3" s="5"/>
      <c r="O3" s="5"/>
      <c r="P3" s="5"/>
      <c r="Q3" s="5"/>
      <c r="R3" s="5"/>
      <c r="S3" s="5"/>
      <c r="T3" s="5"/>
      <c r="U3" s="5"/>
      <c r="V3" s="5"/>
      <c r="W3" s="5"/>
      <c r="X3" s="5"/>
      <c r="AA3" s="1" t="s">
        <v>2</v>
      </c>
      <c r="AB3" s="6" t="n">
        <v>7</v>
      </c>
      <c r="AC3" s="1" t="s">
        <v>3</v>
      </c>
    </row>
    <row r="5" s="2" customFormat="true" ht="17.25" hidden="false" customHeight="true" outlineLevel="0" collapsed="false">
      <c r="P5" s="7" t="s">
        <v>2</v>
      </c>
      <c r="Q5" s="7"/>
      <c r="R5" s="8" t="n">
        <f aca="false">AB3+1</f>
        <v>8</v>
      </c>
      <c r="S5" s="8" t="s">
        <v>4</v>
      </c>
      <c r="T5" s="8" t="n">
        <v>3</v>
      </c>
      <c r="U5" s="8" t="s">
        <v>5</v>
      </c>
      <c r="V5" s="8" t="n">
        <v>31</v>
      </c>
      <c r="W5" s="8" t="s">
        <v>6</v>
      </c>
      <c r="X5" s="9"/>
    </row>
    <row r="6" s="2" customFormat="true" ht="17.25" hidden="false" customHeight="true" outlineLevel="0" collapsed="false">
      <c r="B6" s="10" t="s">
        <v>7</v>
      </c>
      <c r="C6" s="10"/>
      <c r="D6" s="10"/>
      <c r="E6" s="10"/>
      <c r="F6" s="10"/>
      <c r="G6" s="10"/>
      <c r="H6" s="10"/>
    </row>
    <row r="7" s="2" customFormat="true" ht="17.25" hidden="false" customHeight="true" outlineLevel="0" collapsed="false"/>
    <row r="8" s="2" customFormat="true" ht="17.25" hidden="false" customHeight="true" outlineLevel="0" collapsed="false">
      <c r="J8" s="11" t="s">
        <v>8</v>
      </c>
      <c r="K8" s="11"/>
      <c r="L8" s="11"/>
      <c r="M8" s="11"/>
    </row>
    <row r="9" s="2" customFormat="true" ht="24.75" hidden="false" customHeight="true" outlineLevel="0" collapsed="false">
      <c r="J9" s="11" t="s">
        <v>9</v>
      </c>
      <c r="K9" s="11"/>
      <c r="L9" s="11"/>
      <c r="M9" s="11"/>
      <c r="O9" s="12" t="s">
        <v>10</v>
      </c>
      <c r="P9" s="12"/>
      <c r="Q9" s="12"/>
      <c r="R9" s="12"/>
      <c r="S9" s="12"/>
      <c r="T9" s="12"/>
      <c r="U9" s="12"/>
      <c r="V9" s="12"/>
      <c r="W9" s="12"/>
      <c r="X9" s="12"/>
    </row>
    <row r="10" s="2" customFormat="true" ht="24.75" hidden="false" customHeight="true" outlineLevel="0" collapsed="false">
      <c r="J10" s="11" t="s">
        <v>11</v>
      </c>
      <c r="K10" s="11"/>
      <c r="L10" s="11"/>
      <c r="M10" s="11"/>
      <c r="O10" s="13" t="s">
        <v>12</v>
      </c>
      <c r="P10" s="13"/>
      <c r="Q10" s="13"/>
      <c r="R10" s="13"/>
      <c r="S10" s="13"/>
      <c r="T10" s="13"/>
      <c r="U10" s="13"/>
      <c r="V10" s="13"/>
      <c r="W10" s="13"/>
      <c r="X10" s="13"/>
    </row>
    <row r="11" s="2" customFormat="true" ht="24.75" hidden="false" customHeight="true" outlineLevel="0" collapsed="false">
      <c r="J11" s="11" t="s">
        <v>13</v>
      </c>
      <c r="K11" s="11"/>
      <c r="L11" s="11"/>
      <c r="M11" s="11"/>
      <c r="O11" s="14" t="s">
        <v>14</v>
      </c>
      <c r="P11" s="14"/>
      <c r="Q11" s="14"/>
      <c r="R11" s="14"/>
      <c r="S11" s="14"/>
      <c r="T11" s="14"/>
      <c r="U11" s="14"/>
      <c r="V11" s="14"/>
      <c r="W11" s="14"/>
      <c r="X11" s="15"/>
    </row>
    <row r="12" s="2" customFormat="true" ht="17.25" hidden="false" customHeight="true" outlineLevel="0" collapsed="false"/>
    <row r="13" s="2" customFormat="true" ht="17.25" hidden="false" customHeight="true" outlineLevel="0" collapsed="false">
      <c r="B13" s="16" t="str">
        <f aca="false">"　先に交付決定を受けた、令和"&amp;AB3&amp;"年度の日中一時支援事業運営費補助金にかかる事業実績について、関係書類を添えて報告いたします。また、補助金額が交付決定額を超える場合は、差額の追加交付を申請いたします。"</f>
        <v>　先に交付決定を受けた、令和7年度の日中一時支援事業運営費補助金にかかる事業実績について、関係書類を添えて報告いたします。また、補助金額が交付決定額を超える場合は、差額の追加交付を申請いたします。</v>
      </c>
      <c r="C13" s="16"/>
      <c r="D13" s="16"/>
      <c r="E13" s="16"/>
      <c r="F13" s="16"/>
      <c r="G13" s="16"/>
      <c r="H13" s="16"/>
      <c r="I13" s="16"/>
      <c r="J13" s="16"/>
      <c r="K13" s="16"/>
      <c r="L13" s="16"/>
      <c r="M13" s="16"/>
      <c r="N13" s="16"/>
      <c r="O13" s="16"/>
      <c r="P13" s="16"/>
      <c r="Q13" s="16"/>
      <c r="R13" s="16"/>
      <c r="S13" s="16"/>
      <c r="T13" s="16"/>
      <c r="U13" s="16"/>
      <c r="V13" s="16"/>
      <c r="W13" s="16"/>
    </row>
    <row r="14" s="2" customFormat="true" ht="17.25" hidden="false" customHeight="true" outlineLevel="0" collapsed="false">
      <c r="B14" s="16"/>
      <c r="C14" s="16"/>
      <c r="D14" s="16"/>
      <c r="E14" s="16"/>
      <c r="F14" s="16"/>
      <c r="G14" s="16"/>
      <c r="H14" s="16"/>
      <c r="I14" s="16"/>
      <c r="J14" s="16"/>
      <c r="K14" s="16"/>
      <c r="L14" s="16"/>
      <c r="M14" s="16"/>
      <c r="N14" s="16"/>
      <c r="O14" s="16"/>
      <c r="P14" s="16"/>
      <c r="Q14" s="16"/>
      <c r="R14" s="16"/>
      <c r="S14" s="16"/>
      <c r="T14" s="16"/>
      <c r="U14" s="16"/>
      <c r="V14" s="16"/>
      <c r="W14" s="16"/>
    </row>
    <row r="15" s="2" customFormat="true" ht="15.75" hidden="false" customHeight="true" outlineLevel="0" collapsed="false">
      <c r="A15" s="17" t="s">
        <v>15</v>
      </c>
      <c r="B15" s="17"/>
      <c r="C15" s="17"/>
      <c r="D15" s="17"/>
      <c r="E15" s="17"/>
      <c r="F15" s="17"/>
      <c r="G15" s="17"/>
      <c r="H15" s="17"/>
      <c r="I15" s="17"/>
      <c r="J15" s="17"/>
      <c r="K15" s="17"/>
      <c r="L15" s="17"/>
      <c r="M15" s="17"/>
      <c r="N15" s="17"/>
      <c r="O15" s="17"/>
      <c r="P15" s="17"/>
      <c r="Q15" s="17"/>
      <c r="R15" s="17"/>
      <c r="S15" s="17"/>
      <c r="T15" s="17"/>
      <c r="U15" s="17"/>
      <c r="V15" s="17"/>
      <c r="W15" s="17"/>
      <c r="X15" s="17"/>
    </row>
    <row r="16" s="2" customFormat="true" ht="17.25" hidden="false" customHeight="true" outlineLevel="0" collapsed="false">
      <c r="A16" s="2" t="s">
        <v>16</v>
      </c>
    </row>
    <row r="17" s="2" customFormat="true" ht="21.75" hidden="false" customHeight="true" outlineLevel="0" collapsed="false">
      <c r="B17" s="18" t="s">
        <v>17</v>
      </c>
      <c r="C17" s="18"/>
      <c r="D17" s="18"/>
      <c r="E17" s="18"/>
      <c r="F17" s="19" t="s">
        <v>10</v>
      </c>
      <c r="G17" s="19"/>
      <c r="H17" s="19"/>
      <c r="I17" s="19"/>
      <c r="J17" s="19"/>
      <c r="K17" s="19"/>
      <c r="L17" s="19"/>
      <c r="M17" s="19"/>
      <c r="N17" s="19"/>
      <c r="O17" s="19"/>
      <c r="P17" s="19"/>
      <c r="Q17" s="19"/>
      <c r="R17" s="19"/>
      <c r="S17" s="19"/>
      <c r="T17" s="19"/>
      <c r="U17" s="19"/>
      <c r="V17" s="19"/>
      <c r="W17" s="19"/>
    </row>
    <row r="18" s="2" customFormat="true" ht="21.75" hidden="false" customHeight="true" outlineLevel="0" collapsed="false">
      <c r="B18" s="18" t="s">
        <v>18</v>
      </c>
      <c r="C18" s="18"/>
      <c r="D18" s="18"/>
      <c r="E18" s="18"/>
      <c r="F18" s="20" t="s">
        <v>12</v>
      </c>
      <c r="G18" s="20"/>
      <c r="H18" s="20"/>
      <c r="I18" s="20"/>
      <c r="J18" s="20"/>
      <c r="K18" s="20"/>
      <c r="L18" s="20"/>
      <c r="M18" s="20"/>
      <c r="N18" s="20"/>
      <c r="O18" s="20"/>
      <c r="P18" s="20"/>
      <c r="Q18" s="20"/>
      <c r="R18" s="20"/>
      <c r="S18" s="20"/>
      <c r="T18" s="20"/>
      <c r="U18" s="20"/>
      <c r="V18" s="20"/>
      <c r="W18" s="20"/>
    </row>
    <row r="19" s="2" customFormat="true" ht="21.75" hidden="false" customHeight="true" outlineLevel="0" collapsed="false">
      <c r="B19" s="18" t="s">
        <v>19</v>
      </c>
      <c r="C19" s="18"/>
      <c r="D19" s="18"/>
      <c r="E19" s="18"/>
      <c r="F19" s="20" t="s">
        <v>20</v>
      </c>
      <c r="G19" s="20"/>
      <c r="H19" s="20"/>
      <c r="I19" s="20"/>
      <c r="J19" s="20"/>
      <c r="K19" s="20"/>
      <c r="L19" s="20"/>
      <c r="M19" s="21" t="s">
        <v>21</v>
      </c>
      <c r="N19" s="22"/>
      <c r="O19" s="22"/>
      <c r="P19" s="23" t="s">
        <v>22</v>
      </c>
      <c r="Q19" s="23"/>
      <c r="R19" s="23"/>
      <c r="S19" s="23"/>
      <c r="T19" s="23"/>
      <c r="U19" s="23"/>
      <c r="V19" s="23"/>
      <c r="W19" s="23"/>
    </row>
    <row r="20" s="2" customFormat="true" ht="21.75" hidden="false" customHeight="true" outlineLevel="0" collapsed="false">
      <c r="B20" s="24" t="s">
        <v>23</v>
      </c>
      <c r="C20" s="24"/>
      <c r="D20" s="24"/>
      <c r="E20" s="24"/>
      <c r="F20" s="25" t="s">
        <v>24</v>
      </c>
      <c r="G20" s="25"/>
      <c r="H20" s="26" t="s">
        <v>25</v>
      </c>
      <c r="I20" s="26"/>
      <c r="J20" s="26"/>
      <c r="K20" s="26"/>
      <c r="L20" s="26"/>
      <c r="M20" s="27" t="s">
        <v>26</v>
      </c>
      <c r="N20" s="27"/>
      <c r="O20" s="27"/>
      <c r="P20" s="28" t="s">
        <v>20</v>
      </c>
      <c r="Q20" s="28"/>
      <c r="R20" s="28"/>
      <c r="S20" s="28"/>
      <c r="T20" s="28"/>
      <c r="U20" s="28"/>
      <c r="V20" s="28"/>
      <c r="W20" s="28"/>
    </row>
    <row r="21" s="2" customFormat="true" ht="21.75" hidden="false" customHeight="true" outlineLevel="0" collapsed="false">
      <c r="B21" s="24"/>
      <c r="C21" s="24"/>
      <c r="D21" s="24"/>
      <c r="E21" s="24"/>
      <c r="F21" s="25" t="s">
        <v>27</v>
      </c>
      <c r="G21" s="25"/>
      <c r="H21" s="25"/>
      <c r="I21" s="28" t="s">
        <v>28</v>
      </c>
      <c r="J21" s="28"/>
      <c r="K21" s="28"/>
      <c r="L21" s="28"/>
      <c r="M21" s="28"/>
      <c r="N21" s="28"/>
      <c r="O21" s="28"/>
      <c r="P21" s="28"/>
      <c r="Q21" s="28"/>
      <c r="R21" s="28"/>
      <c r="S21" s="28"/>
      <c r="T21" s="28"/>
      <c r="U21" s="28"/>
      <c r="V21" s="28"/>
      <c r="W21" s="28"/>
    </row>
    <row r="22" s="2" customFormat="true" ht="21.75" hidden="false" customHeight="true" outlineLevel="0" collapsed="false">
      <c r="B22" s="29"/>
      <c r="C22" s="29"/>
      <c r="D22" s="29"/>
      <c r="E22" s="29"/>
      <c r="F22" s="29"/>
      <c r="G22" s="29"/>
      <c r="H22" s="29"/>
      <c r="I22" s="30"/>
      <c r="J22" s="30"/>
      <c r="K22" s="30"/>
      <c r="L22" s="30"/>
      <c r="M22" s="30"/>
      <c r="N22" s="30"/>
      <c r="O22" s="30"/>
      <c r="P22" s="30"/>
      <c r="Q22" s="30"/>
      <c r="R22" s="30"/>
      <c r="S22" s="30"/>
      <c r="T22" s="30"/>
      <c r="U22" s="30"/>
      <c r="V22" s="30"/>
      <c r="W22" s="30"/>
    </row>
    <row r="23" s="2" customFormat="true" ht="17.25" hidden="false" customHeight="true" outlineLevel="0" collapsed="false"/>
    <row r="24" s="2" customFormat="true" ht="17.25" hidden="false" customHeight="true" outlineLevel="0" collapsed="false">
      <c r="A24" s="2" t="s">
        <v>29</v>
      </c>
      <c r="S24" s="31"/>
      <c r="W24" s="17"/>
    </row>
    <row r="25" s="2" customFormat="true" ht="17.25" hidden="false" customHeight="true" outlineLevel="0" collapsed="false">
      <c r="B25" s="2" t="s">
        <v>30</v>
      </c>
      <c r="Z25" s="32"/>
      <c r="AA25" s="8"/>
      <c r="AB25" s="8"/>
      <c r="AC25" s="8"/>
      <c r="AD25" s="32"/>
      <c r="AE25" s="8"/>
      <c r="AF25" s="8"/>
      <c r="AG25" s="8"/>
      <c r="AH25" s="32"/>
      <c r="AI25" s="8"/>
      <c r="AJ25" s="8"/>
      <c r="AK25" s="8"/>
      <c r="AL25" s="32"/>
      <c r="AM25" s="8"/>
      <c r="AN25" s="8"/>
      <c r="AO25" s="8"/>
      <c r="AP25" s="32"/>
      <c r="AQ25" s="8"/>
      <c r="AR25" s="8"/>
      <c r="AS25" s="8"/>
    </row>
    <row r="26" s="2" customFormat="true" ht="17.25" hidden="false" customHeight="true" outlineLevel="0" collapsed="false">
      <c r="B26" s="2" t="s">
        <v>31</v>
      </c>
      <c r="Z26" s="8"/>
      <c r="AA26" s="8"/>
      <c r="AB26" s="8"/>
      <c r="AC26" s="8"/>
      <c r="AD26" s="8"/>
      <c r="AE26" s="8"/>
      <c r="AF26" s="8"/>
      <c r="AG26" s="8"/>
      <c r="AH26" s="8"/>
      <c r="AI26" s="8"/>
      <c r="AJ26" s="8"/>
      <c r="AK26" s="8"/>
      <c r="AL26" s="8"/>
      <c r="AM26" s="8"/>
      <c r="AN26" s="8"/>
      <c r="AO26" s="8"/>
      <c r="AP26" s="8"/>
      <c r="AQ26" s="8"/>
      <c r="AR26" s="8"/>
      <c r="AS26" s="8"/>
    </row>
    <row r="27" s="2" customFormat="true" ht="17.25" hidden="false" customHeight="true" outlineLevel="0" collapsed="false">
      <c r="B27" s="2" t="s">
        <v>32</v>
      </c>
      <c r="Z27" s="33"/>
      <c r="AA27" s="33"/>
      <c r="AB27" s="33"/>
      <c r="AC27" s="33"/>
      <c r="AD27" s="33"/>
      <c r="AE27" s="33"/>
      <c r="AF27" s="33"/>
      <c r="AG27" s="33"/>
      <c r="AH27" s="33"/>
      <c r="AI27" s="33"/>
      <c r="AJ27" s="33"/>
      <c r="AK27" s="33"/>
      <c r="AL27" s="33"/>
      <c r="AM27" s="33"/>
      <c r="AN27" s="33"/>
      <c r="AO27" s="33"/>
      <c r="AP27" s="33"/>
      <c r="AQ27" s="33"/>
      <c r="AR27" s="33"/>
      <c r="AS27" s="33"/>
    </row>
    <row r="28" s="2" customFormat="true" ht="17.25" hidden="false" customHeight="true" outlineLevel="0" collapsed="false">
      <c r="B28" s="2" t="s">
        <v>33</v>
      </c>
    </row>
    <row r="29" s="2" customFormat="true" ht="17.25" hidden="false" customHeight="true" outlineLevel="0" collapsed="false">
      <c r="B29" s="2" t="s">
        <v>34</v>
      </c>
    </row>
    <row r="30" s="2" customFormat="true" ht="17.25" hidden="false" customHeight="true" outlineLevel="0" collapsed="false"/>
    <row r="31" s="2" customFormat="true" ht="17.25" hidden="false" customHeight="true" outlineLevel="0" collapsed="false"/>
    <row r="32" s="2" customFormat="true" ht="17.25" hidden="false" customHeight="true" outlineLevel="0" collapsed="false"/>
    <row r="33" s="2" customFormat="true" ht="17.25" hidden="false" customHeight="true" outlineLevel="0" collapsed="false"/>
    <row r="34" s="2" customFormat="true" ht="17.25" hidden="false" customHeight="true" outlineLevel="0" collapsed="false"/>
    <row r="35" s="2" customFormat="true" ht="17.25" hidden="false" customHeight="true" outlineLevel="0" collapsed="false"/>
    <row r="36" s="2" customFormat="true" ht="17.25" hidden="false" customHeight="true" outlineLevel="0" collapsed="false"/>
  </sheetData>
  <sheetProtection sheet="true" password="cc37" objects="true" scenarios="true" selectLockedCells="true"/>
  <mergeCells count="29">
    <mergeCell ref="Q1:T1"/>
    <mergeCell ref="U1:V1"/>
    <mergeCell ref="W1:X1"/>
    <mergeCell ref="A3:X3"/>
    <mergeCell ref="P5:Q5"/>
    <mergeCell ref="B6:H6"/>
    <mergeCell ref="J8:M8"/>
    <mergeCell ref="J9:M9"/>
    <mergeCell ref="O9:X9"/>
    <mergeCell ref="J10:M10"/>
    <mergeCell ref="O10:X10"/>
    <mergeCell ref="J11:M11"/>
    <mergeCell ref="O11:W11"/>
    <mergeCell ref="B13:W14"/>
    <mergeCell ref="A15:X15"/>
    <mergeCell ref="B17:E17"/>
    <mergeCell ref="F17:W17"/>
    <mergeCell ref="B18:E18"/>
    <mergeCell ref="F18:W18"/>
    <mergeCell ref="B19:E19"/>
    <mergeCell ref="F19:L19"/>
    <mergeCell ref="P19:W19"/>
    <mergeCell ref="B20:E21"/>
    <mergeCell ref="F20:G20"/>
    <mergeCell ref="H20:L20"/>
    <mergeCell ref="M20:O20"/>
    <mergeCell ref="P20:W20"/>
    <mergeCell ref="F21:H21"/>
    <mergeCell ref="I21:W21"/>
  </mergeCells>
  <printOptions headings="false" gridLines="false" gridLinesSet="true" horizontalCentered="false" verticalCentered="false"/>
  <pageMargins left="0.679861111111111" right="0.420138888888889" top="0.520138888888889" bottom="0.420138888888889"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D37"/>
  <sheetViews>
    <sheetView showFormulas="false" showGridLines="true" showRowColHeaders="true" showZeros="true" rightToLeft="false" tabSelected="true" showOutlineSymbols="true" defaultGridColor="true" view="pageBreakPreview" topLeftCell="A22" colorId="64" zoomScale="85" zoomScaleNormal="100" zoomScalePageLayoutView="85" workbookViewId="0">
      <selection pane="topLeft" activeCell="A2" activeCellId="0" sqref="A2"/>
    </sheetView>
  </sheetViews>
  <sheetFormatPr defaultColWidth="3.7578125" defaultRowHeight="17.25" customHeight="true" zeroHeight="false" outlineLevelRow="0" outlineLevelCol="0"/>
  <cols>
    <col collapsed="false" customWidth="true" hidden="false" outlineLevel="0" max="1" min="1" style="34" width="5.26"/>
    <col collapsed="false" customWidth="true" hidden="false" outlineLevel="0" max="2" min="2" style="34" width="4.63"/>
    <col collapsed="false" customWidth="true" hidden="false" outlineLevel="0" max="8" min="3" style="34" width="3.37"/>
    <col collapsed="false" customWidth="true" hidden="false" outlineLevel="0" max="9" min="9" style="34" width="3.87"/>
    <col collapsed="false" customWidth="true" hidden="false" outlineLevel="0" max="20" min="10" style="34" width="3.37"/>
    <col collapsed="false" customWidth="true" hidden="false" outlineLevel="0" max="21" min="21" style="34" width="4"/>
    <col collapsed="false" customWidth="true" hidden="false" outlineLevel="0" max="26" min="22" style="34" width="3.37"/>
    <col collapsed="false" customWidth="true" hidden="false" outlineLevel="0" max="27" min="27" style="34" width="7.38"/>
    <col collapsed="false" customWidth="false" hidden="false" outlineLevel="0" max="28" min="28" style="34" width="3.75"/>
    <col collapsed="false" customWidth="true" hidden="false" outlineLevel="0" max="30" min="29" style="34" width="13.76"/>
    <col collapsed="false" customWidth="false" hidden="false" outlineLevel="0" max="16384" min="31" style="34" width="3.75"/>
  </cols>
  <sheetData>
    <row r="1" customFormat="false" ht="21.75" hidden="false" customHeight="true" outlineLevel="0" collapsed="false">
      <c r="A1" s="34" t="s">
        <v>35</v>
      </c>
      <c r="X1" s="35"/>
      <c r="Y1" s="35"/>
    </row>
    <row r="2" customFormat="false" ht="21.75" hidden="false" customHeight="true" outlineLevel="0" collapsed="false">
      <c r="A2" s="36" t="s">
        <v>36</v>
      </c>
      <c r="B2" s="36"/>
      <c r="C2" s="36"/>
      <c r="D2" s="36"/>
      <c r="E2" s="36"/>
      <c r="F2" s="36"/>
      <c r="G2" s="36"/>
      <c r="H2" s="36"/>
      <c r="I2" s="36"/>
      <c r="J2" s="36"/>
      <c r="K2" s="36"/>
      <c r="L2" s="36"/>
      <c r="M2" s="36"/>
      <c r="N2" s="36"/>
      <c r="O2" s="36"/>
      <c r="P2" s="36"/>
      <c r="Q2" s="36"/>
      <c r="R2" s="36"/>
      <c r="S2" s="36"/>
      <c r="T2" s="36"/>
      <c r="U2" s="36"/>
      <c r="V2" s="36"/>
      <c r="W2" s="36"/>
      <c r="X2" s="36"/>
      <c r="Y2" s="36"/>
      <c r="Z2" s="36"/>
      <c r="AA2" s="36"/>
      <c r="AB2" s="37"/>
    </row>
    <row r="3" customFormat="false" ht="21.75" hidden="false" customHeight="true" outlineLevel="0" collapsed="false">
      <c r="P3" s="34" t="s">
        <v>37</v>
      </c>
      <c r="R3" s="38" t="s">
        <v>38</v>
      </c>
      <c r="S3" s="39" t="str">
        <f aca="false">IF(様式３!F18="","",様式３!F18)</f>
        <v>日中一時支援事業所　さっぽろし</v>
      </c>
      <c r="T3" s="39"/>
      <c r="U3" s="39"/>
      <c r="V3" s="39"/>
      <c r="W3" s="39"/>
      <c r="X3" s="39"/>
      <c r="Y3" s="39"/>
      <c r="Z3" s="39"/>
      <c r="AA3" s="34" t="s">
        <v>39</v>
      </c>
      <c r="AB3" s="40" t="n">
        <v>7</v>
      </c>
    </row>
    <row r="4" customFormat="false" ht="21.75" hidden="false" customHeight="true" outlineLevel="0" collapsed="false">
      <c r="A4" s="41" t="s">
        <v>40</v>
      </c>
      <c r="W4" s="38"/>
    </row>
    <row r="5" customFormat="false" ht="21.75" hidden="false" customHeight="true" outlineLevel="0" collapsed="false">
      <c r="A5" s="42" t="s">
        <v>41</v>
      </c>
      <c r="B5" s="42"/>
      <c r="C5" s="42"/>
      <c r="D5" s="42"/>
      <c r="E5" s="43" t="s">
        <v>42</v>
      </c>
      <c r="F5" s="44"/>
      <c r="G5" s="44"/>
      <c r="H5" s="44"/>
      <c r="I5" s="44"/>
      <c r="J5" s="44"/>
      <c r="K5" s="44"/>
      <c r="L5" s="44"/>
      <c r="M5" s="44"/>
      <c r="N5" s="44"/>
      <c r="O5" s="44"/>
      <c r="P5" s="44"/>
      <c r="Q5" s="45"/>
      <c r="R5" s="44"/>
      <c r="S5" s="44"/>
      <c r="T5" s="44"/>
      <c r="U5" s="44"/>
      <c r="V5" s="44"/>
      <c r="W5" s="44"/>
      <c r="X5" s="44"/>
      <c r="Y5" s="44"/>
      <c r="Z5" s="44"/>
      <c r="AA5" s="46"/>
      <c r="AB5" s="41"/>
    </row>
    <row r="6" customFormat="false" ht="21.75" hidden="false" customHeight="true" outlineLevel="0" collapsed="false">
      <c r="A6" s="42"/>
      <c r="B6" s="42"/>
      <c r="C6" s="42"/>
      <c r="D6" s="42"/>
      <c r="E6" s="47" t="s">
        <v>43</v>
      </c>
      <c r="F6" s="47"/>
      <c r="G6" s="47"/>
      <c r="H6" s="48"/>
      <c r="I6" s="48"/>
      <c r="J6" s="48"/>
      <c r="K6" s="48"/>
      <c r="L6" s="48"/>
      <c r="M6" s="48"/>
      <c r="N6" s="48"/>
      <c r="O6" s="48"/>
      <c r="P6" s="48"/>
      <c r="Q6" s="48"/>
      <c r="R6" s="48"/>
      <c r="S6" s="48"/>
      <c r="T6" s="48"/>
      <c r="U6" s="48"/>
      <c r="V6" s="48"/>
      <c r="W6" s="48"/>
      <c r="X6" s="48"/>
      <c r="Y6" s="48"/>
      <c r="Z6" s="49"/>
      <c r="AA6" s="50"/>
      <c r="AB6" s="41"/>
    </row>
    <row r="7" customFormat="false" ht="21.75" hidden="false" customHeight="true" outlineLevel="0" collapsed="false">
      <c r="A7" s="51" t="s">
        <v>44</v>
      </c>
      <c r="B7" s="51"/>
      <c r="C7" s="51"/>
      <c r="D7" s="51"/>
      <c r="E7" s="52" t="s">
        <v>45</v>
      </c>
      <c r="F7" s="53"/>
      <c r="G7" s="54" t="s">
        <v>46</v>
      </c>
      <c r="H7" s="53"/>
      <c r="I7" s="54" t="s">
        <v>47</v>
      </c>
      <c r="J7" s="54" t="s">
        <v>48</v>
      </c>
      <c r="K7" s="54" t="s">
        <v>49</v>
      </c>
      <c r="L7" s="53"/>
      <c r="M7" s="54" t="s">
        <v>46</v>
      </c>
      <c r="N7" s="53"/>
      <c r="O7" s="54" t="s">
        <v>47</v>
      </c>
      <c r="P7" s="55" t="s">
        <v>50</v>
      </c>
      <c r="Q7" s="55"/>
      <c r="R7" s="55"/>
      <c r="S7" s="55"/>
      <c r="T7" s="55"/>
      <c r="U7" s="55"/>
      <c r="V7" s="55"/>
      <c r="W7" s="55"/>
      <c r="X7" s="55"/>
      <c r="Y7" s="55"/>
      <c r="Z7" s="55"/>
      <c r="AA7" s="56"/>
    </row>
    <row r="8" customFormat="false" ht="21.75" hidden="false" customHeight="true" outlineLevel="0" collapsed="false">
      <c r="A8" s="51"/>
      <c r="B8" s="51"/>
      <c r="C8" s="51"/>
      <c r="D8" s="51"/>
      <c r="E8" s="57"/>
      <c r="F8" s="58"/>
      <c r="G8" s="39"/>
      <c r="H8" s="58"/>
      <c r="I8" s="39"/>
      <c r="J8" s="39"/>
      <c r="K8" s="39"/>
      <c r="L8" s="58"/>
      <c r="M8" s="39"/>
      <c r="N8" s="58"/>
      <c r="O8" s="39"/>
      <c r="P8" s="59"/>
      <c r="Q8" s="59"/>
      <c r="R8" s="59"/>
      <c r="S8" s="59"/>
      <c r="T8" s="59"/>
      <c r="U8" s="59"/>
      <c r="V8" s="59"/>
      <c r="W8" s="59"/>
      <c r="X8" s="59"/>
      <c r="Y8" s="59"/>
      <c r="Z8" s="59"/>
      <c r="AA8" s="60"/>
    </row>
    <row r="9" customFormat="false" ht="21.75" hidden="false" customHeight="true" outlineLevel="0" collapsed="false">
      <c r="A9" s="51"/>
      <c r="B9" s="51"/>
      <c r="C9" s="51"/>
      <c r="D9" s="51"/>
      <c r="E9" s="47"/>
      <c r="F9" s="61"/>
      <c r="G9" s="61"/>
      <c r="H9" s="49"/>
      <c r="I9" s="61"/>
      <c r="J9" s="61"/>
      <c r="K9" s="61"/>
      <c r="L9" s="61"/>
      <c r="M9" s="61"/>
      <c r="N9" s="61"/>
      <c r="O9" s="61"/>
      <c r="P9" s="49"/>
      <c r="Q9" s="49"/>
      <c r="R9" s="49"/>
      <c r="S9" s="49"/>
      <c r="T9" s="49"/>
      <c r="U9" s="49"/>
      <c r="V9" s="49"/>
      <c r="W9" s="49"/>
      <c r="X9" s="49"/>
      <c r="Y9" s="49"/>
      <c r="Z9" s="49"/>
      <c r="AA9" s="50"/>
      <c r="AB9" s="41"/>
    </row>
    <row r="10" customFormat="false" ht="21.75" hidden="false" customHeight="true" outlineLevel="0" collapsed="false">
      <c r="A10" s="62" t="s">
        <v>51</v>
      </c>
      <c r="B10" s="62"/>
      <c r="C10" s="62"/>
      <c r="D10" s="62"/>
      <c r="E10" s="52" t="n">
        <v>1</v>
      </c>
      <c r="F10" s="63"/>
      <c r="G10" s="63"/>
      <c r="H10" s="63"/>
      <c r="I10" s="63"/>
      <c r="J10" s="63"/>
      <c r="K10" s="63"/>
      <c r="L10" s="63"/>
      <c r="M10" s="63"/>
      <c r="N10" s="63"/>
      <c r="O10" s="63"/>
      <c r="P10" s="63"/>
      <c r="Q10" s="63"/>
      <c r="R10" s="63"/>
      <c r="S10" s="63"/>
      <c r="T10" s="63"/>
      <c r="U10" s="63"/>
      <c r="V10" s="63"/>
      <c r="W10" s="63"/>
      <c r="X10" s="63"/>
      <c r="Y10" s="63"/>
      <c r="Z10" s="55"/>
      <c r="AA10" s="56"/>
    </row>
    <row r="11" customFormat="false" ht="21.75" hidden="false" customHeight="true" outlineLevel="0" collapsed="false">
      <c r="A11" s="62"/>
      <c r="B11" s="62"/>
      <c r="C11" s="62"/>
      <c r="D11" s="62"/>
      <c r="E11" s="57" t="n">
        <v>2</v>
      </c>
      <c r="F11" s="64"/>
      <c r="G11" s="64"/>
      <c r="H11" s="64"/>
      <c r="I11" s="64"/>
      <c r="J11" s="64"/>
      <c r="K11" s="64"/>
      <c r="L11" s="64"/>
      <c r="M11" s="64"/>
      <c r="N11" s="64"/>
      <c r="O11" s="64"/>
      <c r="P11" s="64"/>
      <c r="Q11" s="64"/>
      <c r="R11" s="64"/>
      <c r="S11" s="64"/>
      <c r="T11" s="64"/>
      <c r="U11" s="64"/>
      <c r="V11" s="64"/>
      <c r="W11" s="64"/>
      <c r="X11" s="64"/>
      <c r="Y11" s="64"/>
      <c r="Z11" s="59"/>
      <c r="AA11" s="60"/>
      <c r="AB11" s="41"/>
    </row>
    <row r="12" customFormat="false" ht="21.75" hidden="false" customHeight="true" outlineLevel="0" collapsed="false">
      <c r="A12" s="62"/>
      <c r="B12" s="62"/>
      <c r="C12" s="62"/>
      <c r="D12" s="62"/>
      <c r="E12" s="47" t="n">
        <v>3</v>
      </c>
      <c r="F12" s="65"/>
      <c r="G12" s="65"/>
      <c r="H12" s="65"/>
      <c r="I12" s="65"/>
      <c r="J12" s="65"/>
      <c r="K12" s="65"/>
      <c r="L12" s="65"/>
      <c r="M12" s="65"/>
      <c r="N12" s="65"/>
      <c r="O12" s="65"/>
      <c r="P12" s="65"/>
      <c r="Q12" s="65"/>
      <c r="R12" s="65"/>
      <c r="S12" s="65"/>
      <c r="T12" s="65"/>
      <c r="U12" s="65"/>
      <c r="V12" s="65"/>
      <c r="W12" s="65"/>
      <c r="X12" s="65"/>
      <c r="Y12" s="65"/>
      <c r="Z12" s="49"/>
      <c r="AA12" s="50"/>
    </row>
    <row r="13" customFormat="false" ht="21.75" hidden="false" customHeight="true" outlineLevel="0" collapsed="false">
      <c r="A13" s="51" t="s">
        <v>52</v>
      </c>
      <c r="B13" s="51"/>
      <c r="C13" s="51"/>
      <c r="D13" s="51"/>
      <c r="E13" s="66" t="s">
        <v>53</v>
      </c>
      <c r="F13" s="66"/>
      <c r="G13" s="66"/>
      <c r="H13" s="66"/>
      <c r="I13" s="66"/>
      <c r="J13" s="66"/>
      <c r="K13" s="66"/>
      <c r="L13" s="66"/>
      <c r="M13" s="67"/>
      <c r="N13" s="67"/>
      <c r="O13" s="68"/>
      <c r="P13" s="68"/>
      <c r="Q13" s="68"/>
      <c r="R13" s="68"/>
      <c r="S13" s="68"/>
      <c r="T13" s="68"/>
      <c r="U13" s="68"/>
      <c r="V13" s="68"/>
      <c r="W13" s="68"/>
      <c r="X13" s="68"/>
      <c r="Y13" s="69"/>
      <c r="Z13" s="69"/>
      <c r="AA13" s="70"/>
      <c r="AB13" s="41"/>
    </row>
    <row r="14" customFormat="false" ht="21.75" hidden="false" customHeight="true" outlineLevel="0" collapsed="false">
      <c r="A14" s="71" t="s">
        <v>54</v>
      </c>
      <c r="B14" s="71"/>
      <c r="C14" s="71"/>
      <c r="D14" s="71"/>
      <c r="E14" s="72"/>
      <c r="F14" s="73" t="s">
        <v>55</v>
      </c>
      <c r="G14" s="73"/>
      <c r="H14" s="73"/>
      <c r="I14" s="73"/>
      <c r="J14" s="73"/>
      <c r="K14" s="73"/>
      <c r="L14" s="73"/>
      <c r="M14" s="73"/>
      <c r="N14" s="73"/>
      <c r="O14" s="73"/>
      <c r="P14" s="73"/>
      <c r="Q14" s="73"/>
      <c r="R14" s="73"/>
      <c r="S14" s="73"/>
      <c r="T14" s="74"/>
      <c r="U14" s="74"/>
      <c r="V14" s="74"/>
      <c r="W14" s="74"/>
      <c r="X14" s="74"/>
      <c r="Y14" s="55"/>
      <c r="Z14" s="55"/>
      <c r="AA14" s="56"/>
      <c r="AB14" s="41"/>
    </row>
    <row r="15" customFormat="false" ht="21.75" hidden="false" customHeight="true" outlineLevel="0" collapsed="false">
      <c r="A15" s="71"/>
      <c r="B15" s="71"/>
      <c r="C15" s="71"/>
      <c r="D15" s="71"/>
      <c r="E15" s="75"/>
      <c r="F15" s="76" t="s">
        <v>55</v>
      </c>
      <c r="G15" s="76"/>
      <c r="H15" s="76"/>
      <c r="I15" s="76"/>
      <c r="J15" s="76"/>
      <c r="K15" s="76"/>
      <c r="L15" s="76"/>
      <c r="M15" s="76"/>
      <c r="N15" s="76"/>
      <c r="O15" s="76"/>
      <c r="P15" s="76"/>
      <c r="Q15" s="76"/>
      <c r="R15" s="76"/>
      <c r="S15" s="76"/>
      <c r="T15" s="77"/>
      <c r="U15" s="77"/>
      <c r="V15" s="77"/>
      <c r="W15" s="77"/>
      <c r="X15" s="77"/>
      <c r="Y15" s="59"/>
      <c r="Z15" s="59"/>
      <c r="AA15" s="60"/>
      <c r="AB15" s="41"/>
    </row>
    <row r="16" customFormat="false" ht="21.75" hidden="false" customHeight="true" outlineLevel="0" collapsed="false">
      <c r="A16" s="71"/>
      <c r="B16" s="71"/>
      <c r="C16" s="71"/>
      <c r="D16" s="71"/>
      <c r="E16" s="75"/>
      <c r="F16" s="76" t="s">
        <v>55</v>
      </c>
      <c r="G16" s="76"/>
      <c r="H16" s="76"/>
      <c r="I16" s="76"/>
      <c r="J16" s="76"/>
      <c r="K16" s="76"/>
      <c r="L16" s="76"/>
      <c r="M16" s="76"/>
      <c r="N16" s="76"/>
      <c r="O16" s="76"/>
      <c r="P16" s="76"/>
      <c r="Q16" s="76"/>
      <c r="R16" s="76"/>
      <c r="S16" s="76"/>
      <c r="T16" s="77"/>
      <c r="U16" s="77"/>
      <c r="V16" s="77"/>
      <c r="W16" s="77"/>
      <c r="X16" s="77"/>
      <c r="Y16" s="59"/>
      <c r="Z16" s="59"/>
      <c r="AA16" s="60"/>
      <c r="AB16" s="41"/>
    </row>
    <row r="17" customFormat="false" ht="21.75" hidden="false" customHeight="true" outlineLevel="0" collapsed="false">
      <c r="A17" s="71"/>
      <c r="B17" s="71"/>
      <c r="C17" s="71"/>
      <c r="D17" s="71"/>
      <c r="E17" s="75"/>
      <c r="F17" s="76" t="s">
        <v>55</v>
      </c>
      <c r="G17" s="76"/>
      <c r="H17" s="76"/>
      <c r="I17" s="76"/>
      <c r="J17" s="76"/>
      <c r="K17" s="76"/>
      <c r="L17" s="76"/>
      <c r="M17" s="76"/>
      <c r="N17" s="76"/>
      <c r="O17" s="76"/>
      <c r="P17" s="76"/>
      <c r="Q17" s="76"/>
      <c r="R17" s="76"/>
      <c r="S17" s="76"/>
      <c r="T17" s="77"/>
      <c r="U17" s="77"/>
      <c r="V17" s="77"/>
      <c r="W17" s="77"/>
      <c r="X17" s="77"/>
      <c r="Y17" s="59"/>
      <c r="Z17" s="59"/>
      <c r="AA17" s="60"/>
      <c r="AB17" s="41"/>
    </row>
    <row r="18" customFormat="false" ht="21.75" hidden="false" customHeight="true" outlineLevel="0" collapsed="false">
      <c r="A18" s="71"/>
      <c r="B18" s="71"/>
      <c r="C18" s="71"/>
      <c r="D18" s="71"/>
      <c r="E18" s="78"/>
      <c r="F18" s="79" t="s">
        <v>55</v>
      </c>
      <c r="G18" s="79"/>
      <c r="H18" s="79"/>
      <c r="I18" s="79"/>
      <c r="J18" s="79"/>
      <c r="K18" s="79"/>
      <c r="L18" s="79"/>
      <c r="M18" s="79"/>
      <c r="N18" s="79"/>
      <c r="O18" s="79"/>
      <c r="P18" s="79"/>
      <c r="Q18" s="79"/>
      <c r="R18" s="79"/>
      <c r="S18" s="79"/>
      <c r="T18" s="80"/>
      <c r="U18" s="80"/>
      <c r="V18" s="80"/>
      <c r="W18" s="80"/>
      <c r="X18" s="80"/>
      <c r="Y18" s="81"/>
      <c r="Z18" s="81"/>
      <c r="AA18" s="82"/>
      <c r="AB18" s="41"/>
    </row>
    <row r="19" customFormat="false" ht="21.75" hidden="false" customHeight="true" outlineLevel="0" collapsed="false">
      <c r="A19" s="39"/>
      <c r="B19" s="39"/>
      <c r="C19" s="39"/>
      <c r="D19" s="39"/>
      <c r="E19" s="77"/>
      <c r="F19" s="83"/>
      <c r="G19" s="59"/>
      <c r="H19" s="77"/>
      <c r="I19" s="77"/>
      <c r="J19" s="77"/>
      <c r="K19" s="77"/>
      <c r="L19" s="39"/>
      <c r="M19" s="39"/>
      <c r="N19" s="39"/>
      <c r="O19" s="77"/>
      <c r="P19" s="77"/>
      <c r="Q19" s="77"/>
      <c r="R19" s="77"/>
      <c r="S19" s="77"/>
      <c r="T19" s="77"/>
      <c r="U19" s="77"/>
      <c r="V19" s="77"/>
      <c r="W19" s="77"/>
      <c r="X19" s="77"/>
      <c r="Y19" s="59"/>
      <c r="Z19" s="59"/>
      <c r="AA19" s="59"/>
      <c r="AB19" s="41"/>
    </row>
    <row r="20" customFormat="false" ht="17.25" hidden="false" customHeight="true" outlineLevel="0" collapsed="false">
      <c r="A20" s="41" t="s">
        <v>56</v>
      </c>
      <c r="B20" s="84"/>
      <c r="C20" s="84"/>
      <c r="D20" s="84"/>
      <c r="E20" s="84"/>
      <c r="F20" s="84"/>
      <c r="G20" s="84"/>
      <c r="H20" s="84"/>
      <c r="J20" s="84"/>
      <c r="K20" s="84"/>
      <c r="L20" s="84"/>
      <c r="M20" s="84"/>
      <c r="N20" s="84"/>
      <c r="O20" s="84"/>
      <c r="P20" s="84"/>
      <c r="Q20" s="84"/>
      <c r="R20" s="84"/>
      <c r="S20" s="84"/>
      <c r="T20" s="84"/>
      <c r="U20" s="84"/>
      <c r="W20" s="35"/>
      <c r="X20" s="35"/>
      <c r="Y20" s="84"/>
    </row>
    <row r="21" customFormat="false" ht="22.5" hidden="false" customHeight="true" outlineLevel="0" collapsed="false">
      <c r="A21" s="85" t="s">
        <v>57</v>
      </c>
      <c r="B21" s="86" t="s">
        <v>58</v>
      </c>
      <c r="C21" s="87" t="s">
        <v>59</v>
      </c>
      <c r="D21" s="87"/>
      <c r="E21" s="87" t="s">
        <v>60</v>
      </c>
      <c r="F21" s="87"/>
      <c r="G21" s="87" t="s">
        <v>61</v>
      </c>
      <c r="H21" s="87"/>
      <c r="I21" s="87" t="s">
        <v>62</v>
      </c>
      <c r="J21" s="87"/>
      <c r="K21" s="87" t="s">
        <v>63</v>
      </c>
      <c r="L21" s="87"/>
      <c r="M21" s="88" t="s">
        <v>64</v>
      </c>
      <c r="N21" s="88"/>
      <c r="O21" s="87" t="s">
        <v>65</v>
      </c>
      <c r="P21" s="87"/>
      <c r="Q21" s="87" t="s">
        <v>66</v>
      </c>
      <c r="R21" s="87"/>
      <c r="S21" s="87" t="s">
        <v>67</v>
      </c>
      <c r="T21" s="87"/>
      <c r="U21" s="87" t="s">
        <v>68</v>
      </c>
      <c r="V21" s="87"/>
      <c r="W21" s="87" t="s">
        <v>69</v>
      </c>
      <c r="X21" s="87"/>
      <c r="Y21" s="88" t="s">
        <v>70</v>
      </c>
      <c r="Z21" s="88"/>
      <c r="AA21" s="89" t="s">
        <v>71</v>
      </c>
      <c r="AB21" s="60"/>
      <c r="AC21" s="90" t="s">
        <v>72</v>
      </c>
      <c r="AD21" s="91" t="s">
        <v>73</v>
      </c>
    </row>
    <row r="22" customFormat="false" ht="26.25" hidden="false" customHeight="true" outlineLevel="0" collapsed="false">
      <c r="A22" s="92" t="s">
        <v>74</v>
      </c>
      <c r="B22" s="93" t="s">
        <v>75</v>
      </c>
      <c r="C22" s="94" t="n">
        <f aca="false">別紙６!AU614</f>
        <v>4</v>
      </c>
      <c r="D22" s="94"/>
      <c r="E22" s="94" t="n">
        <f aca="false">別紙６!AV614</f>
        <v>5</v>
      </c>
      <c r="F22" s="94"/>
      <c r="G22" s="94" t="n">
        <f aca="false">別紙６!AW614</f>
        <v>6</v>
      </c>
      <c r="H22" s="94"/>
      <c r="I22" s="94" t="n">
        <f aca="false">別紙６!AX614</f>
        <v>7</v>
      </c>
      <c r="J22" s="94"/>
      <c r="K22" s="94" t="n">
        <f aca="false">別紙６!AY614</f>
        <v>8</v>
      </c>
      <c r="L22" s="94"/>
      <c r="M22" s="94" t="n">
        <f aca="false">別紙６!AZ614</f>
        <v>9</v>
      </c>
      <c r="N22" s="94"/>
      <c r="O22" s="94" t="n">
        <f aca="false">別紙６!BA614</f>
        <v>8</v>
      </c>
      <c r="P22" s="94"/>
      <c r="Q22" s="94" t="n">
        <f aca="false">別紙６!BB614</f>
        <v>7</v>
      </c>
      <c r="R22" s="94"/>
      <c r="S22" s="94" t="n">
        <f aca="false">別紙６!BC614</f>
        <v>6</v>
      </c>
      <c r="T22" s="94"/>
      <c r="U22" s="94" t="n">
        <f aca="false">別紙６!BD614</f>
        <v>5</v>
      </c>
      <c r="V22" s="94"/>
      <c r="W22" s="94" t="n">
        <f aca="false">別紙６!BE614</f>
        <v>4</v>
      </c>
      <c r="X22" s="94"/>
      <c r="Y22" s="95" t="n">
        <f aca="false">別紙６!BF614</f>
        <v>3</v>
      </c>
      <c r="Z22" s="95"/>
      <c r="AA22" s="96" t="n">
        <f aca="false">IF(SUM(C22:Z22)=0,"",SUM(C22:Z22))</f>
        <v>72</v>
      </c>
      <c r="AB22" s="97"/>
      <c r="AC22" s="98" t="n">
        <f aca="false">IF(AA22="","",SUM(AA22*1123))</f>
        <v>80856</v>
      </c>
      <c r="AD22" s="99" t="n">
        <f aca="false">IF(AA22="","",SUM(AA22*124))</f>
        <v>8928</v>
      </c>
    </row>
    <row r="23" customFormat="false" ht="26.25" hidden="false" customHeight="true" outlineLevel="0" collapsed="false">
      <c r="A23" s="92"/>
      <c r="B23" s="100" t="s">
        <v>76</v>
      </c>
      <c r="C23" s="101" t="n">
        <f aca="false">別紙６!AU615</f>
        <v>0</v>
      </c>
      <c r="D23" s="101"/>
      <c r="E23" s="101" t="n">
        <f aca="false">別紙６!AV615</f>
        <v>0</v>
      </c>
      <c r="F23" s="101"/>
      <c r="G23" s="101" t="n">
        <f aca="false">別紙６!AW615</f>
        <v>0</v>
      </c>
      <c r="H23" s="101"/>
      <c r="I23" s="101" t="n">
        <f aca="false">別紙６!AX615</f>
        <v>0</v>
      </c>
      <c r="J23" s="101"/>
      <c r="K23" s="101" t="n">
        <f aca="false">別紙６!AY615</f>
        <v>0</v>
      </c>
      <c r="L23" s="101"/>
      <c r="M23" s="101" t="n">
        <f aca="false">別紙６!AZ615</f>
        <v>0</v>
      </c>
      <c r="N23" s="101"/>
      <c r="O23" s="101" t="n">
        <f aca="false">別紙６!BA615</f>
        <v>0</v>
      </c>
      <c r="P23" s="101"/>
      <c r="Q23" s="101" t="n">
        <f aca="false">別紙６!BB615</f>
        <v>0</v>
      </c>
      <c r="R23" s="101"/>
      <c r="S23" s="101" t="n">
        <f aca="false">別紙６!BC615</f>
        <v>0</v>
      </c>
      <c r="T23" s="101"/>
      <c r="U23" s="101" t="n">
        <f aca="false">別紙６!BD615</f>
        <v>0</v>
      </c>
      <c r="V23" s="101"/>
      <c r="W23" s="101" t="n">
        <f aca="false">別紙６!BE615</f>
        <v>0</v>
      </c>
      <c r="X23" s="101"/>
      <c r="Y23" s="102" t="n">
        <f aca="false">別紙６!BF615</f>
        <v>0</v>
      </c>
      <c r="Z23" s="102"/>
      <c r="AA23" s="103" t="str">
        <f aca="false">IF(SUM(C23:Z23)=0,"",SUM(C23:Z23))</f>
        <v/>
      </c>
      <c r="AB23" s="97"/>
      <c r="AC23" s="104" t="str">
        <f aca="false">IF(AA23="","",SUM(AA23*2245))</f>
        <v/>
      </c>
      <c r="AD23" s="105" t="str">
        <f aca="false">IF(AA23="","",SUM(AA23*249))</f>
        <v/>
      </c>
    </row>
    <row r="24" customFormat="false" ht="26.25" hidden="false" customHeight="true" outlineLevel="0" collapsed="false">
      <c r="A24" s="92"/>
      <c r="B24" s="106" t="s">
        <v>77</v>
      </c>
      <c r="C24" s="107" t="n">
        <f aca="false">別紙６!AU616</f>
        <v>0</v>
      </c>
      <c r="D24" s="107"/>
      <c r="E24" s="107" t="n">
        <f aca="false">別紙６!AV616</f>
        <v>0</v>
      </c>
      <c r="F24" s="107"/>
      <c r="G24" s="107" t="n">
        <f aca="false">別紙６!AW616</f>
        <v>0</v>
      </c>
      <c r="H24" s="107"/>
      <c r="I24" s="107" t="n">
        <f aca="false">別紙６!AX616</f>
        <v>0</v>
      </c>
      <c r="J24" s="107"/>
      <c r="K24" s="107" t="n">
        <f aca="false">別紙６!AY616</f>
        <v>0</v>
      </c>
      <c r="L24" s="107"/>
      <c r="M24" s="107" t="n">
        <f aca="false">別紙６!AZ616</f>
        <v>0</v>
      </c>
      <c r="N24" s="107"/>
      <c r="O24" s="107" t="n">
        <f aca="false">別紙６!BA616</f>
        <v>0</v>
      </c>
      <c r="P24" s="107"/>
      <c r="Q24" s="107" t="n">
        <f aca="false">別紙６!BB616</f>
        <v>0</v>
      </c>
      <c r="R24" s="107"/>
      <c r="S24" s="107" t="n">
        <f aca="false">別紙６!BC616</f>
        <v>0</v>
      </c>
      <c r="T24" s="107"/>
      <c r="U24" s="107" t="n">
        <f aca="false">別紙６!BD616</f>
        <v>0</v>
      </c>
      <c r="V24" s="107"/>
      <c r="W24" s="107" t="n">
        <f aca="false">別紙６!BE616</f>
        <v>0</v>
      </c>
      <c r="X24" s="107"/>
      <c r="Y24" s="108" t="n">
        <f aca="false">別紙６!BF616</f>
        <v>0</v>
      </c>
      <c r="Z24" s="108"/>
      <c r="AA24" s="109" t="str">
        <f aca="false">IF(SUM(C24:Z24)=0,"",SUM(C24:Z24))</f>
        <v/>
      </c>
      <c r="AB24" s="97"/>
      <c r="AC24" s="104" t="str">
        <f aca="false">IF(AA24="","",SUM(AA24*3367))</f>
        <v/>
      </c>
      <c r="AD24" s="105" t="str">
        <f aca="false">IF(AA24="","",SUM(AA24*374))</f>
        <v/>
      </c>
    </row>
    <row r="25" customFormat="false" ht="26.25" hidden="false" customHeight="true" outlineLevel="0" collapsed="false">
      <c r="A25" s="92" t="s">
        <v>78</v>
      </c>
      <c r="B25" s="93" t="s">
        <v>75</v>
      </c>
      <c r="C25" s="94" t="n">
        <f aca="false">別紙６!BG614</f>
        <v>0</v>
      </c>
      <c r="D25" s="94"/>
      <c r="E25" s="94" t="n">
        <f aca="false">別紙６!BH614</f>
        <v>0</v>
      </c>
      <c r="F25" s="94"/>
      <c r="G25" s="94" t="n">
        <f aca="false">別紙６!BI614</f>
        <v>0</v>
      </c>
      <c r="H25" s="94"/>
      <c r="I25" s="94" t="n">
        <f aca="false">別紙６!BJ614</f>
        <v>0</v>
      </c>
      <c r="J25" s="94"/>
      <c r="K25" s="94" t="n">
        <f aca="false">別紙６!BK614</f>
        <v>0</v>
      </c>
      <c r="L25" s="94"/>
      <c r="M25" s="110" t="n">
        <f aca="false">別紙６!BL614</f>
        <v>0</v>
      </c>
      <c r="N25" s="110"/>
      <c r="O25" s="94" t="n">
        <f aca="false">別紙６!BM614</f>
        <v>0</v>
      </c>
      <c r="P25" s="94"/>
      <c r="Q25" s="94" t="n">
        <f aca="false">別紙６!BN614</f>
        <v>0</v>
      </c>
      <c r="R25" s="94"/>
      <c r="S25" s="94" t="n">
        <f aca="false">別紙６!BO614</f>
        <v>0</v>
      </c>
      <c r="T25" s="94"/>
      <c r="U25" s="94" t="n">
        <f aca="false">別紙６!BP614</f>
        <v>0</v>
      </c>
      <c r="V25" s="94"/>
      <c r="W25" s="94" t="n">
        <f aca="false">別紙６!BQ614</f>
        <v>0</v>
      </c>
      <c r="X25" s="94"/>
      <c r="Y25" s="95" t="n">
        <f aca="false">別紙６!BR614</f>
        <v>0</v>
      </c>
      <c r="Z25" s="95"/>
      <c r="AA25" s="111" t="str">
        <f aca="false">IF(SUM(C25:Z25)=0,"",SUM(C25:Z25))</f>
        <v/>
      </c>
      <c r="AB25" s="97"/>
      <c r="AC25" s="104" t="str">
        <f aca="false">IF(AA25="","",SUM(AA25*1359))</f>
        <v/>
      </c>
      <c r="AD25" s="105" t="str">
        <f aca="false">IF(AA25="","",SUM(AA25*150))</f>
        <v/>
      </c>
    </row>
    <row r="26" customFormat="false" ht="26.25" hidden="false" customHeight="true" outlineLevel="0" collapsed="false">
      <c r="A26" s="92"/>
      <c r="B26" s="100" t="s">
        <v>76</v>
      </c>
      <c r="C26" s="101" t="n">
        <f aca="false">別紙６!BG615</f>
        <v>2</v>
      </c>
      <c r="D26" s="101"/>
      <c r="E26" s="101" t="n">
        <f aca="false">別紙６!BH615</f>
        <v>2</v>
      </c>
      <c r="F26" s="101"/>
      <c r="G26" s="101" t="n">
        <f aca="false">別紙６!BI615</f>
        <v>2</v>
      </c>
      <c r="H26" s="101"/>
      <c r="I26" s="101" t="n">
        <f aca="false">別紙６!BJ615</f>
        <v>2</v>
      </c>
      <c r="J26" s="101"/>
      <c r="K26" s="101" t="n">
        <f aca="false">別紙６!BK615</f>
        <v>2</v>
      </c>
      <c r="L26" s="101"/>
      <c r="M26" s="112" t="n">
        <f aca="false">別紙６!BL615</f>
        <v>2</v>
      </c>
      <c r="N26" s="112"/>
      <c r="O26" s="101" t="n">
        <f aca="false">別紙６!BM615</f>
        <v>2</v>
      </c>
      <c r="P26" s="101"/>
      <c r="Q26" s="101" t="n">
        <f aca="false">別紙６!BN615</f>
        <v>2</v>
      </c>
      <c r="R26" s="101"/>
      <c r="S26" s="101" t="n">
        <f aca="false">別紙６!BO615</f>
        <v>2</v>
      </c>
      <c r="T26" s="101"/>
      <c r="U26" s="101" t="n">
        <f aca="false">別紙６!BP615</f>
        <v>3</v>
      </c>
      <c r="V26" s="101"/>
      <c r="W26" s="101" t="n">
        <f aca="false">別紙６!BQ615</f>
        <v>0</v>
      </c>
      <c r="X26" s="101"/>
      <c r="Y26" s="102" t="n">
        <f aca="false">別紙６!BR615</f>
        <v>3</v>
      </c>
      <c r="Z26" s="102"/>
      <c r="AA26" s="113" t="n">
        <f aca="false">IF(SUM(C26:Z26)=0,"",SUM(C26:Z26))</f>
        <v>24</v>
      </c>
      <c r="AB26" s="97"/>
      <c r="AC26" s="104" t="n">
        <f aca="false">IF(AA26="","",SUM(AA26*2717))</f>
        <v>65208</v>
      </c>
      <c r="AD26" s="105" t="n">
        <f aca="false">IF(AA26="","",SUM(AA26*301))</f>
        <v>7224</v>
      </c>
    </row>
    <row r="27" customFormat="false" ht="26.25" hidden="false" customHeight="true" outlineLevel="0" collapsed="false">
      <c r="A27" s="92"/>
      <c r="B27" s="106" t="s">
        <v>77</v>
      </c>
      <c r="C27" s="107" t="n">
        <f aca="false">別紙６!BG616</f>
        <v>0</v>
      </c>
      <c r="D27" s="107"/>
      <c r="E27" s="107" t="n">
        <f aca="false">別紙６!BH616</f>
        <v>0</v>
      </c>
      <c r="F27" s="107"/>
      <c r="G27" s="107" t="n">
        <f aca="false">別紙６!BI616</f>
        <v>0</v>
      </c>
      <c r="H27" s="107"/>
      <c r="I27" s="107" t="n">
        <f aca="false">別紙６!BJ616</f>
        <v>0</v>
      </c>
      <c r="J27" s="107"/>
      <c r="K27" s="107" t="n">
        <f aca="false">別紙６!BK616</f>
        <v>0</v>
      </c>
      <c r="L27" s="107"/>
      <c r="M27" s="114" t="n">
        <f aca="false">別紙６!BL616</f>
        <v>0</v>
      </c>
      <c r="N27" s="114"/>
      <c r="O27" s="107" t="n">
        <f aca="false">別紙６!BM616</f>
        <v>0</v>
      </c>
      <c r="P27" s="107"/>
      <c r="Q27" s="107" t="n">
        <f aca="false">別紙６!BN616</f>
        <v>0</v>
      </c>
      <c r="R27" s="107"/>
      <c r="S27" s="107" t="n">
        <f aca="false">別紙６!BO616</f>
        <v>0</v>
      </c>
      <c r="T27" s="107"/>
      <c r="U27" s="107" t="n">
        <f aca="false">別紙６!BP616</f>
        <v>0</v>
      </c>
      <c r="V27" s="107"/>
      <c r="W27" s="107" t="n">
        <f aca="false">別紙６!BQ616</f>
        <v>0</v>
      </c>
      <c r="X27" s="107"/>
      <c r="Y27" s="108" t="n">
        <f aca="false">別紙６!BR616</f>
        <v>0</v>
      </c>
      <c r="Z27" s="108"/>
      <c r="AA27" s="109" t="str">
        <f aca="false">IF(SUM(C27:Z27)=0,"",SUM(C27:Z27))</f>
        <v/>
      </c>
      <c r="AB27" s="97"/>
      <c r="AC27" s="104" t="str">
        <f aca="false">IF(AA27="","",SUM(AA27*4075))</f>
        <v/>
      </c>
      <c r="AD27" s="105" t="str">
        <f aca="false">IF(AA27="","",SUM(AA27*452))</f>
        <v/>
      </c>
    </row>
    <row r="28" customFormat="false" ht="26.25" hidden="false" customHeight="true" outlineLevel="0" collapsed="false">
      <c r="A28" s="92" t="s">
        <v>79</v>
      </c>
      <c r="B28" s="93" t="s">
        <v>75</v>
      </c>
      <c r="C28" s="94" t="n">
        <f aca="false">別紙６!BS614</f>
        <v>0</v>
      </c>
      <c r="D28" s="94"/>
      <c r="E28" s="94" t="n">
        <f aca="false">別紙６!BT614</f>
        <v>0</v>
      </c>
      <c r="F28" s="94"/>
      <c r="G28" s="94" t="n">
        <f aca="false">別紙６!BU614</f>
        <v>0</v>
      </c>
      <c r="H28" s="94"/>
      <c r="I28" s="94" t="n">
        <f aca="false">別紙６!BV614</f>
        <v>0</v>
      </c>
      <c r="J28" s="94"/>
      <c r="K28" s="94" t="n">
        <f aca="false">別紙６!BW614</f>
        <v>0</v>
      </c>
      <c r="L28" s="94"/>
      <c r="M28" s="110" t="n">
        <f aca="false">別紙６!BX614</f>
        <v>0</v>
      </c>
      <c r="N28" s="110"/>
      <c r="O28" s="94" t="n">
        <f aca="false">別紙６!BY614</f>
        <v>0</v>
      </c>
      <c r="P28" s="94"/>
      <c r="Q28" s="94" t="n">
        <f aca="false">別紙６!BZ614</f>
        <v>0</v>
      </c>
      <c r="R28" s="94"/>
      <c r="S28" s="94" t="n">
        <f aca="false">別紙６!CA614</f>
        <v>0</v>
      </c>
      <c r="T28" s="94"/>
      <c r="U28" s="94" t="n">
        <f aca="false">別紙６!CB614</f>
        <v>0</v>
      </c>
      <c r="V28" s="94"/>
      <c r="W28" s="94" t="n">
        <f aca="false">別紙６!CC614</f>
        <v>0</v>
      </c>
      <c r="X28" s="94"/>
      <c r="Y28" s="95" t="n">
        <f aca="false">別紙６!CD614</f>
        <v>0</v>
      </c>
      <c r="Z28" s="95"/>
      <c r="AA28" s="111" t="str">
        <f aca="false">IF(SUM(C28:Z28)=0,"",SUM(C28:Z28))</f>
        <v/>
      </c>
      <c r="AB28" s="97"/>
      <c r="AC28" s="104" t="str">
        <f aca="false">IF(AA28="","",SUM(AA28*1734))</f>
        <v/>
      </c>
      <c r="AD28" s="105" t="str">
        <f aca="false">IF(AA28="","",SUM(AA28*192))</f>
        <v/>
      </c>
    </row>
    <row r="29" customFormat="false" ht="26.25" hidden="false" customHeight="true" outlineLevel="0" collapsed="false">
      <c r="A29" s="92"/>
      <c r="B29" s="100" t="s">
        <v>76</v>
      </c>
      <c r="C29" s="101" t="n">
        <f aca="false">別紙６!BS615</f>
        <v>3</v>
      </c>
      <c r="D29" s="101"/>
      <c r="E29" s="101" t="n">
        <f aca="false">別紙６!BT615</f>
        <v>3</v>
      </c>
      <c r="F29" s="101"/>
      <c r="G29" s="101" t="n">
        <f aca="false">別紙６!BU615</f>
        <v>3</v>
      </c>
      <c r="H29" s="101"/>
      <c r="I29" s="101" t="n">
        <f aca="false">別紙６!BV615</f>
        <v>3</v>
      </c>
      <c r="J29" s="101"/>
      <c r="K29" s="101" t="n">
        <f aca="false">別紙６!BW615</f>
        <v>3</v>
      </c>
      <c r="L29" s="101"/>
      <c r="M29" s="112" t="n">
        <f aca="false">別紙６!BX615</f>
        <v>3</v>
      </c>
      <c r="N29" s="112"/>
      <c r="O29" s="101" t="n">
        <f aca="false">別紙６!BY615</f>
        <v>3</v>
      </c>
      <c r="P29" s="101"/>
      <c r="Q29" s="101" t="n">
        <f aca="false">別紙６!BZ615</f>
        <v>3</v>
      </c>
      <c r="R29" s="101"/>
      <c r="S29" s="101" t="n">
        <f aca="false">別紙６!CA615</f>
        <v>3</v>
      </c>
      <c r="T29" s="101"/>
      <c r="U29" s="101" t="n">
        <f aca="false">別紙６!CB615</f>
        <v>3</v>
      </c>
      <c r="V29" s="101"/>
      <c r="W29" s="101" t="n">
        <f aca="false">別紙６!CC615</f>
        <v>3</v>
      </c>
      <c r="X29" s="101"/>
      <c r="Y29" s="102" t="n">
        <f aca="false">別紙６!CD615</f>
        <v>3</v>
      </c>
      <c r="Z29" s="102"/>
      <c r="AA29" s="113" t="n">
        <f aca="false">IF(SUM(C29:Z29)=0,"",SUM(C29:Z29))</f>
        <v>36</v>
      </c>
      <c r="AB29" s="97"/>
      <c r="AC29" s="104" t="n">
        <f aca="false">IF(AA29="","",SUM(AA29*3468))</f>
        <v>124848</v>
      </c>
      <c r="AD29" s="105" t="n">
        <f aca="false">IF(AA29="","",SUM(AA29*385))</f>
        <v>13860</v>
      </c>
    </row>
    <row r="30" customFormat="false" ht="26.25" hidden="false" customHeight="true" outlineLevel="0" collapsed="false">
      <c r="A30" s="92"/>
      <c r="B30" s="106" t="s">
        <v>77</v>
      </c>
      <c r="C30" s="107" t="n">
        <f aca="false">別紙６!BS616</f>
        <v>0</v>
      </c>
      <c r="D30" s="107"/>
      <c r="E30" s="107" t="n">
        <f aca="false">別紙６!BT616</f>
        <v>0</v>
      </c>
      <c r="F30" s="107"/>
      <c r="G30" s="107" t="n">
        <f aca="false">別紙６!BU616</f>
        <v>0</v>
      </c>
      <c r="H30" s="107"/>
      <c r="I30" s="107" t="n">
        <f aca="false">別紙６!BV616</f>
        <v>0</v>
      </c>
      <c r="J30" s="107"/>
      <c r="K30" s="107" t="n">
        <f aca="false">別紙６!BW616</f>
        <v>0</v>
      </c>
      <c r="L30" s="107"/>
      <c r="M30" s="114" t="n">
        <f aca="false">別紙６!BX616</f>
        <v>0</v>
      </c>
      <c r="N30" s="114"/>
      <c r="O30" s="107" t="n">
        <f aca="false">別紙６!BY616</f>
        <v>0</v>
      </c>
      <c r="P30" s="107"/>
      <c r="Q30" s="107" t="n">
        <f aca="false">別紙６!BZ616</f>
        <v>0</v>
      </c>
      <c r="R30" s="107"/>
      <c r="S30" s="107" t="n">
        <f aca="false">別紙６!CA616</f>
        <v>0</v>
      </c>
      <c r="T30" s="107"/>
      <c r="U30" s="107" t="n">
        <f aca="false">別紙６!CB616</f>
        <v>0</v>
      </c>
      <c r="V30" s="107"/>
      <c r="W30" s="107" t="n">
        <f aca="false">別紙６!CC616</f>
        <v>0</v>
      </c>
      <c r="X30" s="107"/>
      <c r="Y30" s="108" t="n">
        <f aca="false">別紙６!CD616</f>
        <v>0</v>
      </c>
      <c r="Z30" s="108"/>
      <c r="AA30" s="109" t="str">
        <f aca="false">IF(SUM(C30:Z30)=0,"",SUM(C30:Z30))</f>
        <v/>
      </c>
      <c r="AB30" s="97"/>
      <c r="AC30" s="104" t="str">
        <f aca="false">IF(AA30="","",SUM(AA30*5202))</f>
        <v/>
      </c>
      <c r="AD30" s="105" t="str">
        <f aca="false">IF(AA30="","",SUM(AA30*577))</f>
        <v/>
      </c>
    </row>
    <row r="31" customFormat="false" ht="26.25" hidden="false" customHeight="true" outlineLevel="0" collapsed="false">
      <c r="A31" s="115" t="s">
        <v>80</v>
      </c>
      <c r="B31" s="93" t="s">
        <v>75</v>
      </c>
      <c r="C31" s="94" t="n">
        <f aca="false">別紙６!CE614</f>
        <v>0</v>
      </c>
      <c r="D31" s="94"/>
      <c r="E31" s="94" t="n">
        <f aca="false">別紙６!CF614</f>
        <v>0</v>
      </c>
      <c r="F31" s="94"/>
      <c r="G31" s="94" t="n">
        <f aca="false">別紙６!CG614</f>
        <v>0</v>
      </c>
      <c r="H31" s="94"/>
      <c r="I31" s="94" t="n">
        <f aca="false">別紙６!CH614</f>
        <v>0</v>
      </c>
      <c r="J31" s="94"/>
      <c r="K31" s="94" t="n">
        <f aca="false">別紙６!CI614</f>
        <v>0</v>
      </c>
      <c r="L31" s="94"/>
      <c r="M31" s="110" t="n">
        <f aca="false">別紙６!CJ614</f>
        <v>0</v>
      </c>
      <c r="N31" s="110"/>
      <c r="O31" s="94" t="n">
        <f aca="false">別紙６!CK614</f>
        <v>0</v>
      </c>
      <c r="P31" s="94"/>
      <c r="Q31" s="94" t="n">
        <f aca="false">別紙６!CL614</f>
        <v>0</v>
      </c>
      <c r="R31" s="94"/>
      <c r="S31" s="94" t="n">
        <f aca="false">別紙６!CM614</f>
        <v>0</v>
      </c>
      <c r="T31" s="94"/>
      <c r="U31" s="94" t="n">
        <f aca="false">別紙６!CN614</f>
        <v>0</v>
      </c>
      <c r="V31" s="94"/>
      <c r="W31" s="94" t="n">
        <f aca="false">別紙６!CO614</f>
        <v>0</v>
      </c>
      <c r="X31" s="94"/>
      <c r="Y31" s="95" t="n">
        <f aca="false">別紙６!CP614</f>
        <v>0</v>
      </c>
      <c r="Z31" s="95"/>
      <c r="AA31" s="96" t="str">
        <f aca="false">IF(SUM(C31:Z31)=0,"",SUM(C31:Z31))</f>
        <v/>
      </c>
      <c r="AB31" s="97"/>
      <c r="AC31" s="104" t="str">
        <f aca="false">IF(AA31="","",SUM(AA31*5562))</f>
        <v/>
      </c>
      <c r="AD31" s="105" t="str">
        <f aca="false">IF(AA31="","",SUM(AA31*618))</f>
        <v/>
      </c>
    </row>
    <row r="32" customFormat="false" ht="26.25" hidden="false" customHeight="true" outlineLevel="0" collapsed="false">
      <c r="A32" s="115"/>
      <c r="B32" s="100" t="s">
        <v>76</v>
      </c>
      <c r="C32" s="101" t="n">
        <f aca="false">別紙６!CE615</f>
        <v>0</v>
      </c>
      <c r="D32" s="101"/>
      <c r="E32" s="101" t="n">
        <f aca="false">別紙６!CF615</f>
        <v>0</v>
      </c>
      <c r="F32" s="101"/>
      <c r="G32" s="101" t="n">
        <f aca="false">別紙６!CG615</f>
        <v>0</v>
      </c>
      <c r="H32" s="101"/>
      <c r="I32" s="101" t="n">
        <f aca="false">別紙６!CH615</f>
        <v>0</v>
      </c>
      <c r="J32" s="101"/>
      <c r="K32" s="101" t="n">
        <f aca="false">別紙６!CI615</f>
        <v>0</v>
      </c>
      <c r="L32" s="101"/>
      <c r="M32" s="112" t="n">
        <f aca="false">別紙６!CJ615</f>
        <v>0</v>
      </c>
      <c r="N32" s="112"/>
      <c r="O32" s="101" t="n">
        <f aca="false">別紙６!CK615</f>
        <v>0</v>
      </c>
      <c r="P32" s="101"/>
      <c r="Q32" s="101" t="n">
        <f aca="false">別紙６!CL615</f>
        <v>0</v>
      </c>
      <c r="R32" s="101"/>
      <c r="S32" s="101" t="n">
        <f aca="false">別紙６!CM615</f>
        <v>0</v>
      </c>
      <c r="T32" s="101"/>
      <c r="U32" s="101" t="n">
        <f aca="false">別紙６!CN615</f>
        <v>0</v>
      </c>
      <c r="V32" s="101"/>
      <c r="W32" s="101" t="n">
        <f aca="false">別紙６!CO615</f>
        <v>0</v>
      </c>
      <c r="X32" s="101"/>
      <c r="Y32" s="102" t="n">
        <f aca="false">別紙６!CP615</f>
        <v>0</v>
      </c>
      <c r="Z32" s="102"/>
      <c r="AA32" s="103" t="str">
        <f aca="false">IF(SUM(C32:Z32)=0,"",SUM(C32:Z32))</f>
        <v/>
      </c>
      <c r="AB32" s="97"/>
      <c r="AC32" s="104" t="str">
        <f aca="false">IF(AA32="","",SUM(AA32*10995))</f>
        <v/>
      </c>
      <c r="AD32" s="105" t="str">
        <f aca="false">IF(AA32="","",SUM(AA32*1221))</f>
        <v/>
      </c>
    </row>
    <row r="33" customFormat="false" ht="26.25" hidden="false" customHeight="true" outlineLevel="0" collapsed="false">
      <c r="A33" s="115"/>
      <c r="B33" s="106" t="s">
        <v>77</v>
      </c>
      <c r="C33" s="107" t="n">
        <f aca="false">別紙６!CE616</f>
        <v>0</v>
      </c>
      <c r="D33" s="107"/>
      <c r="E33" s="107" t="n">
        <f aca="false">別紙６!CF616</f>
        <v>0</v>
      </c>
      <c r="F33" s="107"/>
      <c r="G33" s="107" t="n">
        <f aca="false">別紙６!CG616</f>
        <v>0</v>
      </c>
      <c r="H33" s="107"/>
      <c r="I33" s="107" t="n">
        <f aca="false">別紙６!CH616</f>
        <v>0</v>
      </c>
      <c r="J33" s="107"/>
      <c r="K33" s="107" t="n">
        <f aca="false">別紙６!CI616</f>
        <v>0</v>
      </c>
      <c r="L33" s="107"/>
      <c r="M33" s="114" t="n">
        <f aca="false">別紙６!CJ616</f>
        <v>0</v>
      </c>
      <c r="N33" s="114"/>
      <c r="O33" s="107" t="n">
        <f aca="false">別紙６!CK616</f>
        <v>0</v>
      </c>
      <c r="P33" s="107"/>
      <c r="Q33" s="107" t="n">
        <f aca="false">別紙６!CL616</f>
        <v>0</v>
      </c>
      <c r="R33" s="107"/>
      <c r="S33" s="107" t="n">
        <f aca="false">別紙６!CM616</f>
        <v>0</v>
      </c>
      <c r="T33" s="107"/>
      <c r="U33" s="107" t="n">
        <f aca="false">別紙６!CN616</f>
        <v>0</v>
      </c>
      <c r="V33" s="107"/>
      <c r="W33" s="107" t="n">
        <f aca="false">別紙６!CO616</f>
        <v>0</v>
      </c>
      <c r="X33" s="107"/>
      <c r="Y33" s="108" t="n">
        <f aca="false">別紙６!CP616</f>
        <v>0</v>
      </c>
      <c r="Z33" s="108"/>
      <c r="AA33" s="113" t="str">
        <f aca="false">IF(SUM(C33:Z33)=0,"",SUM(C33:Z33))</f>
        <v/>
      </c>
      <c r="AB33" s="97"/>
      <c r="AC33" s="116" t="str">
        <f aca="false">IF(AA33="","",SUM(AA33*16492))</f>
        <v/>
      </c>
      <c r="AD33" s="117" t="str">
        <f aca="false">IF(AA33="","",SUM(AA33*1832))</f>
        <v/>
      </c>
    </row>
    <row r="34" customFormat="false" ht="12" hidden="false" customHeight="true" outlineLevel="0" collapsed="false">
      <c r="A34" s="118"/>
      <c r="B34" s="119" t="s">
        <v>81</v>
      </c>
      <c r="C34" s="119"/>
      <c r="D34" s="119"/>
      <c r="E34" s="119"/>
      <c r="F34" s="119"/>
      <c r="G34" s="119"/>
      <c r="H34" s="120"/>
      <c r="I34" s="120"/>
      <c r="J34" s="120"/>
      <c r="K34" s="120"/>
      <c r="L34" s="120"/>
      <c r="M34" s="120"/>
      <c r="N34" s="120"/>
      <c r="O34" s="120"/>
      <c r="P34" s="120"/>
      <c r="Q34" s="120"/>
      <c r="R34" s="120"/>
      <c r="S34" s="120"/>
      <c r="T34" s="120"/>
      <c r="U34" s="120"/>
      <c r="V34" s="120"/>
      <c r="W34" s="120"/>
      <c r="X34" s="120"/>
      <c r="Y34" s="120"/>
      <c r="Z34" s="120"/>
      <c r="AA34" s="121"/>
      <c r="AB34" s="97"/>
      <c r="AC34" s="122" t="s">
        <v>82</v>
      </c>
      <c r="AD34" s="122"/>
    </row>
    <row r="35" customFormat="false" ht="12" hidden="false" customHeight="true" outlineLevel="0" collapsed="false">
      <c r="A35" s="118"/>
      <c r="B35" s="119" t="s">
        <v>83</v>
      </c>
      <c r="C35" s="119"/>
      <c r="D35" s="119"/>
      <c r="E35" s="119"/>
      <c r="F35" s="119"/>
      <c r="G35" s="119"/>
      <c r="H35" s="120"/>
      <c r="I35" s="120"/>
      <c r="J35" s="120"/>
      <c r="K35" s="120"/>
      <c r="L35" s="120"/>
      <c r="M35" s="120"/>
      <c r="N35" s="120"/>
      <c r="O35" s="120"/>
      <c r="P35" s="120"/>
      <c r="Q35" s="120"/>
      <c r="R35" s="120"/>
      <c r="S35" s="120"/>
      <c r="T35" s="120"/>
      <c r="U35" s="120"/>
      <c r="V35" s="120"/>
      <c r="W35" s="120"/>
      <c r="X35" s="120"/>
      <c r="Y35" s="120"/>
      <c r="Z35" s="120"/>
      <c r="AA35" s="120"/>
      <c r="AB35" s="123"/>
      <c r="AC35" s="124" t="n">
        <f aca="false">IF(SUM(AC22:AC33)=0,"",SUM(AC22:AC33))</f>
        <v>270912</v>
      </c>
      <c r="AD35" s="125" t="n">
        <f aca="false">IF(SUM(AD22:AD33)=0,"",SUM(AD22:AD33))</f>
        <v>30012</v>
      </c>
    </row>
    <row r="36" customFormat="false" ht="12" hidden="false" customHeight="true" outlineLevel="0" collapsed="false">
      <c r="A36" s="118"/>
      <c r="B36" s="119" t="s">
        <v>84</v>
      </c>
      <c r="C36" s="119"/>
      <c r="D36" s="119"/>
      <c r="E36" s="119"/>
      <c r="F36" s="119"/>
      <c r="G36" s="119"/>
      <c r="H36" s="120"/>
      <c r="I36" s="120"/>
      <c r="J36" s="120"/>
      <c r="K36" s="120"/>
      <c r="L36" s="120"/>
      <c r="M36" s="120"/>
      <c r="N36" s="120"/>
      <c r="O36" s="120"/>
      <c r="P36" s="120"/>
      <c r="Q36" s="120"/>
      <c r="R36" s="120"/>
      <c r="S36" s="120"/>
      <c r="T36" s="120"/>
      <c r="U36" s="120"/>
      <c r="V36" s="120"/>
      <c r="W36" s="120"/>
      <c r="X36" s="120"/>
      <c r="Y36" s="120"/>
      <c r="Z36" s="120"/>
      <c r="AA36" s="120"/>
      <c r="AB36" s="123"/>
      <c r="AC36" s="124"/>
      <c r="AD36" s="125"/>
    </row>
    <row r="37" customFormat="false" ht="17.25" hidden="false" customHeight="true" outlineLevel="0" collapsed="false">
      <c r="B37" s="126"/>
      <c r="C37" s="84"/>
      <c r="D37" s="84"/>
      <c r="E37" s="84"/>
      <c r="F37" s="84"/>
      <c r="G37" s="84"/>
      <c r="H37" s="84"/>
      <c r="J37" s="84"/>
      <c r="K37" s="84"/>
      <c r="L37" s="84"/>
      <c r="M37" s="84"/>
      <c r="N37" s="84"/>
      <c r="O37" s="84"/>
      <c r="P37" s="84"/>
      <c r="Q37" s="84"/>
      <c r="R37" s="84"/>
      <c r="S37" s="84"/>
      <c r="T37" s="84"/>
      <c r="U37" s="84"/>
      <c r="V37" s="84"/>
      <c r="W37" s="84"/>
      <c r="X37" s="84"/>
      <c r="Y37" s="84"/>
    </row>
  </sheetData>
  <sheetProtection sheet="true" password="cc37" objects="true" scenarios="true" selectLockedCells="true"/>
  <mergeCells count="183">
    <mergeCell ref="A2:AA2"/>
    <mergeCell ref="S3:Z3"/>
    <mergeCell ref="A5:D6"/>
    <mergeCell ref="E6:G6"/>
    <mergeCell ref="A7:D9"/>
    <mergeCell ref="A10:D12"/>
    <mergeCell ref="F10:Y10"/>
    <mergeCell ref="F11:Y11"/>
    <mergeCell ref="F12:Y12"/>
    <mergeCell ref="A13:D13"/>
    <mergeCell ref="E13:L13"/>
    <mergeCell ref="A14:D18"/>
    <mergeCell ref="F14:S14"/>
    <mergeCell ref="F15:S15"/>
    <mergeCell ref="F16:S16"/>
    <mergeCell ref="F17:S17"/>
    <mergeCell ref="F18:S18"/>
    <mergeCell ref="C21:D21"/>
    <mergeCell ref="E21:F21"/>
    <mergeCell ref="G21:H21"/>
    <mergeCell ref="I21:J21"/>
    <mergeCell ref="K21:L21"/>
    <mergeCell ref="M21:N21"/>
    <mergeCell ref="O21:P21"/>
    <mergeCell ref="Q21:R21"/>
    <mergeCell ref="S21:T21"/>
    <mergeCell ref="U21:V21"/>
    <mergeCell ref="W21:X21"/>
    <mergeCell ref="Y21:Z21"/>
    <mergeCell ref="A22:A24"/>
    <mergeCell ref="C22:D22"/>
    <mergeCell ref="E22:F22"/>
    <mergeCell ref="G22:H22"/>
    <mergeCell ref="I22:J22"/>
    <mergeCell ref="K22:L22"/>
    <mergeCell ref="M22:N22"/>
    <mergeCell ref="O22:P22"/>
    <mergeCell ref="Q22:R22"/>
    <mergeCell ref="S22:T22"/>
    <mergeCell ref="U22:V22"/>
    <mergeCell ref="W22:X22"/>
    <mergeCell ref="Y22:Z22"/>
    <mergeCell ref="C23:D23"/>
    <mergeCell ref="E23:F23"/>
    <mergeCell ref="G23:H23"/>
    <mergeCell ref="I23:J23"/>
    <mergeCell ref="K23:L23"/>
    <mergeCell ref="M23:N23"/>
    <mergeCell ref="O23:P23"/>
    <mergeCell ref="Q23:R23"/>
    <mergeCell ref="S23:T23"/>
    <mergeCell ref="U23:V23"/>
    <mergeCell ref="W23:X23"/>
    <mergeCell ref="Y23:Z23"/>
    <mergeCell ref="C24:D24"/>
    <mergeCell ref="E24:F24"/>
    <mergeCell ref="G24:H24"/>
    <mergeCell ref="I24:J24"/>
    <mergeCell ref="K24:L24"/>
    <mergeCell ref="M24:N24"/>
    <mergeCell ref="O24:P24"/>
    <mergeCell ref="Q24:R24"/>
    <mergeCell ref="S24:T24"/>
    <mergeCell ref="U24:V24"/>
    <mergeCell ref="W24:X24"/>
    <mergeCell ref="Y24:Z24"/>
    <mergeCell ref="A25:A27"/>
    <mergeCell ref="C25:D25"/>
    <mergeCell ref="E25:F25"/>
    <mergeCell ref="G25:H25"/>
    <mergeCell ref="I25:J25"/>
    <mergeCell ref="K25:L25"/>
    <mergeCell ref="M25:N25"/>
    <mergeCell ref="O25:P25"/>
    <mergeCell ref="Q25:R25"/>
    <mergeCell ref="S25:T25"/>
    <mergeCell ref="U25:V25"/>
    <mergeCell ref="W25:X25"/>
    <mergeCell ref="Y25:Z25"/>
    <mergeCell ref="C26:D26"/>
    <mergeCell ref="E26:F26"/>
    <mergeCell ref="G26:H26"/>
    <mergeCell ref="I26:J26"/>
    <mergeCell ref="K26:L26"/>
    <mergeCell ref="M26:N26"/>
    <mergeCell ref="O26:P26"/>
    <mergeCell ref="Q26:R26"/>
    <mergeCell ref="S26:T26"/>
    <mergeCell ref="U26:V26"/>
    <mergeCell ref="W26:X26"/>
    <mergeCell ref="Y26:Z26"/>
    <mergeCell ref="C27:D27"/>
    <mergeCell ref="E27:F27"/>
    <mergeCell ref="G27:H27"/>
    <mergeCell ref="I27:J27"/>
    <mergeCell ref="K27:L27"/>
    <mergeCell ref="M27:N27"/>
    <mergeCell ref="O27:P27"/>
    <mergeCell ref="Q27:R27"/>
    <mergeCell ref="S27:T27"/>
    <mergeCell ref="U27:V27"/>
    <mergeCell ref="W27:X27"/>
    <mergeCell ref="Y27:Z27"/>
    <mergeCell ref="A28:A30"/>
    <mergeCell ref="C28:D28"/>
    <mergeCell ref="E28:F28"/>
    <mergeCell ref="G28:H28"/>
    <mergeCell ref="I28:J28"/>
    <mergeCell ref="K28:L28"/>
    <mergeCell ref="M28:N28"/>
    <mergeCell ref="O28:P28"/>
    <mergeCell ref="Q28:R28"/>
    <mergeCell ref="S28:T28"/>
    <mergeCell ref="U28:V28"/>
    <mergeCell ref="W28:X28"/>
    <mergeCell ref="Y28:Z28"/>
    <mergeCell ref="C29:D29"/>
    <mergeCell ref="E29:F29"/>
    <mergeCell ref="G29:H29"/>
    <mergeCell ref="I29:J29"/>
    <mergeCell ref="K29:L29"/>
    <mergeCell ref="M29:N29"/>
    <mergeCell ref="O29:P29"/>
    <mergeCell ref="Q29:R29"/>
    <mergeCell ref="S29:T29"/>
    <mergeCell ref="U29:V29"/>
    <mergeCell ref="W29:X29"/>
    <mergeCell ref="Y29:Z29"/>
    <mergeCell ref="C30:D30"/>
    <mergeCell ref="E30:F30"/>
    <mergeCell ref="G30:H30"/>
    <mergeCell ref="I30:J30"/>
    <mergeCell ref="K30:L30"/>
    <mergeCell ref="M30:N30"/>
    <mergeCell ref="O30:P30"/>
    <mergeCell ref="Q30:R30"/>
    <mergeCell ref="S30:T30"/>
    <mergeCell ref="U30:V30"/>
    <mergeCell ref="W30:X30"/>
    <mergeCell ref="Y30:Z30"/>
    <mergeCell ref="A31:A33"/>
    <mergeCell ref="C31:D31"/>
    <mergeCell ref="E31:F31"/>
    <mergeCell ref="G31:H31"/>
    <mergeCell ref="I31:J31"/>
    <mergeCell ref="K31:L31"/>
    <mergeCell ref="M31:N31"/>
    <mergeCell ref="O31:P31"/>
    <mergeCell ref="Q31:R31"/>
    <mergeCell ref="S31:T31"/>
    <mergeCell ref="U31:V31"/>
    <mergeCell ref="W31:X31"/>
    <mergeCell ref="Y31:Z31"/>
    <mergeCell ref="C32:D32"/>
    <mergeCell ref="E32:F32"/>
    <mergeCell ref="G32:H32"/>
    <mergeCell ref="I32:J32"/>
    <mergeCell ref="K32:L32"/>
    <mergeCell ref="M32:N32"/>
    <mergeCell ref="O32:P32"/>
    <mergeCell ref="Q32:R32"/>
    <mergeCell ref="S32:T32"/>
    <mergeCell ref="U32:V32"/>
    <mergeCell ref="W32:X32"/>
    <mergeCell ref="Y32:Z32"/>
    <mergeCell ref="C33:D33"/>
    <mergeCell ref="E33:F33"/>
    <mergeCell ref="G33:H33"/>
    <mergeCell ref="I33:J33"/>
    <mergeCell ref="K33:L33"/>
    <mergeCell ref="M33:N33"/>
    <mergeCell ref="O33:P33"/>
    <mergeCell ref="Q33:R33"/>
    <mergeCell ref="S33:T33"/>
    <mergeCell ref="U33:V33"/>
    <mergeCell ref="W33:X33"/>
    <mergeCell ref="Y33:Z33"/>
    <mergeCell ref="B34:G34"/>
    <mergeCell ref="AC34:AD34"/>
    <mergeCell ref="B35:G35"/>
    <mergeCell ref="AC35:AC36"/>
    <mergeCell ref="AD35:AD36"/>
    <mergeCell ref="B36:G36"/>
  </mergeCells>
  <printOptions headings="false" gridLines="false" gridLinesSet="true" horizontalCentered="false" verticalCentered="false"/>
  <pageMargins left="0.39375" right="0.196527777777778" top="0.39375" bottom="0.39375" header="0.511811023622047" footer="0.511811023622047"/>
  <pageSetup paperSize="9" scale="99" fitToWidth="1" fitToHeight="1" pageOrder="downThenOver" orientation="portrait" blackAndWhite="false" draft="false" cellComments="none" horizontalDpi="300" verticalDpi="300" copies="1"/>
  <headerFooter differentFirst="false" differentOddEven="false">
    <oddHeader/>
    <oddFooter/>
  </headerFooter>
  <colBreaks count="1" manualBreakCount="1">
    <brk id="28" man="true" max="65535" min="0"/>
  </col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1:AG91"/>
  <sheetViews>
    <sheetView showFormulas="false" showGridLines="true" showRowColHeaders="true" showZeros="true" rightToLeft="false" tabSelected="true" showOutlineSymbols="true" defaultGridColor="true" view="pageBreakPreview" topLeftCell="A40" colorId="64" zoomScale="100" zoomScaleNormal="70" zoomScalePageLayoutView="100" workbookViewId="0">
      <selection pane="topLeft" activeCell="M48" activeCellId="0" sqref="M48"/>
    </sheetView>
  </sheetViews>
  <sheetFormatPr defaultColWidth="3.7578125" defaultRowHeight="17.25" customHeight="true" zeroHeight="false" outlineLevelRow="0" outlineLevelCol="0"/>
  <cols>
    <col collapsed="false" customWidth="true" hidden="false" outlineLevel="0" max="2" min="1" style="127" width="9"/>
    <col collapsed="false" customWidth="false" hidden="false" outlineLevel="0" max="16384" min="3" style="127" width="3.75"/>
  </cols>
  <sheetData>
    <row r="1" customFormat="false" ht="17.25" hidden="false" customHeight="false" outlineLevel="0" collapsed="false">
      <c r="C1" s="127" t="s">
        <v>85</v>
      </c>
      <c r="X1" s="128"/>
      <c r="AB1" s="128"/>
      <c r="AC1" s="128"/>
    </row>
    <row r="2" customFormat="false" ht="17.25" hidden="false" customHeight="false" outlineLevel="0" collapsed="false">
      <c r="C2" s="129" t="str">
        <f aca="false">"収　支　決　算　書　（　令　和　"&amp;様式３!AB3&amp;"　年　度　）"</f>
        <v>収　支　決　算　書　（　令　和　7　年　度　）</v>
      </c>
      <c r="D2" s="129"/>
      <c r="E2" s="129"/>
      <c r="F2" s="129"/>
      <c r="G2" s="129"/>
      <c r="H2" s="129"/>
      <c r="I2" s="129"/>
      <c r="J2" s="129"/>
      <c r="K2" s="129"/>
      <c r="L2" s="129"/>
      <c r="M2" s="129"/>
      <c r="N2" s="129"/>
      <c r="O2" s="129"/>
      <c r="P2" s="129"/>
      <c r="Q2" s="129"/>
      <c r="R2" s="129"/>
      <c r="S2" s="129"/>
      <c r="T2" s="129"/>
      <c r="U2" s="129"/>
      <c r="V2" s="129"/>
      <c r="W2" s="129"/>
      <c r="X2" s="129"/>
      <c r="Y2" s="129"/>
      <c r="Z2" s="129"/>
      <c r="AA2" s="129"/>
      <c r="AE2" s="130"/>
      <c r="AF2" s="131"/>
      <c r="AG2" s="128"/>
    </row>
    <row r="3" customFormat="false" ht="17.25" hidden="false" customHeight="false" outlineLevel="0" collapsed="false">
      <c r="S3" s="132" t="s">
        <v>86</v>
      </c>
      <c r="T3" s="133" t="str">
        <f aca="false">IF(様式３!$F$18="","",様式３!$F$18)</f>
        <v>日中一時支援事業所　さっぽろし</v>
      </c>
      <c r="U3" s="133"/>
      <c r="V3" s="133"/>
      <c r="W3" s="133"/>
      <c r="X3" s="133"/>
      <c r="Y3" s="133"/>
      <c r="Z3" s="133"/>
      <c r="AA3" s="134" t="s">
        <v>87</v>
      </c>
      <c r="AB3" s="127" t="n">
        <v>7</v>
      </c>
      <c r="AE3" s="135"/>
      <c r="AF3" s="128"/>
      <c r="AG3" s="128"/>
    </row>
    <row r="4" customFormat="false" ht="13.5" hidden="false" customHeight="true" outlineLevel="0" collapsed="false">
      <c r="C4" s="136"/>
      <c r="D4" s="136"/>
      <c r="E4" s="136"/>
      <c r="F4" s="136"/>
      <c r="G4" s="136"/>
      <c r="H4" s="136"/>
      <c r="I4" s="137" t="s">
        <v>88</v>
      </c>
      <c r="J4" s="137"/>
      <c r="K4" s="137"/>
      <c r="L4" s="137"/>
      <c r="M4" s="138" t="s">
        <v>89</v>
      </c>
      <c r="N4" s="138"/>
      <c r="O4" s="138"/>
      <c r="P4" s="138"/>
      <c r="Q4" s="139"/>
      <c r="R4" s="139"/>
      <c r="S4" s="139"/>
      <c r="T4" s="139"/>
      <c r="U4" s="140" t="s">
        <v>90</v>
      </c>
      <c r="V4" s="140"/>
      <c r="W4" s="140"/>
      <c r="X4" s="140"/>
      <c r="Y4" s="141" t="s">
        <v>91</v>
      </c>
      <c r="Z4" s="141"/>
      <c r="AA4" s="141"/>
      <c r="AE4" s="130"/>
      <c r="AF4" s="142"/>
      <c r="AG4" s="128"/>
    </row>
    <row r="5" customFormat="false" ht="13.5" hidden="false" customHeight="true" outlineLevel="0" collapsed="false">
      <c r="C5" s="136"/>
      <c r="D5" s="136"/>
      <c r="E5" s="136"/>
      <c r="F5" s="136"/>
      <c r="G5" s="136"/>
      <c r="H5" s="136"/>
      <c r="I5" s="137"/>
      <c r="J5" s="137"/>
      <c r="K5" s="137"/>
      <c r="L5" s="137"/>
      <c r="M5" s="138"/>
      <c r="N5" s="138"/>
      <c r="O5" s="138"/>
      <c r="P5" s="138"/>
      <c r="Q5" s="143" t="s">
        <v>92</v>
      </c>
      <c r="R5" s="143"/>
      <c r="S5" s="143"/>
      <c r="T5" s="143"/>
      <c r="U5" s="140"/>
      <c r="V5" s="140"/>
      <c r="W5" s="140"/>
      <c r="X5" s="140"/>
      <c r="Y5" s="141"/>
      <c r="Z5" s="141"/>
      <c r="AA5" s="141"/>
    </row>
    <row r="6" customFormat="false" ht="13.5" hidden="false" customHeight="true" outlineLevel="0" collapsed="false">
      <c r="C6" s="144" t="s">
        <v>93</v>
      </c>
      <c r="D6" s="145"/>
      <c r="E6" s="145"/>
      <c r="F6" s="145"/>
      <c r="G6" s="145"/>
      <c r="H6" s="145"/>
      <c r="I6" s="146"/>
      <c r="J6" s="147"/>
      <c r="K6" s="147"/>
      <c r="L6" s="148"/>
      <c r="M6" s="149"/>
      <c r="N6" s="150"/>
      <c r="O6" s="150"/>
      <c r="P6" s="151"/>
      <c r="Q6" s="149"/>
      <c r="R6" s="150"/>
      <c r="S6" s="150"/>
      <c r="T6" s="151"/>
      <c r="U6" s="149"/>
      <c r="V6" s="150"/>
      <c r="W6" s="150"/>
      <c r="X6" s="151"/>
      <c r="Y6" s="145"/>
      <c r="Z6" s="145"/>
      <c r="AA6" s="152"/>
      <c r="AE6" s="153"/>
    </row>
    <row r="7" customFormat="false" ht="13.5" hidden="false" customHeight="true" outlineLevel="0" collapsed="false">
      <c r="C7" s="154"/>
      <c r="D7" s="155" t="s">
        <v>94</v>
      </c>
      <c r="E7" s="155"/>
      <c r="F7" s="155"/>
      <c r="G7" s="155"/>
      <c r="H7" s="155"/>
      <c r="I7" s="156" t="str">
        <f aca="false">IF(I8="","",SUM(I8:L9))</f>
        <v/>
      </c>
      <c r="J7" s="156"/>
      <c r="K7" s="156"/>
      <c r="L7" s="156"/>
      <c r="M7" s="156" t="n">
        <f aca="false">IF(M8="","",SUM(M8:P9))</f>
        <v>270912</v>
      </c>
      <c r="N7" s="156"/>
      <c r="O7" s="156"/>
      <c r="P7" s="156"/>
      <c r="Q7" s="157"/>
      <c r="R7" s="157"/>
      <c r="S7" s="157"/>
      <c r="T7" s="157"/>
      <c r="U7" s="156" t="n">
        <f aca="false">IF(M7="","",M7-(I8+I9+I10))</f>
        <v>270912</v>
      </c>
      <c r="V7" s="156"/>
      <c r="W7" s="156"/>
      <c r="X7" s="156"/>
      <c r="Y7" s="158"/>
      <c r="Z7" s="158"/>
      <c r="AA7" s="158"/>
    </row>
    <row r="8" customFormat="false" ht="13.5" hidden="false" customHeight="true" outlineLevel="0" collapsed="false">
      <c r="C8" s="154"/>
      <c r="D8" s="159"/>
      <c r="E8" s="160" t="s">
        <v>95</v>
      </c>
      <c r="F8" s="160"/>
      <c r="G8" s="160"/>
      <c r="H8" s="160"/>
      <c r="I8" s="161"/>
      <c r="J8" s="161"/>
      <c r="K8" s="161"/>
      <c r="L8" s="161"/>
      <c r="M8" s="161" t="n">
        <f aca="false">IFERROR(MIN(別紙８!J25,Q58-M12),"")</f>
        <v>270912</v>
      </c>
      <c r="N8" s="161"/>
      <c r="O8" s="161"/>
      <c r="P8" s="161"/>
      <c r="Q8" s="162"/>
      <c r="R8" s="162"/>
      <c r="S8" s="162"/>
      <c r="T8" s="162"/>
      <c r="U8" s="163" t="n">
        <f aca="false">IF(M8="","",M8-I8)</f>
        <v>270912</v>
      </c>
      <c r="V8" s="163"/>
      <c r="W8" s="163"/>
      <c r="X8" s="163"/>
      <c r="Y8" s="164"/>
      <c r="Z8" s="164"/>
      <c r="AA8" s="164"/>
    </row>
    <row r="9" customFormat="false" ht="13.5" hidden="false" customHeight="true" outlineLevel="0" collapsed="false">
      <c r="C9" s="154"/>
      <c r="D9" s="159"/>
      <c r="E9" s="165" t="s">
        <v>96</v>
      </c>
      <c r="F9" s="165"/>
      <c r="G9" s="165"/>
      <c r="H9" s="165"/>
      <c r="I9" s="166"/>
      <c r="J9" s="166"/>
      <c r="K9" s="166"/>
      <c r="L9" s="166"/>
      <c r="M9" s="167"/>
      <c r="N9" s="167"/>
      <c r="O9" s="167"/>
      <c r="P9" s="167"/>
      <c r="Q9" s="168"/>
      <c r="R9" s="168"/>
      <c r="S9" s="168"/>
      <c r="T9" s="168"/>
      <c r="U9" s="169" t="str">
        <f aca="false">IF(M9="","",M9-I9)</f>
        <v/>
      </c>
      <c r="V9" s="169"/>
      <c r="W9" s="169"/>
      <c r="X9" s="169"/>
      <c r="Y9" s="170"/>
      <c r="Z9" s="170"/>
      <c r="AA9" s="170"/>
    </row>
    <row r="10" customFormat="false" ht="13.5" hidden="false" customHeight="true" outlineLevel="0" collapsed="false">
      <c r="C10" s="154"/>
      <c r="D10" s="171"/>
      <c r="E10" s="172"/>
      <c r="F10" s="172"/>
      <c r="G10" s="172"/>
      <c r="H10" s="172"/>
      <c r="I10" s="173"/>
      <c r="J10" s="173"/>
      <c r="K10" s="173"/>
      <c r="L10" s="173"/>
      <c r="M10" s="174"/>
      <c r="N10" s="174"/>
      <c r="O10" s="174"/>
      <c r="P10" s="174"/>
      <c r="Q10" s="175"/>
      <c r="R10" s="175"/>
      <c r="S10" s="175"/>
      <c r="T10" s="175"/>
      <c r="U10" s="176" t="str">
        <f aca="false">IF(M10="","",M10-I10)</f>
        <v/>
      </c>
      <c r="V10" s="176"/>
      <c r="W10" s="176"/>
      <c r="X10" s="176"/>
      <c r="Y10" s="177"/>
      <c r="Z10" s="177"/>
      <c r="AA10" s="177"/>
      <c r="AC10" s="178"/>
    </row>
    <row r="11" customFormat="false" ht="13.5" hidden="false" customHeight="true" outlineLevel="0" collapsed="false">
      <c r="C11" s="154"/>
      <c r="D11" s="179" t="s">
        <v>97</v>
      </c>
      <c r="E11" s="179"/>
      <c r="F11" s="179"/>
      <c r="G11" s="179"/>
      <c r="H11" s="179"/>
      <c r="I11" s="180"/>
      <c r="J11" s="180"/>
      <c r="K11" s="180"/>
      <c r="L11" s="180"/>
      <c r="M11" s="181"/>
      <c r="N11" s="181"/>
      <c r="O11" s="181"/>
      <c r="P11" s="181"/>
      <c r="Q11" s="157"/>
      <c r="R11" s="157"/>
      <c r="S11" s="157"/>
      <c r="T11" s="157"/>
      <c r="U11" s="182" t="str">
        <f aca="false">IF(M11="","",M11-I11)</f>
        <v/>
      </c>
      <c r="V11" s="182"/>
      <c r="W11" s="182"/>
      <c r="X11" s="182"/>
      <c r="Y11" s="158"/>
      <c r="Z11" s="158"/>
      <c r="AA11" s="158"/>
      <c r="AC11" s="178"/>
    </row>
    <row r="12" customFormat="false" ht="13.5" hidden="false" customHeight="true" outlineLevel="0" collapsed="false">
      <c r="C12" s="154"/>
      <c r="D12" s="155" t="s">
        <v>98</v>
      </c>
      <c r="E12" s="155"/>
      <c r="F12" s="155"/>
      <c r="G12" s="155"/>
      <c r="H12" s="155"/>
      <c r="I12" s="156" t="str">
        <f aca="false">IF(SUM(I13:L15)=0,"",SUM(I13:L15))</f>
        <v/>
      </c>
      <c r="J12" s="156"/>
      <c r="K12" s="156"/>
      <c r="L12" s="156"/>
      <c r="M12" s="156" t="n">
        <f aca="false">IF(SUM(M13:P15)=0,"",SUM(M13:P15))</f>
        <v>886012</v>
      </c>
      <c r="N12" s="156"/>
      <c r="O12" s="156"/>
      <c r="P12" s="156"/>
      <c r="Q12" s="157"/>
      <c r="R12" s="157"/>
      <c r="S12" s="157"/>
      <c r="T12" s="157"/>
      <c r="U12" s="156" t="n">
        <f aca="false">IF(M12="","",M12-(I13+I14+I15))</f>
        <v>886012</v>
      </c>
      <c r="V12" s="156"/>
      <c r="W12" s="156"/>
      <c r="X12" s="156"/>
      <c r="Y12" s="158"/>
      <c r="Z12" s="158"/>
      <c r="AA12" s="158"/>
    </row>
    <row r="13" customFormat="false" ht="13.5" hidden="false" customHeight="true" outlineLevel="0" collapsed="false">
      <c r="C13" s="154"/>
      <c r="D13" s="159"/>
      <c r="E13" s="160" t="s">
        <v>99</v>
      </c>
      <c r="F13" s="160"/>
      <c r="G13" s="160"/>
      <c r="H13" s="160"/>
      <c r="I13" s="161"/>
      <c r="J13" s="161"/>
      <c r="K13" s="161"/>
      <c r="L13" s="161"/>
      <c r="M13" s="183" t="n">
        <f aca="false">IF(AC16=0,"",AC16)</f>
        <v>30012</v>
      </c>
      <c r="N13" s="183"/>
      <c r="O13" s="183"/>
      <c r="P13" s="183"/>
      <c r="Q13" s="162"/>
      <c r="R13" s="162"/>
      <c r="S13" s="162"/>
      <c r="T13" s="162"/>
      <c r="U13" s="163" t="n">
        <f aca="false">IF(M13="","",M13-I13)</f>
        <v>30012</v>
      </c>
      <c r="V13" s="163"/>
      <c r="W13" s="163"/>
      <c r="X13" s="163"/>
      <c r="Y13" s="184"/>
      <c r="Z13" s="184"/>
      <c r="AA13" s="184"/>
    </row>
    <row r="14" customFormat="false" ht="13.5" hidden="false" customHeight="true" outlineLevel="0" collapsed="false">
      <c r="C14" s="154"/>
      <c r="D14" s="159"/>
      <c r="E14" s="165" t="s">
        <v>100</v>
      </c>
      <c r="F14" s="165"/>
      <c r="G14" s="165"/>
      <c r="H14" s="165"/>
      <c r="I14" s="166"/>
      <c r="J14" s="166"/>
      <c r="K14" s="166"/>
      <c r="L14" s="166"/>
      <c r="M14" s="167" t="n">
        <v>856000</v>
      </c>
      <c r="N14" s="167"/>
      <c r="O14" s="167"/>
      <c r="P14" s="167"/>
      <c r="Q14" s="168"/>
      <c r="R14" s="168"/>
      <c r="S14" s="168"/>
      <c r="T14" s="168"/>
      <c r="U14" s="169" t="n">
        <f aca="false">IF(M14="","",M14-I14)</f>
        <v>856000</v>
      </c>
      <c r="V14" s="169"/>
      <c r="W14" s="169"/>
      <c r="X14" s="169"/>
      <c r="Y14" s="170"/>
      <c r="Z14" s="170"/>
      <c r="AA14" s="170"/>
      <c r="AC14" s="143" t="s">
        <v>99</v>
      </c>
      <c r="AD14" s="143"/>
    </row>
    <row r="15" customFormat="false" ht="13.5" hidden="false" customHeight="true" outlineLevel="0" collapsed="false">
      <c r="C15" s="154"/>
      <c r="D15" s="171"/>
      <c r="E15" s="172" t="s">
        <v>101</v>
      </c>
      <c r="F15" s="172"/>
      <c r="G15" s="172"/>
      <c r="H15" s="172"/>
      <c r="I15" s="185"/>
      <c r="J15" s="185"/>
      <c r="K15" s="185"/>
      <c r="L15" s="185"/>
      <c r="M15" s="174"/>
      <c r="N15" s="174"/>
      <c r="O15" s="174"/>
      <c r="P15" s="174"/>
      <c r="Q15" s="175"/>
      <c r="R15" s="175"/>
      <c r="S15" s="175"/>
      <c r="T15" s="175"/>
      <c r="U15" s="176" t="str">
        <f aca="false">IF(M15="","",M15-I15)</f>
        <v/>
      </c>
      <c r="V15" s="176"/>
      <c r="W15" s="176"/>
      <c r="X15" s="176"/>
      <c r="Y15" s="177"/>
      <c r="Z15" s="177"/>
      <c r="AA15" s="177"/>
      <c r="AC15" s="143"/>
      <c r="AD15" s="143"/>
      <c r="AE15" s="178"/>
    </row>
    <row r="16" customFormat="false" ht="13.5" hidden="false" customHeight="true" outlineLevel="0" collapsed="false">
      <c r="C16" s="154"/>
      <c r="D16" s="179" t="s">
        <v>102</v>
      </c>
      <c r="E16" s="179"/>
      <c r="F16" s="179"/>
      <c r="G16" s="179"/>
      <c r="H16" s="179"/>
      <c r="I16" s="180"/>
      <c r="J16" s="180"/>
      <c r="K16" s="180"/>
      <c r="L16" s="180"/>
      <c r="M16" s="181"/>
      <c r="N16" s="181"/>
      <c r="O16" s="181"/>
      <c r="P16" s="181"/>
      <c r="Q16" s="157"/>
      <c r="R16" s="157"/>
      <c r="S16" s="157"/>
      <c r="T16" s="157"/>
      <c r="U16" s="156" t="str">
        <f aca="false">IF(M16="","",M16-I16)</f>
        <v/>
      </c>
      <c r="V16" s="156"/>
      <c r="W16" s="156"/>
      <c r="X16" s="156"/>
      <c r="Y16" s="158"/>
      <c r="Z16" s="158"/>
      <c r="AA16" s="158"/>
      <c r="AC16" s="186" t="n">
        <f aca="false">別紙８!AC23</f>
        <v>30012</v>
      </c>
      <c r="AD16" s="186"/>
    </row>
    <row r="17" customFormat="false" ht="13.5" hidden="false" customHeight="true" outlineLevel="0" collapsed="false">
      <c r="C17" s="154"/>
      <c r="D17" s="179" t="s">
        <v>103</v>
      </c>
      <c r="E17" s="179"/>
      <c r="F17" s="179"/>
      <c r="G17" s="179"/>
      <c r="H17" s="179"/>
      <c r="I17" s="180"/>
      <c r="J17" s="180"/>
      <c r="K17" s="180"/>
      <c r="L17" s="180"/>
      <c r="M17" s="181"/>
      <c r="N17" s="181"/>
      <c r="O17" s="181"/>
      <c r="P17" s="181"/>
      <c r="Q17" s="157"/>
      <c r="R17" s="157"/>
      <c r="S17" s="157"/>
      <c r="T17" s="157"/>
      <c r="U17" s="156" t="str">
        <f aca="false">IF(M17="","",M17-I17)</f>
        <v/>
      </c>
      <c r="V17" s="156"/>
      <c r="W17" s="156"/>
      <c r="X17" s="156"/>
      <c r="Y17" s="158"/>
      <c r="Z17" s="158"/>
      <c r="AA17" s="158"/>
      <c r="AC17" s="186"/>
      <c r="AD17" s="186"/>
    </row>
    <row r="18" customFormat="false" ht="13.5" hidden="false" customHeight="true" outlineLevel="0" collapsed="false">
      <c r="C18" s="154"/>
      <c r="D18" s="155" t="s">
        <v>104</v>
      </c>
      <c r="E18" s="155"/>
      <c r="F18" s="155"/>
      <c r="G18" s="155"/>
      <c r="H18" s="155"/>
      <c r="I18" s="182" t="str">
        <f aca="false">IF(SUM(I19:L20)=0,"",SUM(I19:L20))</f>
        <v/>
      </c>
      <c r="J18" s="182"/>
      <c r="K18" s="182"/>
      <c r="L18" s="182"/>
      <c r="M18" s="182" t="str">
        <f aca="false">IF(SUM(M19:P20)=0,"",SUM(M19:P20))</f>
        <v/>
      </c>
      <c r="N18" s="182"/>
      <c r="O18" s="182"/>
      <c r="P18" s="182"/>
      <c r="Q18" s="157"/>
      <c r="R18" s="157"/>
      <c r="S18" s="157"/>
      <c r="T18" s="157"/>
      <c r="U18" s="156" t="str">
        <f aca="false">IF(M18="","",M18-I19-I20)</f>
        <v/>
      </c>
      <c r="V18" s="156"/>
      <c r="W18" s="156"/>
      <c r="X18" s="156"/>
      <c r="Y18" s="158"/>
      <c r="Z18" s="158"/>
      <c r="AA18" s="158"/>
    </row>
    <row r="19" customFormat="false" ht="13.5" hidden="false" customHeight="true" outlineLevel="0" collapsed="false">
      <c r="C19" s="154"/>
      <c r="D19" s="159"/>
      <c r="E19" s="187"/>
      <c r="F19" s="187"/>
      <c r="G19" s="187"/>
      <c r="H19" s="187"/>
      <c r="I19" s="161"/>
      <c r="J19" s="161"/>
      <c r="K19" s="161"/>
      <c r="L19" s="161"/>
      <c r="M19" s="188"/>
      <c r="N19" s="188"/>
      <c r="O19" s="188"/>
      <c r="P19" s="188"/>
      <c r="Q19" s="162"/>
      <c r="R19" s="162"/>
      <c r="S19" s="162"/>
      <c r="T19" s="162"/>
      <c r="U19" s="163" t="str">
        <f aca="false">IF(M19="","",M19-I19)</f>
        <v/>
      </c>
      <c r="V19" s="163"/>
      <c r="W19" s="163"/>
      <c r="X19" s="163"/>
      <c r="Y19" s="184"/>
      <c r="Z19" s="184"/>
      <c r="AA19" s="184"/>
    </row>
    <row r="20" customFormat="false" ht="13.5" hidden="false" customHeight="true" outlineLevel="0" collapsed="false">
      <c r="C20" s="154"/>
      <c r="D20" s="171"/>
      <c r="E20" s="189"/>
      <c r="F20" s="189"/>
      <c r="G20" s="189"/>
      <c r="H20" s="189"/>
      <c r="I20" s="185"/>
      <c r="J20" s="185"/>
      <c r="K20" s="185"/>
      <c r="L20" s="185"/>
      <c r="M20" s="174"/>
      <c r="N20" s="174"/>
      <c r="O20" s="174"/>
      <c r="P20" s="174"/>
      <c r="Q20" s="175"/>
      <c r="R20" s="175"/>
      <c r="S20" s="175"/>
      <c r="T20" s="175"/>
      <c r="U20" s="176" t="str">
        <f aca="false">IF(M20="","",M20-I20)</f>
        <v/>
      </c>
      <c r="V20" s="176"/>
      <c r="W20" s="176"/>
      <c r="X20" s="176"/>
      <c r="Y20" s="177"/>
      <c r="Z20" s="177"/>
      <c r="AA20" s="177"/>
    </row>
    <row r="21" customFormat="false" ht="13.5" hidden="false" customHeight="true" outlineLevel="0" collapsed="false">
      <c r="C21" s="190" t="s">
        <v>71</v>
      </c>
      <c r="D21" s="190"/>
      <c r="E21" s="190"/>
      <c r="F21" s="190"/>
      <c r="G21" s="190"/>
      <c r="H21" s="190"/>
      <c r="I21" s="191" t="str">
        <f aca="false">IF(I7="","",SUM(I7,I11,I12,I16,I17,I18,))</f>
        <v/>
      </c>
      <c r="J21" s="191"/>
      <c r="K21" s="191"/>
      <c r="L21" s="191"/>
      <c r="M21" s="191" t="n">
        <f aca="false">IF(M7="","",SUM(M7,M11,M12,M16,M17,M18,))</f>
        <v>1156924</v>
      </c>
      <c r="N21" s="191"/>
      <c r="O21" s="191"/>
      <c r="P21" s="191"/>
      <c r="Q21" s="192"/>
      <c r="R21" s="192"/>
      <c r="S21" s="192"/>
      <c r="T21" s="192"/>
      <c r="U21" s="193" t="n">
        <f aca="false">IF(M21="","",M21-(I8+I9+I10+I11+I13+I14+I15+I16+I17+I19+I20))</f>
        <v>1156924</v>
      </c>
      <c r="V21" s="193"/>
      <c r="W21" s="193"/>
      <c r="X21" s="193"/>
      <c r="Y21" s="194"/>
      <c r="Z21" s="194"/>
      <c r="AA21" s="194"/>
    </row>
    <row r="22" customFormat="false" ht="13.5" hidden="false" customHeight="true" outlineLevel="0" collapsed="false">
      <c r="C22" s="195" t="s">
        <v>105</v>
      </c>
      <c r="D22" s="196"/>
      <c r="E22" s="196"/>
      <c r="F22" s="196"/>
      <c r="G22" s="196"/>
      <c r="H22" s="196"/>
      <c r="I22" s="197" t="str">
        <f aca="false">IF(I23="","",I58-I57)</f>
        <v/>
      </c>
      <c r="J22" s="197"/>
      <c r="K22" s="197"/>
      <c r="L22" s="197"/>
      <c r="M22" s="197" t="n">
        <f aca="false">IF(M23="","",M58-M57)</f>
        <v>5967000</v>
      </c>
      <c r="N22" s="197"/>
      <c r="O22" s="197"/>
      <c r="P22" s="197"/>
      <c r="Q22" s="197" t="n">
        <f aca="false">Q23</f>
        <v>5467000</v>
      </c>
      <c r="R22" s="197"/>
      <c r="S22" s="197"/>
      <c r="T22" s="197"/>
      <c r="U22" s="198" t="n">
        <f aca="false">IF(M22="","",M22-(SUM(I24:L49)+SUM(I51:L56)))</f>
        <v>5967000</v>
      </c>
      <c r="V22" s="198"/>
      <c r="W22" s="198"/>
      <c r="X22" s="198"/>
      <c r="Y22" s="199"/>
      <c r="Z22" s="199"/>
      <c r="AA22" s="199"/>
    </row>
    <row r="23" customFormat="false" ht="13.5" hidden="false" customHeight="true" outlineLevel="0" collapsed="false">
      <c r="C23" s="200"/>
      <c r="D23" s="155" t="s">
        <v>106</v>
      </c>
      <c r="E23" s="155"/>
      <c r="F23" s="155"/>
      <c r="G23" s="155"/>
      <c r="H23" s="155"/>
      <c r="I23" s="201" t="str">
        <f aca="false">IF(SUM(I24:L49)=0,"",SUM(I24:L49))</f>
        <v/>
      </c>
      <c r="J23" s="201"/>
      <c r="K23" s="201"/>
      <c r="L23" s="201"/>
      <c r="M23" s="201" t="n">
        <f aca="false">IF(SUM(M24:P49)=0,"",SUM(M24:P49))</f>
        <v>5967000</v>
      </c>
      <c r="N23" s="201"/>
      <c r="O23" s="201"/>
      <c r="P23" s="201"/>
      <c r="Q23" s="201" t="n">
        <f aca="false">IF(SUM(Q24:T27,Q30:T33,Q35:T38,Q42,Q44:T45)=0,"",SUM(Q24:T27,Q30:T33,Q35:T38,Q42,Q44:T45,Q47))</f>
        <v>5467000</v>
      </c>
      <c r="R23" s="201"/>
      <c r="S23" s="201"/>
      <c r="T23" s="201"/>
      <c r="U23" s="201" t="n">
        <f aca="false">IF(M23="","",M23-SUM(I24:L49))</f>
        <v>5967000</v>
      </c>
      <c r="V23" s="201"/>
      <c r="W23" s="201"/>
      <c r="X23" s="201"/>
      <c r="Y23" s="202"/>
      <c r="Z23" s="202"/>
      <c r="AA23" s="202"/>
    </row>
    <row r="24" customFormat="false" ht="13.5" hidden="false" customHeight="true" outlineLevel="0" collapsed="false">
      <c r="C24" s="200"/>
      <c r="D24" s="159"/>
      <c r="E24" s="203" t="s">
        <v>107</v>
      </c>
      <c r="F24" s="203"/>
      <c r="G24" s="203"/>
      <c r="H24" s="203"/>
      <c r="I24" s="204"/>
      <c r="J24" s="204"/>
      <c r="K24" s="204"/>
      <c r="L24" s="204"/>
      <c r="M24" s="205" t="n">
        <v>3500000</v>
      </c>
      <c r="N24" s="205"/>
      <c r="O24" s="205"/>
      <c r="P24" s="205"/>
      <c r="Q24" s="206" t="n">
        <f aca="false">IF(M24="","",M24)</f>
        <v>3500000</v>
      </c>
      <c r="R24" s="206"/>
      <c r="S24" s="206"/>
      <c r="T24" s="206"/>
      <c r="U24" s="207" t="n">
        <f aca="false">IF(M24="","",M24-I24)</f>
        <v>3500000</v>
      </c>
      <c r="V24" s="207"/>
      <c r="W24" s="207"/>
      <c r="X24" s="207"/>
      <c r="Y24" s="208"/>
      <c r="Z24" s="208"/>
      <c r="AA24" s="208"/>
    </row>
    <row r="25" customFormat="false" ht="13.5" hidden="false" customHeight="true" outlineLevel="0" collapsed="false">
      <c r="C25" s="200"/>
      <c r="D25" s="159"/>
      <c r="E25" s="209" t="s">
        <v>108</v>
      </c>
      <c r="F25" s="209"/>
      <c r="G25" s="209"/>
      <c r="H25" s="209"/>
      <c r="I25" s="210"/>
      <c r="J25" s="210"/>
      <c r="K25" s="210"/>
      <c r="L25" s="210"/>
      <c r="M25" s="211" t="n">
        <v>850000</v>
      </c>
      <c r="N25" s="211"/>
      <c r="O25" s="211"/>
      <c r="P25" s="211"/>
      <c r="Q25" s="212" t="n">
        <f aca="false">IF(M25="","",M25)</f>
        <v>850000</v>
      </c>
      <c r="R25" s="212"/>
      <c r="S25" s="212"/>
      <c r="T25" s="212"/>
      <c r="U25" s="213" t="n">
        <f aca="false">IF(M25="","",M25-I25)</f>
        <v>850000</v>
      </c>
      <c r="V25" s="213"/>
      <c r="W25" s="213"/>
      <c r="X25" s="213"/>
      <c r="Y25" s="214"/>
      <c r="Z25" s="214"/>
      <c r="AA25" s="214"/>
    </row>
    <row r="26" customFormat="false" ht="13.5" hidden="false" customHeight="true" outlineLevel="0" collapsed="false">
      <c r="C26" s="200"/>
      <c r="D26" s="159"/>
      <c r="E26" s="209" t="s">
        <v>109</v>
      </c>
      <c r="F26" s="209"/>
      <c r="G26" s="209"/>
      <c r="H26" s="209"/>
      <c r="I26" s="210"/>
      <c r="J26" s="210"/>
      <c r="K26" s="210"/>
      <c r="L26" s="210"/>
      <c r="M26" s="211"/>
      <c r="N26" s="211"/>
      <c r="O26" s="211"/>
      <c r="P26" s="211"/>
      <c r="Q26" s="212" t="str">
        <f aca="false">IF(M26="","",M26)</f>
        <v/>
      </c>
      <c r="R26" s="212"/>
      <c r="S26" s="212"/>
      <c r="T26" s="212"/>
      <c r="U26" s="213" t="str">
        <f aca="false">IF(M26="","",M26-I26)</f>
        <v/>
      </c>
      <c r="V26" s="213"/>
      <c r="W26" s="213"/>
      <c r="X26" s="213"/>
      <c r="Y26" s="214"/>
      <c r="Z26" s="214"/>
      <c r="AA26" s="214"/>
    </row>
    <row r="27" customFormat="false" ht="13.5" hidden="false" customHeight="true" outlineLevel="0" collapsed="false">
      <c r="C27" s="200"/>
      <c r="D27" s="159"/>
      <c r="E27" s="209" t="s">
        <v>110</v>
      </c>
      <c r="F27" s="209"/>
      <c r="G27" s="209"/>
      <c r="H27" s="209"/>
      <c r="I27" s="210"/>
      <c r="J27" s="210"/>
      <c r="K27" s="210"/>
      <c r="L27" s="210"/>
      <c r="M27" s="211" t="n">
        <v>850000</v>
      </c>
      <c r="N27" s="211"/>
      <c r="O27" s="211"/>
      <c r="P27" s="211"/>
      <c r="Q27" s="212" t="n">
        <f aca="false">IF(M27="","",M27)</f>
        <v>850000</v>
      </c>
      <c r="R27" s="212"/>
      <c r="S27" s="212"/>
      <c r="T27" s="212"/>
      <c r="U27" s="213" t="n">
        <f aca="false">IF(M27="","",M27-I27)</f>
        <v>850000</v>
      </c>
      <c r="V27" s="213"/>
      <c r="W27" s="213"/>
      <c r="X27" s="213"/>
      <c r="Y27" s="214"/>
      <c r="Z27" s="214"/>
      <c r="AA27" s="214"/>
    </row>
    <row r="28" customFormat="false" ht="13.5" hidden="false" customHeight="true" outlineLevel="0" collapsed="false">
      <c r="C28" s="200"/>
      <c r="D28" s="159"/>
      <c r="E28" s="209" t="s">
        <v>111</v>
      </c>
      <c r="F28" s="209"/>
      <c r="G28" s="209"/>
      <c r="H28" s="209"/>
      <c r="I28" s="210"/>
      <c r="J28" s="210"/>
      <c r="K28" s="210"/>
      <c r="L28" s="210"/>
      <c r="M28" s="211" t="n">
        <v>500000</v>
      </c>
      <c r="N28" s="211"/>
      <c r="O28" s="211"/>
      <c r="P28" s="211"/>
      <c r="Q28" s="215" t="n">
        <f aca="false">IF(M28="","",M28)</f>
        <v>500000</v>
      </c>
      <c r="R28" s="215"/>
      <c r="S28" s="215"/>
      <c r="T28" s="215"/>
      <c r="U28" s="213" t="n">
        <f aca="false">IF(M28="","",M28-I28)</f>
        <v>500000</v>
      </c>
      <c r="V28" s="213"/>
      <c r="W28" s="213"/>
      <c r="X28" s="213"/>
      <c r="Y28" s="214"/>
      <c r="Z28" s="214"/>
      <c r="AA28" s="214"/>
    </row>
    <row r="29" customFormat="false" ht="13.5" hidden="false" customHeight="true" outlineLevel="0" collapsed="false">
      <c r="C29" s="200"/>
      <c r="D29" s="159"/>
      <c r="E29" s="209" t="s">
        <v>112</v>
      </c>
      <c r="F29" s="209"/>
      <c r="G29" s="209"/>
      <c r="H29" s="209"/>
      <c r="I29" s="210"/>
      <c r="J29" s="210"/>
      <c r="K29" s="210"/>
      <c r="L29" s="210"/>
      <c r="M29" s="211"/>
      <c r="N29" s="211"/>
      <c r="O29" s="211"/>
      <c r="P29" s="211"/>
      <c r="Q29" s="215"/>
      <c r="R29" s="215"/>
      <c r="S29" s="215"/>
      <c r="T29" s="215"/>
      <c r="U29" s="213" t="str">
        <f aca="false">IF(M29="","",M29-I29)</f>
        <v/>
      </c>
      <c r="V29" s="213"/>
      <c r="W29" s="213"/>
      <c r="X29" s="213"/>
      <c r="Y29" s="214"/>
      <c r="Z29" s="214"/>
      <c r="AA29" s="214"/>
    </row>
    <row r="30" customFormat="false" ht="13.5" hidden="false" customHeight="true" outlineLevel="0" collapsed="false">
      <c r="C30" s="200"/>
      <c r="D30" s="159"/>
      <c r="E30" s="209" t="s">
        <v>113</v>
      </c>
      <c r="F30" s="209"/>
      <c r="G30" s="209"/>
      <c r="H30" s="209"/>
      <c r="I30" s="210"/>
      <c r="J30" s="210"/>
      <c r="K30" s="210"/>
      <c r="L30" s="210"/>
      <c r="M30" s="211" t="n">
        <v>20000</v>
      </c>
      <c r="N30" s="211"/>
      <c r="O30" s="211"/>
      <c r="P30" s="211"/>
      <c r="Q30" s="212" t="n">
        <f aca="false">IF(M30="","",M30)</f>
        <v>20000</v>
      </c>
      <c r="R30" s="212"/>
      <c r="S30" s="212"/>
      <c r="T30" s="212"/>
      <c r="U30" s="213" t="n">
        <f aca="false">IF(M30="","",M30-I30)</f>
        <v>20000</v>
      </c>
      <c r="V30" s="213"/>
      <c r="W30" s="213"/>
      <c r="X30" s="213"/>
      <c r="Y30" s="214"/>
      <c r="Z30" s="214"/>
      <c r="AA30" s="214"/>
    </row>
    <row r="31" customFormat="false" ht="13.5" hidden="false" customHeight="true" outlineLevel="0" collapsed="false">
      <c r="C31" s="200"/>
      <c r="D31" s="159"/>
      <c r="E31" s="209" t="s">
        <v>114</v>
      </c>
      <c r="F31" s="209"/>
      <c r="G31" s="209"/>
      <c r="H31" s="209"/>
      <c r="I31" s="210"/>
      <c r="J31" s="210"/>
      <c r="K31" s="210"/>
      <c r="L31" s="210"/>
      <c r="M31" s="211"/>
      <c r="N31" s="211"/>
      <c r="O31" s="211"/>
      <c r="P31" s="211"/>
      <c r="Q31" s="212" t="str">
        <f aca="false">IF(M31="","",M31)</f>
        <v/>
      </c>
      <c r="R31" s="212"/>
      <c r="S31" s="212"/>
      <c r="T31" s="212"/>
      <c r="U31" s="213" t="str">
        <f aca="false">IF(M31="","",M31-I31)</f>
        <v/>
      </c>
      <c r="V31" s="213"/>
      <c r="W31" s="213"/>
      <c r="X31" s="213"/>
      <c r="Y31" s="214"/>
      <c r="Z31" s="214"/>
      <c r="AA31" s="214"/>
    </row>
    <row r="32" customFormat="false" ht="13.5" hidden="false" customHeight="true" outlineLevel="0" collapsed="false">
      <c r="C32" s="200"/>
      <c r="D32" s="159"/>
      <c r="E32" s="209" t="s">
        <v>115</v>
      </c>
      <c r="F32" s="209"/>
      <c r="G32" s="209"/>
      <c r="H32" s="209"/>
      <c r="I32" s="210"/>
      <c r="J32" s="210"/>
      <c r="K32" s="210"/>
      <c r="L32" s="210"/>
      <c r="M32" s="211"/>
      <c r="N32" s="211"/>
      <c r="O32" s="211"/>
      <c r="P32" s="211"/>
      <c r="Q32" s="212" t="str">
        <f aca="false">IF(M32="","",M32)</f>
        <v/>
      </c>
      <c r="R32" s="212"/>
      <c r="S32" s="212"/>
      <c r="T32" s="212"/>
      <c r="U32" s="213" t="str">
        <f aca="false">IF(M32="","",M32-I32)</f>
        <v/>
      </c>
      <c r="V32" s="213"/>
      <c r="W32" s="213"/>
      <c r="X32" s="213"/>
      <c r="Y32" s="214"/>
      <c r="Z32" s="214"/>
      <c r="AA32" s="214"/>
    </row>
    <row r="33" customFormat="false" ht="13.5" hidden="false" customHeight="true" outlineLevel="0" collapsed="false">
      <c r="C33" s="200"/>
      <c r="D33" s="159"/>
      <c r="E33" s="209" t="s">
        <v>116</v>
      </c>
      <c r="F33" s="209"/>
      <c r="G33" s="209"/>
      <c r="H33" s="209"/>
      <c r="I33" s="210"/>
      <c r="J33" s="210"/>
      <c r="K33" s="210"/>
      <c r="L33" s="210"/>
      <c r="M33" s="211"/>
      <c r="N33" s="211"/>
      <c r="O33" s="211"/>
      <c r="P33" s="211"/>
      <c r="Q33" s="212" t="str">
        <f aca="false">IF(M33="","",M33)</f>
        <v/>
      </c>
      <c r="R33" s="212"/>
      <c r="S33" s="212"/>
      <c r="T33" s="212"/>
      <c r="U33" s="213" t="str">
        <f aca="false">IF(M33="","",M33-I33)</f>
        <v/>
      </c>
      <c r="V33" s="213"/>
      <c r="W33" s="213"/>
      <c r="X33" s="213"/>
      <c r="Y33" s="214"/>
      <c r="Z33" s="214"/>
      <c r="AA33" s="214"/>
    </row>
    <row r="34" customFormat="false" ht="13.5" hidden="false" customHeight="true" outlineLevel="0" collapsed="false">
      <c r="C34" s="200"/>
      <c r="D34" s="159"/>
      <c r="E34" s="209" t="s">
        <v>117</v>
      </c>
      <c r="F34" s="209"/>
      <c r="G34" s="209"/>
      <c r="H34" s="209"/>
      <c r="I34" s="210"/>
      <c r="J34" s="210"/>
      <c r="K34" s="210"/>
      <c r="L34" s="210"/>
      <c r="M34" s="211"/>
      <c r="N34" s="211"/>
      <c r="O34" s="211"/>
      <c r="P34" s="211"/>
      <c r="Q34" s="215"/>
      <c r="R34" s="215"/>
      <c r="S34" s="215"/>
      <c r="T34" s="215"/>
      <c r="U34" s="216" t="str">
        <f aca="false">IF(M34="","",M34-I34)</f>
        <v/>
      </c>
      <c r="V34" s="216"/>
      <c r="W34" s="216"/>
      <c r="X34" s="216"/>
      <c r="Y34" s="214"/>
      <c r="Z34" s="214"/>
      <c r="AA34" s="214"/>
    </row>
    <row r="35" customFormat="false" ht="13.5" hidden="false" customHeight="true" outlineLevel="0" collapsed="false">
      <c r="C35" s="200"/>
      <c r="D35" s="159"/>
      <c r="E35" s="209" t="s">
        <v>118</v>
      </c>
      <c r="F35" s="209"/>
      <c r="G35" s="209"/>
      <c r="H35" s="209"/>
      <c r="I35" s="210"/>
      <c r="J35" s="210"/>
      <c r="K35" s="210"/>
      <c r="L35" s="210"/>
      <c r="M35" s="211"/>
      <c r="N35" s="211"/>
      <c r="O35" s="211"/>
      <c r="P35" s="211"/>
      <c r="Q35" s="212" t="str">
        <f aca="false">IF(M35="","",M35)</f>
        <v/>
      </c>
      <c r="R35" s="212"/>
      <c r="S35" s="212"/>
      <c r="T35" s="212"/>
      <c r="U35" s="217" t="str">
        <f aca="false">IF(M35="","",M35-I35)</f>
        <v/>
      </c>
      <c r="V35" s="217"/>
      <c r="W35" s="217"/>
      <c r="X35" s="217"/>
      <c r="Y35" s="214"/>
      <c r="Z35" s="214"/>
      <c r="AA35" s="214"/>
    </row>
    <row r="36" customFormat="false" ht="13.5" hidden="false" customHeight="true" outlineLevel="0" collapsed="false">
      <c r="C36" s="200"/>
      <c r="D36" s="159"/>
      <c r="E36" s="209" t="s">
        <v>119</v>
      </c>
      <c r="F36" s="209"/>
      <c r="G36" s="209"/>
      <c r="H36" s="209"/>
      <c r="I36" s="210"/>
      <c r="J36" s="210"/>
      <c r="K36" s="210"/>
      <c r="L36" s="210"/>
      <c r="M36" s="211"/>
      <c r="N36" s="211"/>
      <c r="O36" s="211"/>
      <c r="P36" s="211"/>
      <c r="Q36" s="212" t="str">
        <f aca="false">IF(M36="","",M36)</f>
        <v/>
      </c>
      <c r="R36" s="212"/>
      <c r="S36" s="212"/>
      <c r="T36" s="212"/>
      <c r="U36" s="213" t="str">
        <f aca="false">IF(M36="","",M36-I36)</f>
        <v/>
      </c>
      <c r="V36" s="213"/>
      <c r="W36" s="213"/>
      <c r="X36" s="213"/>
      <c r="Y36" s="214"/>
      <c r="Z36" s="214"/>
      <c r="AA36" s="214"/>
    </row>
    <row r="37" customFormat="false" ht="13.5" hidden="false" customHeight="true" outlineLevel="0" collapsed="false">
      <c r="C37" s="200"/>
      <c r="D37" s="159"/>
      <c r="E37" s="209" t="s">
        <v>120</v>
      </c>
      <c r="F37" s="209"/>
      <c r="G37" s="209"/>
      <c r="H37" s="209"/>
      <c r="I37" s="210"/>
      <c r="J37" s="210"/>
      <c r="K37" s="210"/>
      <c r="L37" s="210"/>
      <c r="M37" s="211"/>
      <c r="N37" s="211"/>
      <c r="O37" s="211"/>
      <c r="P37" s="211"/>
      <c r="Q37" s="212" t="str">
        <f aca="false">IF(M37="","",M37)</f>
        <v/>
      </c>
      <c r="R37" s="212"/>
      <c r="S37" s="212"/>
      <c r="T37" s="212"/>
      <c r="U37" s="213" t="str">
        <f aca="false">IF(M37="","",M37-I37)</f>
        <v/>
      </c>
      <c r="V37" s="213"/>
      <c r="W37" s="213"/>
      <c r="X37" s="213"/>
      <c r="Y37" s="214"/>
      <c r="Z37" s="214"/>
      <c r="AA37" s="214"/>
    </row>
    <row r="38" customFormat="false" ht="13.5" hidden="false" customHeight="true" outlineLevel="0" collapsed="false">
      <c r="C38" s="200"/>
      <c r="D38" s="159"/>
      <c r="E38" s="209" t="s">
        <v>121</v>
      </c>
      <c r="F38" s="209"/>
      <c r="G38" s="209"/>
      <c r="H38" s="209"/>
      <c r="I38" s="210"/>
      <c r="J38" s="210"/>
      <c r="K38" s="210"/>
      <c r="L38" s="210"/>
      <c r="M38" s="211" t="n">
        <v>150000</v>
      </c>
      <c r="N38" s="211"/>
      <c r="O38" s="211"/>
      <c r="P38" s="211"/>
      <c r="Q38" s="212" t="n">
        <f aca="false">IF(M38="","",M38)</f>
        <v>150000</v>
      </c>
      <c r="R38" s="212"/>
      <c r="S38" s="212"/>
      <c r="T38" s="212"/>
      <c r="U38" s="213" t="n">
        <f aca="false">IF(M38="","",M38-I38)</f>
        <v>150000</v>
      </c>
      <c r="V38" s="213"/>
      <c r="W38" s="213"/>
      <c r="X38" s="213"/>
      <c r="Y38" s="214"/>
      <c r="Z38" s="214"/>
      <c r="AA38" s="214"/>
    </row>
    <row r="39" customFormat="false" ht="13.5" hidden="false" customHeight="true" outlineLevel="0" collapsed="false">
      <c r="C39" s="200"/>
      <c r="D39" s="159"/>
      <c r="E39" s="209" t="s">
        <v>122</v>
      </c>
      <c r="F39" s="209"/>
      <c r="G39" s="209"/>
      <c r="H39" s="209"/>
      <c r="I39" s="210"/>
      <c r="J39" s="210"/>
      <c r="K39" s="210"/>
      <c r="L39" s="210"/>
      <c r="M39" s="211"/>
      <c r="N39" s="211"/>
      <c r="O39" s="211"/>
      <c r="P39" s="211"/>
      <c r="Q39" s="215"/>
      <c r="R39" s="215"/>
      <c r="S39" s="215"/>
      <c r="T39" s="215"/>
      <c r="U39" s="216" t="str">
        <f aca="false">IF(M39="","",M39-I39)</f>
        <v/>
      </c>
      <c r="V39" s="216"/>
      <c r="W39" s="216"/>
      <c r="X39" s="216"/>
      <c r="Y39" s="214"/>
      <c r="Z39" s="214"/>
      <c r="AA39" s="214"/>
    </row>
    <row r="40" customFormat="false" ht="13.5" hidden="false" customHeight="true" outlineLevel="0" collapsed="false">
      <c r="C40" s="200"/>
      <c r="D40" s="159"/>
      <c r="E40" s="209" t="s">
        <v>123</v>
      </c>
      <c r="F40" s="209"/>
      <c r="G40" s="209"/>
      <c r="H40" s="209"/>
      <c r="I40" s="210"/>
      <c r="J40" s="210"/>
      <c r="K40" s="210"/>
      <c r="L40" s="210"/>
      <c r="M40" s="211"/>
      <c r="N40" s="211"/>
      <c r="O40" s="211"/>
      <c r="P40" s="211"/>
      <c r="Q40" s="215"/>
      <c r="R40" s="215"/>
      <c r="S40" s="215"/>
      <c r="T40" s="215"/>
      <c r="U40" s="216" t="str">
        <f aca="false">IF(M40="","",M40-I40)</f>
        <v/>
      </c>
      <c r="V40" s="216"/>
      <c r="W40" s="216"/>
      <c r="X40" s="216"/>
      <c r="Y40" s="214"/>
      <c r="Z40" s="214"/>
      <c r="AA40" s="214"/>
    </row>
    <row r="41" customFormat="false" ht="13.5" hidden="false" customHeight="true" outlineLevel="0" collapsed="false">
      <c r="C41" s="200"/>
      <c r="D41" s="159"/>
      <c r="E41" s="209" t="s">
        <v>124</v>
      </c>
      <c r="F41" s="209"/>
      <c r="G41" s="209"/>
      <c r="H41" s="209"/>
      <c r="I41" s="210"/>
      <c r="J41" s="210"/>
      <c r="K41" s="210"/>
      <c r="L41" s="210"/>
      <c r="M41" s="211"/>
      <c r="N41" s="211"/>
      <c r="O41" s="211"/>
      <c r="P41" s="211"/>
      <c r="Q41" s="215"/>
      <c r="R41" s="215"/>
      <c r="S41" s="215"/>
      <c r="T41" s="215"/>
      <c r="U41" s="216" t="str">
        <f aca="false">IF(M41="","",M41-I41)</f>
        <v/>
      </c>
      <c r="V41" s="216"/>
      <c r="W41" s="216"/>
      <c r="X41" s="216"/>
      <c r="Y41" s="214"/>
      <c r="Z41" s="214"/>
      <c r="AA41" s="214"/>
    </row>
    <row r="42" customFormat="false" ht="13.5" hidden="false" customHeight="true" outlineLevel="0" collapsed="false">
      <c r="C42" s="200"/>
      <c r="D42" s="159"/>
      <c r="E42" s="209" t="s">
        <v>125</v>
      </c>
      <c r="F42" s="209"/>
      <c r="G42" s="209"/>
      <c r="H42" s="209"/>
      <c r="I42" s="210"/>
      <c r="J42" s="210"/>
      <c r="K42" s="210"/>
      <c r="L42" s="210"/>
      <c r="M42" s="211"/>
      <c r="N42" s="211"/>
      <c r="O42" s="211"/>
      <c r="P42" s="211"/>
      <c r="Q42" s="212" t="str">
        <f aca="false">IF(M42="","",M42)</f>
        <v/>
      </c>
      <c r="R42" s="212"/>
      <c r="S42" s="212"/>
      <c r="T42" s="212"/>
      <c r="U42" s="217" t="str">
        <f aca="false">IF(M42="","",M42-I42)</f>
        <v/>
      </c>
      <c r="V42" s="217"/>
      <c r="W42" s="217"/>
      <c r="X42" s="217"/>
      <c r="Y42" s="214"/>
      <c r="Z42" s="214"/>
      <c r="AA42" s="214"/>
    </row>
    <row r="43" customFormat="false" ht="13.5" hidden="false" customHeight="true" outlineLevel="0" collapsed="false">
      <c r="C43" s="200"/>
      <c r="D43" s="159"/>
      <c r="E43" s="209" t="s">
        <v>126</v>
      </c>
      <c r="F43" s="209"/>
      <c r="G43" s="209"/>
      <c r="H43" s="209"/>
      <c r="I43" s="210"/>
      <c r="J43" s="210"/>
      <c r="K43" s="210"/>
      <c r="L43" s="210"/>
      <c r="M43" s="211"/>
      <c r="N43" s="211"/>
      <c r="O43" s="211"/>
      <c r="P43" s="211"/>
      <c r="Q43" s="215"/>
      <c r="R43" s="215"/>
      <c r="S43" s="215"/>
      <c r="T43" s="215"/>
      <c r="U43" s="213" t="str">
        <f aca="false">IF(M43="","",M43-I43)</f>
        <v/>
      </c>
      <c r="V43" s="213"/>
      <c r="W43" s="213"/>
      <c r="X43" s="213"/>
      <c r="Y43" s="214"/>
      <c r="Z43" s="214"/>
      <c r="AA43" s="214"/>
    </row>
    <row r="44" customFormat="false" ht="13.5" hidden="false" customHeight="true" outlineLevel="0" collapsed="false">
      <c r="C44" s="200"/>
      <c r="D44" s="159"/>
      <c r="E44" s="209" t="s">
        <v>127</v>
      </c>
      <c r="F44" s="209"/>
      <c r="G44" s="209"/>
      <c r="H44" s="209"/>
      <c r="I44" s="210"/>
      <c r="J44" s="210"/>
      <c r="K44" s="210"/>
      <c r="L44" s="210"/>
      <c r="M44" s="211"/>
      <c r="N44" s="211"/>
      <c r="O44" s="211"/>
      <c r="P44" s="211"/>
      <c r="Q44" s="212" t="str">
        <f aca="false">IF(M44="","",M44)</f>
        <v/>
      </c>
      <c r="R44" s="212"/>
      <c r="S44" s="212"/>
      <c r="T44" s="212"/>
      <c r="U44" s="216" t="str">
        <f aca="false">IF(M44="","",M44-I44)</f>
        <v/>
      </c>
      <c r="V44" s="216"/>
      <c r="W44" s="216"/>
      <c r="X44" s="216"/>
      <c r="Y44" s="214"/>
      <c r="Z44" s="214"/>
      <c r="AA44" s="214"/>
    </row>
    <row r="45" customFormat="false" ht="13.5" hidden="false" customHeight="true" outlineLevel="0" collapsed="false">
      <c r="C45" s="200"/>
      <c r="D45" s="159"/>
      <c r="E45" s="209" t="s">
        <v>128</v>
      </c>
      <c r="F45" s="209"/>
      <c r="G45" s="209"/>
      <c r="H45" s="209"/>
      <c r="I45" s="210"/>
      <c r="J45" s="210"/>
      <c r="K45" s="210"/>
      <c r="L45" s="210"/>
      <c r="M45" s="211"/>
      <c r="N45" s="211"/>
      <c r="O45" s="211"/>
      <c r="P45" s="211"/>
      <c r="Q45" s="212" t="str">
        <f aca="false">IF(M45="","",M45)</f>
        <v/>
      </c>
      <c r="R45" s="212"/>
      <c r="S45" s="212"/>
      <c r="T45" s="212"/>
      <c r="U45" s="213" t="str">
        <f aca="false">IF(M45="","",M45-I45)</f>
        <v/>
      </c>
      <c r="V45" s="213"/>
      <c r="W45" s="213"/>
      <c r="X45" s="213"/>
      <c r="Y45" s="214"/>
      <c r="Z45" s="214"/>
      <c r="AA45" s="214"/>
    </row>
    <row r="46" customFormat="false" ht="13.5" hidden="false" customHeight="true" outlineLevel="0" collapsed="false">
      <c r="C46" s="200"/>
      <c r="D46" s="159"/>
      <c r="E46" s="209" t="s">
        <v>129</v>
      </c>
      <c r="F46" s="209"/>
      <c r="G46" s="209"/>
      <c r="H46" s="209"/>
      <c r="I46" s="210"/>
      <c r="J46" s="210"/>
      <c r="K46" s="210"/>
      <c r="L46" s="210"/>
      <c r="M46" s="211"/>
      <c r="N46" s="211"/>
      <c r="O46" s="211"/>
      <c r="P46" s="211"/>
      <c r="Q46" s="215"/>
      <c r="R46" s="215"/>
      <c r="S46" s="215"/>
      <c r="T46" s="215"/>
      <c r="U46" s="213" t="str">
        <f aca="false">IF(M46="","",M46-I46)</f>
        <v/>
      </c>
      <c r="V46" s="213"/>
      <c r="W46" s="213"/>
      <c r="X46" s="213"/>
      <c r="Y46" s="214"/>
      <c r="Z46" s="214"/>
      <c r="AA46" s="214"/>
    </row>
    <row r="47" customFormat="false" ht="13.5" hidden="false" customHeight="true" outlineLevel="0" collapsed="false">
      <c r="C47" s="200"/>
      <c r="D47" s="159"/>
      <c r="E47" s="218" t="s">
        <v>130</v>
      </c>
      <c r="F47" s="218"/>
      <c r="G47" s="218"/>
      <c r="H47" s="218"/>
      <c r="I47" s="210"/>
      <c r="J47" s="210"/>
      <c r="K47" s="210"/>
      <c r="L47" s="210"/>
      <c r="M47" s="211" t="n">
        <v>97000</v>
      </c>
      <c r="N47" s="211"/>
      <c r="O47" s="211"/>
      <c r="P47" s="211"/>
      <c r="Q47" s="212" t="n">
        <f aca="false">IF(M47="","",M47)</f>
        <v>97000</v>
      </c>
      <c r="R47" s="212"/>
      <c r="S47" s="212"/>
      <c r="T47" s="212"/>
      <c r="U47" s="216" t="n">
        <f aca="false">IF(M47="","",M47-I47)</f>
        <v>97000</v>
      </c>
      <c r="V47" s="216"/>
      <c r="W47" s="216"/>
      <c r="X47" s="216"/>
      <c r="Y47" s="214"/>
      <c r="Z47" s="214"/>
      <c r="AA47" s="214"/>
    </row>
    <row r="48" customFormat="false" ht="13.5" hidden="false" customHeight="true" outlineLevel="0" collapsed="false">
      <c r="C48" s="200"/>
      <c r="D48" s="159"/>
      <c r="E48" s="219"/>
      <c r="F48" s="219"/>
      <c r="G48" s="219"/>
      <c r="H48" s="219"/>
      <c r="I48" s="210"/>
      <c r="J48" s="210"/>
      <c r="K48" s="210"/>
      <c r="L48" s="210"/>
      <c r="M48" s="211"/>
      <c r="N48" s="211"/>
      <c r="O48" s="211"/>
      <c r="P48" s="211"/>
      <c r="Q48" s="215"/>
      <c r="R48" s="215"/>
      <c r="S48" s="215"/>
      <c r="T48" s="215"/>
      <c r="U48" s="217" t="str">
        <f aca="false">IF(M48="","",M48-I48)</f>
        <v/>
      </c>
      <c r="V48" s="217"/>
      <c r="W48" s="217"/>
      <c r="X48" s="217"/>
      <c r="Y48" s="214"/>
      <c r="Z48" s="214"/>
      <c r="AA48" s="214"/>
    </row>
    <row r="49" customFormat="false" ht="13.5" hidden="false" customHeight="true" outlineLevel="0" collapsed="false">
      <c r="C49" s="200"/>
      <c r="D49" s="171"/>
      <c r="E49" s="220"/>
      <c r="F49" s="220"/>
      <c r="G49" s="220"/>
      <c r="H49" s="220"/>
      <c r="I49" s="221"/>
      <c r="J49" s="221"/>
      <c r="K49" s="221"/>
      <c r="L49" s="221"/>
      <c r="M49" s="222"/>
      <c r="N49" s="222"/>
      <c r="O49" s="222"/>
      <c r="P49" s="222"/>
      <c r="Q49" s="223"/>
      <c r="R49" s="223"/>
      <c r="S49" s="223"/>
      <c r="T49" s="223"/>
      <c r="U49" s="224" t="str">
        <f aca="false">IF(M49="","",M49-I49)</f>
        <v/>
      </c>
      <c r="V49" s="224"/>
      <c r="W49" s="224"/>
      <c r="X49" s="224"/>
      <c r="Y49" s="225"/>
      <c r="Z49" s="225"/>
      <c r="AA49" s="225"/>
    </row>
    <row r="50" customFormat="false" ht="13.5" hidden="false" customHeight="true" outlineLevel="0" collapsed="false">
      <c r="C50" s="200"/>
      <c r="D50" s="226" t="s">
        <v>131</v>
      </c>
      <c r="E50" s="226"/>
      <c r="F50" s="226"/>
      <c r="G50" s="226"/>
      <c r="H50" s="226"/>
      <c r="I50" s="201" t="str">
        <f aca="false">IF(SUM(I51:L56)=0,"",SUM(I51:L56))</f>
        <v/>
      </c>
      <c r="J50" s="201"/>
      <c r="K50" s="201"/>
      <c r="L50" s="201"/>
      <c r="M50" s="201" t="str">
        <f aca="false">IF(SUM(M51:P56)=0,"",SUM(M51:P56))</f>
        <v/>
      </c>
      <c r="N50" s="201"/>
      <c r="O50" s="201"/>
      <c r="P50" s="201"/>
      <c r="Q50" s="227"/>
      <c r="R50" s="227"/>
      <c r="S50" s="227"/>
      <c r="T50" s="227"/>
      <c r="U50" s="201" t="str">
        <f aca="false">IF(M50="","",M50-SUM(I51:L56))</f>
        <v/>
      </c>
      <c r="V50" s="201"/>
      <c r="W50" s="201"/>
      <c r="X50" s="201"/>
      <c r="Y50" s="202"/>
      <c r="Z50" s="202"/>
      <c r="AA50" s="202"/>
    </row>
    <row r="51" customFormat="false" ht="13.5" hidden="false" customHeight="true" outlineLevel="0" collapsed="false">
      <c r="C51" s="200"/>
      <c r="D51" s="228"/>
      <c r="E51" s="203" t="s">
        <v>116</v>
      </c>
      <c r="F51" s="203"/>
      <c r="G51" s="203"/>
      <c r="H51" s="203"/>
      <c r="I51" s="204"/>
      <c r="J51" s="204"/>
      <c r="K51" s="204"/>
      <c r="L51" s="204"/>
      <c r="M51" s="205"/>
      <c r="N51" s="205"/>
      <c r="O51" s="205"/>
      <c r="P51" s="205"/>
      <c r="Q51" s="229"/>
      <c r="R51" s="229"/>
      <c r="S51" s="229"/>
      <c r="T51" s="229"/>
      <c r="U51" s="207" t="str">
        <f aca="false">IF(M51="","",M51-I51)</f>
        <v/>
      </c>
      <c r="V51" s="207"/>
      <c r="W51" s="207"/>
      <c r="X51" s="207"/>
      <c r="Y51" s="208"/>
      <c r="Z51" s="208"/>
      <c r="AA51" s="208"/>
    </row>
    <row r="52" customFormat="false" ht="13.5" hidden="false" customHeight="true" outlineLevel="0" collapsed="false">
      <c r="C52" s="200"/>
      <c r="D52" s="228"/>
      <c r="E52" s="209" t="s">
        <v>117</v>
      </c>
      <c r="F52" s="209"/>
      <c r="G52" s="209"/>
      <c r="H52" s="209"/>
      <c r="I52" s="210"/>
      <c r="J52" s="210"/>
      <c r="K52" s="210"/>
      <c r="L52" s="210"/>
      <c r="M52" s="211"/>
      <c r="N52" s="211"/>
      <c r="O52" s="211"/>
      <c r="P52" s="211"/>
      <c r="Q52" s="215"/>
      <c r="R52" s="215"/>
      <c r="S52" s="215"/>
      <c r="T52" s="215"/>
      <c r="U52" s="213" t="str">
        <f aca="false">IF(M52="","",M52-I52)</f>
        <v/>
      </c>
      <c r="V52" s="213"/>
      <c r="W52" s="213"/>
      <c r="X52" s="213"/>
      <c r="Y52" s="214"/>
      <c r="Z52" s="214"/>
      <c r="AA52" s="214"/>
    </row>
    <row r="53" customFormat="false" ht="13.5" hidden="false" customHeight="true" outlineLevel="0" collapsed="false">
      <c r="C53" s="200"/>
      <c r="D53" s="228"/>
      <c r="E53" s="209" t="s">
        <v>132</v>
      </c>
      <c r="F53" s="209"/>
      <c r="G53" s="209"/>
      <c r="H53" s="209"/>
      <c r="I53" s="210"/>
      <c r="J53" s="210"/>
      <c r="K53" s="210"/>
      <c r="L53" s="210"/>
      <c r="M53" s="211"/>
      <c r="N53" s="211"/>
      <c r="O53" s="211"/>
      <c r="P53" s="211"/>
      <c r="Q53" s="215"/>
      <c r="R53" s="215"/>
      <c r="S53" s="215"/>
      <c r="T53" s="215"/>
      <c r="U53" s="216" t="str">
        <f aca="false">IF(M53="","",M53-I53)</f>
        <v/>
      </c>
      <c r="V53" s="216"/>
      <c r="W53" s="216"/>
      <c r="X53" s="216"/>
      <c r="Y53" s="214"/>
      <c r="Z53" s="214"/>
      <c r="AA53" s="214"/>
    </row>
    <row r="54" customFormat="false" ht="13.5" hidden="false" customHeight="true" outlineLevel="0" collapsed="false">
      <c r="C54" s="200"/>
      <c r="D54" s="228"/>
      <c r="E54" s="219"/>
      <c r="F54" s="219"/>
      <c r="G54" s="219"/>
      <c r="H54" s="219"/>
      <c r="I54" s="210"/>
      <c r="J54" s="210"/>
      <c r="K54" s="210"/>
      <c r="L54" s="210"/>
      <c r="M54" s="211"/>
      <c r="N54" s="211"/>
      <c r="O54" s="211"/>
      <c r="P54" s="211"/>
      <c r="Q54" s="215"/>
      <c r="R54" s="215"/>
      <c r="S54" s="215"/>
      <c r="T54" s="215"/>
      <c r="U54" s="217" t="str">
        <f aca="false">IF(M54="","",M54-I54)</f>
        <v/>
      </c>
      <c r="V54" s="217"/>
      <c r="W54" s="217"/>
      <c r="X54" s="217"/>
      <c r="Y54" s="214"/>
      <c r="Z54" s="214"/>
      <c r="AA54" s="214"/>
    </row>
    <row r="55" customFormat="false" ht="13.5" hidden="false" customHeight="true" outlineLevel="0" collapsed="false">
      <c r="C55" s="200"/>
      <c r="D55" s="228"/>
      <c r="E55" s="219"/>
      <c r="F55" s="219"/>
      <c r="G55" s="219"/>
      <c r="H55" s="219"/>
      <c r="I55" s="210"/>
      <c r="J55" s="210"/>
      <c r="K55" s="210"/>
      <c r="L55" s="210"/>
      <c r="M55" s="211"/>
      <c r="N55" s="211"/>
      <c r="O55" s="211"/>
      <c r="P55" s="211"/>
      <c r="Q55" s="215"/>
      <c r="R55" s="215"/>
      <c r="S55" s="215"/>
      <c r="T55" s="215"/>
      <c r="U55" s="213" t="str">
        <f aca="false">IF(M55="","",M55-I55)</f>
        <v/>
      </c>
      <c r="V55" s="213"/>
      <c r="W55" s="213"/>
      <c r="X55" s="213"/>
      <c r="Y55" s="214"/>
      <c r="Z55" s="214"/>
      <c r="AA55" s="214"/>
    </row>
    <row r="56" customFormat="false" ht="13.5" hidden="false" customHeight="true" outlineLevel="0" collapsed="false">
      <c r="C56" s="200"/>
      <c r="D56" s="230"/>
      <c r="E56" s="220"/>
      <c r="F56" s="220"/>
      <c r="G56" s="220"/>
      <c r="H56" s="220"/>
      <c r="I56" s="221"/>
      <c r="J56" s="221"/>
      <c r="K56" s="221"/>
      <c r="L56" s="221"/>
      <c r="M56" s="222"/>
      <c r="N56" s="222"/>
      <c r="O56" s="222"/>
      <c r="P56" s="222"/>
      <c r="Q56" s="223"/>
      <c r="R56" s="223"/>
      <c r="S56" s="223"/>
      <c r="T56" s="223"/>
      <c r="U56" s="224" t="str">
        <f aca="false">IF(M56="","",M56-I56)</f>
        <v/>
      </c>
      <c r="V56" s="224"/>
      <c r="W56" s="224"/>
      <c r="X56" s="224"/>
      <c r="Y56" s="225"/>
      <c r="Z56" s="225"/>
      <c r="AA56" s="225"/>
    </row>
    <row r="57" customFormat="false" ht="13.5" hidden="false" customHeight="true" outlineLevel="0" collapsed="false">
      <c r="C57" s="200"/>
      <c r="D57" s="226" t="s">
        <v>133</v>
      </c>
      <c r="E57" s="226"/>
      <c r="F57" s="226"/>
      <c r="G57" s="226"/>
      <c r="H57" s="226"/>
      <c r="I57" s="201"/>
      <c r="J57" s="201"/>
      <c r="K57" s="201"/>
      <c r="L57" s="201"/>
      <c r="M57" s="231"/>
      <c r="N57" s="231"/>
      <c r="O57" s="231"/>
      <c r="P57" s="231"/>
      <c r="Q57" s="232"/>
      <c r="R57" s="232"/>
      <c r="S57" s="232"/>
      <c r="T57" s="232"/>
      <c r="U57" s="201" t="str">
        <f aca="false">IF(M57="","",M57-I57)</f>
        <v/>
      </c>
      <c r="V57" s="201"/>
      <c r="W57" s="201"/>
      <c r="X57" s="201"/>
      <c r="Y57" s="202"/>
      <c r="Z57" s="202"/>
      <c r="AA57" s="202"/>
    </row>
    <row r="58" customFormat="false" ht="13.5" hidden="false" customHeight="true" outlineLevel="0" collapsed="false">
      <c r="C58" s="190" t="s">
        <v>71</v>
      </c>
      <c r="D58" s="190"/>
      <c r="E58" s="190"/>
      <c r="F58" s="190"/>
      <c r="G58" s="190"/>
      <c r="H58" s="190"/>
      <c r="I58" s="233" t="str">
        <f aca="false">IF(I23="","",SUM(I23,I50,I57))</f>
        <v/>
      </c>
      <c r="J58" s="233"/>
      <c r="K58" s="233"/>
      <c r="L58" s="233"/>
      <c r="M58" s="233" t="n">
        <f aca="false">IF(M23="","",SUM(M23,M50,M57))</f>
        <v>5967000</v>
      </c>
      <c r="N58" s="233"/>
      <c r="O58" s="233"/>
      <c r="P58" s="233"/>
      <c r="Q58" s="233" t="n">
        <f aca="false">Q23</f>
        <v>5467000</v>
      </c>
      <c r="R58" s="233"/>
      <c r="S58" s="233"/>
      <c r="T58" s="233"/>
      <c r="U58" s="233" t="n">
        <f aca="false">IF(M58="","",M58-SUM(I24:L49,I51:L56,I57))</f>
        <v>5967000</v>
      </c>
      <c r="V58" s="233"/>
      <c r="W58" s="233"/>
      <c r="X58" s="233"/>
      <c r="Y58" s="234"/>
      <c r="Z58" s="234"/>
      <c r="AA58" s="234"/>
    </row>
    <row r="59" customFormat="false" ht="30" hidden="false" customHeight="true" outlineLevel="0" collapsed="false">
      <c r="C59" s="235" t="s">
        <v>134</v>
      </c>
      <c r="D59" s="235"/>
      <c r="E59" s="235"/>
      <c r="F59" s="235"/>
      <c r="G59" s="235"/>
      <c r="H59" s="235"/>
      <c r="I59" s="235"/>
      <c r="J59" s="235"/>
      <c r="K59" s="235"/>
      <c r="L59" s="235"/>
      <c r="M59" s="235"/>
      <c r="N59" s="235"/>
      <c r="O59" s="235"/>
      <c r="P59" s="235"/>
      <c r="Q59" s="235"/>
      <c r="R59" s="235"/>
      <c r="S59" s="235"/>
      <c r="T59" s="235"/>
      <c r="U59" s="235"/>
      <c r="V59" s="235"/>
      <c r="W59" s="235"/>
      <c r="X59" s="235"/>
      <c r="Y59" s="235"/>
      <c r="Z59" s="235"/>
      <c r="AA59" s="235"/>
    </row>
    <row r="60" customFormat="false" ht="15" hidden="false" customHeight="true" outlineLevel="0" collapsed="false">
      <c r="C60" s="236" t="s">
        <v>135</v>
      </c>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row>
    <row r="61" customFormat="false" ht="15" hidden="false" customHeight="true" outlineLevel="0" collapsed="false">
      <c r="D61" s="237" t="s">
        <v>136</v>
      </c>
      <c r="E61" s="237"/>
      <c r="F61" s="237"/>
      <c r="G61" s="238" t="n">
        <f aca="false">別紙８!J25</f>
        <v>270912</v>
      </c>
      <c r="H61" s="238"/>
      <c r="I61" s="238"/>
      <c r="L61" s="239" t="s">
        <v>137</v>
      </c>
      <c r="M61" s="239"/>
      <c r="N61" s="239"/>
      <c r="O61" s="239"/>
      <c r="P61" s="239"/>
      <c r="Q61" s="238" t="n">
        <f aca="false">IF(M12="","",Q23-M12)</f>
        <v>4580988</v>
      </c>
      <c r="R61" s="238"/>
      <c r="S61" s="238"/>
      <c r="T61" s="240"/>
      <c r="V61" s="241" t="s">
        <v>138</v>
      </c>
      <c r="W61" s="241"/>
      <c r="X61" s="242" t="n">
        <f aca="false">IF(G61="","",MIN(G61,Q61))</f>
        <v>270912</v>
      </c>
      <c r="Y61" s="242"/>
      <c r="Z61" s="242"/>
    </row>
    <row r="62" customFormat="false" ht="15" hidden="false" customHeight="true" outlineLevel="0" collapsed="false">
      <c r="D62" s="237"/>
      <c r="E62" s="237"/>
      <c r="F62" s="237"/>
      <c r="G62" s="238"/>
      <c r="H62" s="238"/>
      <c r="I62" s="238"/>
      <c r="L62" s="239"/>
      <c r="M62" s="239"/>
      <c r="N62" s="239"/>
      <c r="O62" s="239"/>
      <c r="P62" s="239"/>
      <c r="Q62" s="238"/>
      <c r="R62" s="238"/>
      <c r="S62" s="238"/>
      <c r="T62" s="240"/>
      <c r="V62" s="241"/>
      <c r="W62" s="241"/>
      <c r="X62" s="242"/>
      <c r="Y62" s="242"/>
      <c r="Z62" s="242"/>
    </row>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sheetData>
  <sheetProtection sheet="true" password="cc37" objects="true" scenarios="true" selectLockedCells="true"/>
  <mergeCells count="329">
    <mergeCell ref="C2:AA2"/>
    <mergeCell ref="T3:Z3"/>
    <mergeCell ref="C4:H5"/>
    <mergeCell ref="I4:L5"/>
    <mergeCell ref="M4:P5"/>
    <mergeCell ref="Q4:T4"/>
    <mergeCell ref="U4:X5"/>
    <mergeCell ref="Y4:AA5"/>
    <mergeCell ref="Q5:T5"/>
    <mergeCell ref="D7:H7"/>
    <mergeCell ref="I7:L7"/>
    <mergeCell ref="M7:P7"/>
    <mergeCell ref="Q7:T7"/>
    <mergeCell ref="U7:X7"/>
    <mergeCell ref="Y7:AA7"/>
    <mergeCell ref="E8:H8"/>
    <mergeCell ref="I8:L8"/>
    <mergeCell ref="M8:P8"/>
    <mergeCell ref="Q8:T8"/>
    <mergeCell ref="U8:X8"/>
    <mergeCell ref="Y8:AA8"/>
    <mergeCell ref="E9:H9"/>
    <mergeCell ref="I9:L9"/>
    <mergeCell ref="M9:P9"/>
    <mergeCell ref="Q9:T9"/>
    <mergeCell ref="U9:X9"/>
    <mergeCell ref="Y9:AA9"/>
    <mergeCell ref="E10:H10"/>
    <mergeCell ref="I10:L10"/>
    <mergeCell ref="M10:P10"/>
    <mergeCell ref="Q10:T10"/>
    <mergeCell ref="U10:X10"/>
    <mergeCell ref="Y10:AA10"/>
    <mergeCell ref="D11:H11"/>
    <mergeCell ref="I11:L11"/>
    <mergeCell ref="M11:P11"/>
    <mergeCell ref="Q11:T11"/>
    <mergeCell ref="U11:X11"/>
    <mergeCell ref="Y11:AA11"/>
    <mergeCell ref="D12:H12"/>
    <mergeCell ref="I12:L12"/>
    <mergeCell ref="M12:P12"/>
    <mergeCell ref="Q12:T12"/>
    <mergeCell ref="U12:X12"/>
    <mergeCell ref="Y12:AA12"/>
    <mergeCell ref="E13:H13"/>
    <mergeCell ref="I13:L13"/>
    <mergeCell ref="M13:P13"/>
    <mergeCell ref="Q13:T13"/>
    <mergeCell ref="U13:X13"/>
    <mergeCell ref="Y13:AA13"/>
    <mergeCell ref="E14:H14"/>
    <mergeCell ref="I14:L14"/>
    <mergeCell ref="M14:P14"/>
    <mergeCell ref="Q14:T14"/>
    <mergeCell ref="U14:X14"/>
    <mergeCell ref="Y14:AA14"/>
    <mergeCell ref="AC14:AD15"/>
    <mergeCell ref="E15:H15"/>
    <mergeCell ref="I15:L15"/>
    <mergeCell ref="M15:P15"/>
    <mergeCell ref="Q15:T15"/>
    <mergeCell ref="U15:X15"/>
    <mergeCell ref="Y15:AA15"/>
    <mergeCell ref="D16:H16"/>
    <mergeCell ref="I16:L16"/>
    <mergeCell ref="M16:P16"/>
    <mergeCell ref="Q16:T16"/>
    <mergeCell ref="U16:X16"/>
    <mergeCell ref="Y16:AA16"/>
    <mergeCell ref="AC16:AD17"/>
    <mergeCell ref="D17:H17"/>
    <mergeCell ref="I17:L17"/>
    <mergeCell ref="M17:P17"/>
    <mergeCell ref="Q17:T17"/>
    <mergeCell ref="U17:X17"/>
    <mergeCell ref="Y17:AA17"/>
    <mergeCell ref="D18:H18"/>
    <mergeCell ref="I18:L18"/>
    <mergeCell ref="M18:P18"/>
    <mergeCell ref="Q18:T18"/>
    <mergeCell ref="U18:X18"/>
    <mergeCell ref="Y18:AA18"/>
    <mergeCell ref="E19:H19"/>
    <mergeCell ref="I19:L19"/>
    <mergeCell ref="M19:P19"/>
    <mergeCell ref="Q19:T19"/>
    <mergeCell ref="U19:X19"/>
    <mergeCell ref="Y19:AA19"/>
    <mergeCell ref="E20:H20"/>
    <mergeCell ref="I20:L20"/>
    <mergeCell ref="M20:P20"/>
    <mergeCell ref="Q20:T20"/>
    <mergeCell ref="U20:X20"/>
    <mergeCell ref="Y20:AA20"/>
    <mergeCell ref="C21:H21"/>
    <mergeCell ref="I21:L21"/>
    <mergeCell ref="M21:P21"/>
    <mergeCell ref="Q21:T21"/>
    <mergeCell ref="U21:X21"/>
    <mergeCell ref="Y21:AA21"/>
    <mergeCell ref="I22:L22"/>
    <mergeCell ref="M22:P22"/>
    <mergeCell ref="Q22:T22"/>
    <mergeCell ref="U22:X22"/>
    <mergeCell ref="Y22:AA22"/>
    <mergeCell ref="D23:H23"/>
    <mergeCell ref="I23:L23"/>
    <mergeCell ref="M23:P23"/>
    <mergeCell ref="Q23:T23"/>
    <mergeCell ref="U23:X23"/>
    <mergeCell ref="Y23:AA23"/>
    <mergeCell ref="E24:H24"/>
    <mergeCell ref="I24:L24"/>
    <mergeCell ref="M24:P24"/>
    <mergeCell ref="Q24:T24"/>
    <mergeCell ref="U24:X24"/>
    <mergeCell ref="Y24:AA24"/>
    <mergeCell ref="E25:H25"/>
    <mergeCell ref="I25:L25"/>
    <mergeCell ref="M25:P25"/>
    <mergeCell ref="Q25:T25"/>
    <mergeCell ref="U25:X25"/>
    <mergeCell ref="Y25:AA25"/>
    <mergeCell ref="E26:H26"/>
    <mergeCell ref="I26:L26"/>
    <mergeCell ref="M26:P26"/>
    <mergeCell ref="Q26:T26"/>
    <mergeCell ref="U26:X26"/>
    <mergeCell ref="Y26:AA26"/>
    <mergeCell ref="E27:H27"/>
    <mergeCell ref="I27:L27"/>
    <mergeCell ref="M27:P27"/>
    <mergeCell ref="Q27:T27"/>
    <mergeCell ref="U27:X27"/>
    <mergeCell ref="Y27:AA27"/>
    <mergeCell ref="E28:H28"/>
    <mergeCell ref="I28:L28"/>
    <mergeCell ref="M28:P28"/>
    <mergeCell ref="Q28:T28"/>
    <mergeCell ref="U28:X28"/>
    <mergeCell ref="Y28:AA28"/>
    <mergeCell ref="E29:H29"/>
    <mergeCell ref="I29:L29"/>
    <mergeCell ref="M29:P29"/>
    <mergeCell ref="Q29:T29"/>
    <mergeCell ref="U29:X29"/>
    <mergeCell ref="Y29:AA29"/>
    <mergeCell ref="E30:H30"/>
    <mergeCell ref="I30:L30"/>
    <mergeCell ref="M30:P30"/>
    <mergeCell ref="Q30:T30"/>
    <mergeCell ref="U30:X30"/>
    <mergeCell ref="Y30:AA30"/>
    <mergeCell ref="E31:H31"/>
    <mergeCell ref="I31:L31"/>
    <mergeCell ref="M31:P31"/>
    <mergeCell ref="Q31:T31"/>
    <mergeCell ref="U31:X31"/>
    <mergeCell ref="Y31:AA31"/>
    <mergeCell ref="E32:H32"/>
    <mergeCell ref="I32:L32"/>
    <mergeCell ref="M32:P32"/>
    <mergeCell ref="Q32:T32"/>
    <mergeCell ref="U32:X32"/>
    <mergeCell ref="Y32:AA32"/>
    <mergeCell ref="E33:H33"/>
    <mergeCell ref="I33:L33"/>
    <mergeCell ref="M33:P33"/>
    <mergeCell ref="Q33:T33"/>
    <mergeCell ref="U33:X33"/>
    <mergeCell ref="Y33:AA33"/>
    <mergeCell ref="E34:H34"/>
    <mergeCell ref="I34:L34"/>
    <mergeCell ref="M34:P34"/>
    <mergeCell ref="Q34:T34"/>
    <mergeCell ref="U34:X34"/>
    <mergeCell ref="Y34:AA34"/>
    <mergeCell ref="E35:H35"/>
    <mergeCell ref="I35:L35"/>
    <mergeCell ref="M35:P35"/>
    <mergeCell ref="Q35:T35"/>
    <mergeCell ref="U35:X35"/>
    <mergeCell ref="Y35:AA35"/>
    <mergeCell ref="E36:H36"/>
    <mergeCell ref="I36:L36"/>
    <mergeCell ref="M36:P36"/>
    <mergeCell ref="Q36:T36"/>
    <mergeCell ref="U36:X36"/>
    <mergeCell ref="Y36:AA36"/>
    <mergeCell ref="E37:H37"/>
    <mergeCell ref="I37:L37"/>
    <mergeCell ref="M37:P37"/>
    <mergeCell ref="Q37:T37"/>
    <mergeCell ref="U37:X37"/>
    <mergeCell ref="Y37:AA37"/>
    <mergeCell ref="E38:H38"/>
    <mergeCell ref="I38:L38"/>
    <mergeCell ref="M38:P38"/>
    <mergeCell ref="Q38:T38"/>
    <mergeCell ref="U38:X38"/>
    <mergeCell ref="Y38:AA38"/>
    <mergeCell ref="E39:H39"/>
    <mergeCell ref="I39:L39"/>
    <mergeCell ref="M39:P39"/>
    <mergeCell ref="Q39:T39"/>
    <mergeCell ref="U39:X39"/>
    <mergeCell ref="Y39:AA39"/>
    <mergeCell ref="E40:H40"/>
    <mergeCell ref="I40:L40"/>
    <mergeCell ref="M40:P40"/>
    <mergeCell ref="Q40:T40"/>
    <mergeCell ref="U40:X40"/>
    <mergeCell ref="Y40:AA40"/>
    <mergeCell ref="E41:H41"/>
    <mergeCell ref="I41:L41"/>
    <mergeCell ref="M41:P41"/>
    <mergeCell ref="Q41:T41"/>
    <mergeCell ref="U41:X41"/>
    <mergeCell ref="Y41:AA41"/>
    <mergeCell ref="E42:H42"/>
    <mergeCell ref="I42:L42"/>
    <mergeCell ref="M42:P42"/>
    <mergeCell ref="Q42:T42"/>
    <mergeCell ref="U42:X42"/>
    <mergeCell ref="Y42:AA42"/>
    <mergeCell ref="E43:H43"/>
    <mergeCell ref="I43:L43"/>
    <mergeCell ref="M43:P43"/>
    <mergeCell ref="Q43:T43"/>
    <mergeCell ref="U43:X43"/>
    <mergeCell ref="Y43:AA43"/>
    <mergeCell ref="E44:H44"/>
    <mergeCell ref="I44:L44"/>
    <mergeCell ref="M44:P44"/>
    <mergeCell ref="Q44:T44"/>
    <mergeCell ref="U44:X44"/>
    <mergeCell ref="Y44:AA44"/>
    <mergeCell ref="E45:H45"/>
    <mergeCell ref="I45:L45"/>
    <mergeCell ref="M45:P45"/>
    <mergeCell ref="Q45:T45"/>
    <mergeCell ref="U45:X45"/>
    <mergeCell ref="Y45:AA45"/>
    <mergeCell ref="E46:H46"/>
    <mergeCell ref="I46:L46"/>
    <mergeCell ref="M46:P46"/>
    <mergeCell ref="Q46:T46"/>
    <mergeCell ref="U46:X46"/>
    <mergeCell ref="Y46:AA46"/>
    <mergeCell ref="E47:H47"/>
    <mergeCell ref="I47:L47"/>
    <mergeCell ref="M47:P47"/>
    <mergeCell ref="Q47:T47"/>
    <mergeCell ref="U47:X47"/>
    <mergeCell ref="Y47:AA47"/>
    <mergeCell ref="E48:H48"/>
    <mergeCell ref="I48:L48"/>
    <mergeCell ref="M48:P48"/>
    <mergeCell ref="Q48:T48"/>
    <mergeCell ref="U48:X48"/>
    <mergeCell ref="Y48:AA48"/>
    <mergeCell ref="E49:H49"/>
    <mergeCell ref="I49:L49"/>
    <mergeCell ref="M49:P49"/>
    <mergeCell ref="Q49:T49"/>
    <mergeCell ref="U49:X49"/>
    <mergeCell ref="Y49:AA49"/>
    <mergeCell ref="D50:H50"/>
    <mergeCell ref="I50:L50"/>
    <mergeCell ref="M50:P50"/>
    <mergeCell ref="Q50:T50"/>
    <mergeCell ref="U50:X50"/>
    <mergeCell ref="Y50:AA50"/>
    <mergeCell ref="E51:H51"/>
    <mergeCell ref="I51:L51"/>
    <mergeCell ref="M51:P51"/>
    <mergeCell ref="Q51:T51"/>
    <mergeCell ref="U51:X51"/>
    <mergeCell ref="Y51:AA51"/>
    <mergeCell ref="E52:H52"/>
    <mergeCell ref="I52:L52"/>
    <mergeCell ref="M52:P52"/>
    <mergeCell ref="Q52:T52"/>
    <mergeCell ref="U52:X52"/>
    <mergeCell ref="Y52:AA52"/>
    <mergeCell ref="E53:H53"/>
    <mergeCell ref="I53:L53"/>
    <mergeCell ref="M53:P53"/>
    <mergeCell ref="Q53:T53"/>
    <mergeCell ref="U53:X53"/>
    <mergeCell ref="Y53:AA53"/>
    <mergeCell ref="E54:H54"/>
    <mergeCell ref="I54:L54"/>
    <mergeCell ref="M54:P54"/>
    <mergeCell ref="Q54:T54"/>
    <mergeCell ref="U54:X54"/>
    <mergeCell ref="Y54:AA54"/>
    <mergeCell ref="E55:H55"/>
    <mergeCell ref="I55:L55"/>
    <mergeCell ref="M55:P55"/>
    <mergeCell ref="Q55:T55"/>
    <mergeCell ref="U55:X55"/>
    <mergeCell ref="Y55:AA55"/>
    <mergeCell ref="E56:H56"/>
    <mergeCell ref="I56:L56"/>
    <mergeCell ref="M56:P56"/>
    <mergeCell ref="Q56:T56"/>
    <mergeCell ref="U56:X56"/>
    <mergeCell ref="Y56:AA56"/>
    <mergeCell ref="D57:H57"/>
    <mergeCell ref="I57:L57"/>
    <mergeCell ref="M57:P57"/>
    <mergeCell ref="Q57:T57"/>
    <mergeCell ref="U57:X57"/>
    <mergeCell ref="Y57:AA57"/>
    <mergeCell ref="C58:H58"/>
    <mergeCell ref="I58:L58"/>
    <mergeCell ref="M58:P58"/>
    <mergeCell ref="Q58:T58"/>
    <mergeCell ref="U58:X58"/>
    <mergeCell ref="Y58:AA58"/>
    <mergeCell ref="C59:AA59"/>
    <mergeCell ref="D61:F62"/>
    <mergeCell ref="G61:I62"/>
    <mergeCell ref="L61:P62"/>
    <mergeCell ref="Q61:S62"/>
    <mergeCell ref="V61:W62"/>
    <mergeCell ref="X61:Z62"/>
  </mergeCells>
  <printOptions headings="false" gridLines="false" gridLinesSet="true" horizontalCentered="false" verticalCentered="false"/>
  <pageMargins left="0.590277777777778" right="0.354166666666667" top="0.39375" bottom="0.393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DG622"/>
  <sheetViews>
    <sheetView showFormulas="false" showGridLines="true" showRowColHeaders="true" showZeros="true" rightToLeft="false" tabSelected="true" showOutlineSymbols="true" defaultGridColor="true" view="pageBreakPreview" topLeftCell="A1" colorId="64" zoomScale="130" zoomScaleNormal="70" zoomScalePageLayoutView="130" workbookViewId="0">
      <pane xSplit="0" ySplit="13" topLeftCell="A29" activePane="bottomLeft" state="frozen"/>
      <selection pane="topLeft" activeCell="A1" activeCellId="0" sqref="A1"/>
      <selection pane="bottomLeft" activeCell="AC25" activeCellId="0" sqref="AC25"/>
    </sheetView>
  </sheetViews>
  <sheetFormatPr defaultColWidth="3.7578125" defaultRowHeight="17.25" customHeight="true" zeroHeight="false" outlineLevelRow="0" outlineLevelCol="0"/>
  <cols>
    <col collapsed="false" customWidth="true" hidden="false" outlineLevel="0" max="1" min="1" style="243" width="9"/>
    <col collapsed="false" customWidth="true" hidden="true" outlineLevel="0" max="2" min="2" style="243" width="9"/>
    <col collapsed="false" customWidth="false" hidden="false" outlineLevel="0" max="8" min="3" style="243" width="3.75"/>
    <col collapsed="false" customWidth="true" hidden="false" outlineLevel="0" max="12" min="9" style="243" width="3.63"/>
    <col collapsed="false" customWidth="true" hidden="false" outlineLevel="0" max="13" min="13" style="243" width="3.87"/>
    <col collapsed="false" customWidth="true" hidden="false" outlineLevel="0" max="14" min="14" style="243" width="4.5"/>
    <col collapsed="false" customWidth="true" hidden="false" outlineLevel="0" max="15" min="15" style="243" width="7.63"/>
    <col collapsed="false" customWidth="true" hidden="false" outlineLevel="0" max="16" min="16" style="243" width="10.5"/>
    <col collapsed="false" customWidth="true" hidden="false" outlineLevel="0" max="17" min="17" style="243" width="7.38"/>
    <col collapsed="false" customWidth="true" hidden="false" outlineLevel="0" max="18" min="18" style="243" width="4.63"/>
    <col collapsed="false" customWidth="true" hidden="false" outlineLevel="0" max="30" min="19" style="243" width="4"/>
    <col collapsed="false" customWidth="true" hidden="false" outlineLevel="0" max="31" min="31" style="243" width="5.5"/>
    <col collapsed="false" customWidth="true" hidden="false" outlineLevel="0" max="32" min="32" style="244" width="6"/>
    <col collapsed="false" customWidth="true" hidden="true" outlineLevel="0" max="34" min="33" style="245" width="5"/>
    <col collapsed="false" customWidth="true" hidden="true" outlineLevel="0" max="35" min="35" style="243" width="5.5"/>
    <col collapsed="false" customWidth="false" hidden="true" outlineLevel="0" max="36" min="36" style="245" width="3.75"/>
    <col collapsed="false" customWidth="false" hidden="true" outlineLevel="0" max="41" min="37" style="243" width="3.75"/>
    <col collapsed="false" customWidth="true" hidden="true" outlineLevel="0" max="42" min="42" style="245" width="7"/>
    <col collapsed="false" customWidth="false" hidden="true" outlineLevel="0" max="45" min="43" style="243" width="3.75"/>
    <col collapsed="false" customWidth="true" hidden="true" outlineLevel="0" max="46" min="46" style="245" width="7.26"/>
    <col collapsed="false" customWidth="false" hidden="true" outlineLevel="0" max="48" min="47" style="243" width="3.75"/>
    <col collapsed="false" customWidth="true" hidden="true" outlineLevel="0" max="50" min="49" style="243" width="7.26"/>
    <col collapsed="false" customWidth="true" hidden="true" outlineLevel="0" max="51" min="51" style="243" width="8"/>
    <col collapsed="false" customWidth="true" hidden="true" outlineLevel="0" max="52" min="52" style="243" width="5.76"/>
    <col collapsed="false" customWidth="false" hidden="true" outlineLevel="0" max="94" min="53" style="243" width="3.75"/>
    <col collapsed="false" customWidth="false" hidden="false" outlineLevel="0" max="95" min="95" style="243" width="3.75"/>
    <col collapsed="false" customWidth="true" hidden="false" outlineLevel="0" max="96" min="96" style="243" width="6.13"/>
    <col collapsed="false" customWidth="false" hidden="false" outlineLevel="0" max="16384" min="97" style="243" width="3.75"/>
  </cols>
  <sheetData>
    <row r="1" customFormat="false" ht="15" hidden="false" customHeight="true" outlineLevel="0" collapsed="false">
      <c r="C1" s="246" t="s">
        <v>139</v>
      </c>
      <c r="D1" s="246"/>
      <c r="E1" s="246"/>
      <c r="F1" s="246"/>
      <c r="G1" s="246"/>
      <c r="H1" s="246"/>
      <c r="I1" s="246"/>
      <c r="J1" s="246"/>
      <c r="K1" s="246"/>
      <c r="L1" s="246"/>
      <c r="M1" s="246"/>
      <c r="N1" s="246"/>
      <c r="O1" s="246"/>
      <c r="P1" s="246"/>
      <c r="Q1" s="246"/>
      <c r="R1" s="246"/>
      <c r="S1" s="246"/>
      <c r="T1" s="246"/>
      <c r="U1" s="246"/>
      <c r="V1" s="246"/>
      <c r="W1" s="246"/>
      <c r="X1" s="246"/>
      <c r="Y1" s="246"/>
      <c r="Z1" s="246"/>
      <c r="AA1" s="247"/>
      <c r="AB1" s="247"/>
      <c r="AC1" s="246"/>
      <c r="AD1" s="246"/>
      <c r="AE1" s="246"/>
      <c r="AU1" s="245"/>
      <c r="AV1" s="245"/>
      <c r="AW1" s="245"/>
      <c r="AX1" s="245"/>
      <c r="AY1" s="245"/>
      <c r="AZ1" s="245"/>
      <c r="BA1" s="245"/>
      <c r="BB1" s="245"/>
      <c r="DG1" s="243" t="s">
        <v>140</v>
      </c>
    </row>
    <row r="2" customFormat="false" ht="15" hidden="false" customHeight="true" outlineLevel="0" collapsed="false">
      <c r="C2" s="248" t="s">
        <v>141</v>
      </c>
      <c r="D2" s="248"/>
      <c r="E2" s="248"/>
      <c r="F2" s="248"/>
      <c r="G2" s="249" t="s">
        <v>142</v>
      </c>
      <c r="H2" s="249"/>
      <c r="I2" s="250" t="n">
        <f aca="false">様式３!AB3</f>
        <v>7</v>
      </c>
      <c r="J2" s="251" t="s">
        <v>143</v>
      </c>
      <c r="K2" s="251"/>
      <c r="L2" s="246"/>
      <c r="M2" s="246"/>
      <c r="N2" s="246"/>
      <c r="O2" s="246"/>
      <c r="P2" s="246"/>
      <c r="Q2" s="246"/>
      <c r="R2" s="246"/>
      <c r="S2" s="246"/>
      <c r="T2" s="246"/>
      <c r="U2" s="246"/>
      <c r="V2" s="246"/>
      <c r="W2" s="246"/>
      <c r="X2" s="246"/>
      <c r="Y2" s="246"/>
      <c r="Z2" s="246"/>
      <c r="AA2" s="252"/>
      <c r="AB2" s="252"/>
      <c r="AC2" s="246"/>
      <c r="AD2" s="246"/>
      <c r="AE2" s="246"/>
      <c r="AF2" s="253" t="n">
        <f aca="false">DATE(2018+I2,3,31)</f>
        <v>45747</v>
      </c>
      <c r="AU2" s="245" t="s">
        <v>144</v>
      </c>
      <c r="AV2" s="254" t="s">
        <v>145</v>
      </c>
      <c r="AW2" s="254" t="s">
        <v>146</v>
      </c>
      <c r="AX2" s="245" t="s">
        <v>147</v>
      </c>
      <c r="AY2" s="245" t="s">
        <v>148</v>
      </c>
      <c r="AZ2" s="254" t="s">
        <v>149</v>
      </c>
      <c r="BA2" s="245" t="s">
        <v>150</v>
      </c>
      <c r="BB2" s="245"/>
      <c r="DG2" s="243" t="s">
        <v>151</v>
      </c>
    </row>
    <row r="3" customFormat="false" ht="21" hidden="false" customHeight="true" outlineLevel="0" collapsed="false">
      <c r="C3" s="255" t="s">
        <v>37</v>
      </c>
      <c r="D3" s="255"/>
      <c r="E3" s="255"/>
      <c r="F3" s="255"/>
      <c r="G3" s="256" t="str">
        <f aca="false">IF(様式３!$F$18="","",様式３!$F$18)</f>
        <v>日中一時支援事業所　さっぽろし</v>
      </c>
      <c r="H3" s="256"/>
      <c r="I3" s="256"/>
      <c r="J3" s="256"/>
      <c r="K3" s="256"/>
      <c r="L3" s="256"/>
      <c r="M3" s="246"/>
      <c r="N3" s="246"/>
      <c r="O3" s="246"/>
      <c r="P3" s="246"/>
      <c r="Q3" s="257" t="s">
        <v>71</v>
      </c>
      <c r="R3" s="258"/>
      <c r="S3" s="259" t="s">
        <v>59</v>
      </c>
      <c r="T3" s="260" t="s">
        <v>60</v>
      </c>
      <c r="U3" s="260" t="s">
        <v>61</v>
      </c>
      <c r="V3" s="260" t="s">
        <v>62</v>
      </c>
      <c r="W3" s="260" t="s">
        <v>63</v>
      </c>
      <c r="X3" s="260" t="s">
        <v>64</v>
      </c>
      <c r="Y3" s="261" t="s">
        <v>65</v>
      </c>
      <c r="Z3" s="261" t="s">
        <v>66</v>
      </c>
      <c r="AA3" s="261" t="s">
        <v>67</v>
      </c>
      <c r="AB3" s="261" t="n">
        <v>7</v>
      </c>
      <c r="AC3" s="261" t="s">
        <v>69</v>
      </c>
      <c r="AD3" s="262" t="s">
        <v>70</v>
      </c>
      <c r="AE3" s="263" t="s">
        <v>71</v>
      </c>
      <c r="AP3" s="245" t="s">
        <v>152</v>
      </c>
      <c r="AU3" s="245" t="s">
        <v>153</v>
      </c>
      <c r="AV3" s="245" t="s">
        <v>153</v>
      </c>
      <c r="AW3" s="245" t="s">
        <v>153</v>
      </c>
      <c r="AX3" s="245" t="s">
        <v>153</v>
      </c>
      <c r="AY3" s="245" t="s">
        <v>153</v>
      </c>
      <c r="AZ3" s="245" t="s">
        <v>152</v>
      </c>
      <c r="BA3" s="245" t="s">
        <v>152</v>
      </c>
      <c r="BB3" s="245"/>
      <c r="CR3" s="253"/>
      <c r="DG3" s="264" t="s">
        <v>154</v>
      </c>
    </row>
    <row r="4" customFormat="false" ht="14.25" hidden="false" customHeight="true" outlineLevel="0" collapsed="false">
      <c r="C4" s="265"/>
      <c r="D4" s="247"/>
      <c r="E4" s="247"/>
      <c r="F4" s="247"/>
      <c r="G4" s="266"/>
      <c r="H4" s="266"/>
      <c r="I4" s="247"/>
      <c r="J4" s="247"/>
      <c r="K4" s="247"/>
      <c r="L4" s="267"/>
      <c r="M4" s="267"/>
      <c r="N4" s="267"/>
      <c r="O4" s="267"/>
      <c r="P4" s="267"/>
      <c r="Q4" s="257"/>
      <c r="R4" s="268" t="s">
        <v>75</v>
      </c>
      <c r="S4" s="269" t="n">
        <f aca="false">S14+S17+S20+S23+S26+S29+S32+S35+S38+S41+S44+S47+S50+S53+S56+S59+S62+S65+S68+S71+S74+S77+S80+S83+S86+S89+S92+S95+S98+S101+S104+S107+S110+S113+S116+S119+S122+S125+S128+S131+S134+S137+S140+S143+S146+S149+S152+S155+S158+S161+S164+S167+S170+S173+S176+S179+S182+S185+S188+S191+S194+S197+S200+S203+S206+S209+S212+S215+S218+S221+S224+S227+S230+S233+S236+S239+S242+S245+S248+S251+S254+S257+S260+S263+S266+S269+S272+S275+S278+S281+S284+S287+S290+S293+S296+S299+S302+S305+S308+S311+S314+S317+S320+S323+S326+S329+S332+S335+S338+S341+S344+S347+S350+S353+S356+S359+S362+S365+S368+S371+S374+S377+S380+S383+S386+S389+S392+S395+S398+S401+S404+S407+S410+S413+S416+S419+S422+S425+S428+S431+S434+S437+S440+S443+S446+S449+S452+S455+S458+S461+S464+S467+S470+S473+S476+S479+S482+S485+S488+S491+S494+S497+S500+S503+S506+S509+S512+S515+S518+S521+S524+S527+S530+S533+S536+S539+S542+S545+S548+S551+S554+S557+S560+S563+S566+S569+S572+S575+S578+S581+S584+S587+S590+S593+S596+S599+S602+S605+S608+S611</f>
        <v>4</v>
      </c>
      <c r="T4" s="270" t="n">
        <f aca="false">T14+T17+T20+T23+T26+T29+T32+T35+T38+T41+T44+T47+T50+T53+T56+T59+T62+T65+T68+T71+T74+T77+T80+T83+T86+T89+T92+T95+T98+T101+T104+T107+T110+T113+T116+T119+T122+T125+T128+T131+T134+T137+T140+T143+T146+T149+T152+T155+T158+T161+T164+T167+T170+T173+T176+T179+T182+T185+T188+T191+T194+T197+T200+T203+T206+T209+T212+T215+T218+T221+T224+T227+T230+T233+T236+T239+T242+T245+T248+T251+T254+T257+T260+T263+T266+T269+T272+T275+T278+T281+T284+T287+T290+T293+T296+T299+T302+T305+T308+T311+T314+T317+T320+T323+T326+T329+T332+T335+T338+T341+T344+T347+T350+T353+T356+T359+T362+T365+T368+T371+T374+T377+T380+T383+T386+T389+T392+T395+T398+T401+T404+T407+T410+T413+T416+T419+T422+T425+T428+T431+T434+T437+T440+T443+T446+T449+T452+T455+T458+T461+T464+T467+T470+T473+T476+T479+T482+T485+T488+T491+T494+T497+T500+T503+T506+T509+T512+T515+T518+T521+T524+T527+T530+T533+T536+T539+T542+T545+T548+T551+T554+T557+T560+T563+T566+T569+T572+T575+T578+T581+T584+T587+T590+T593+T596+T599+T602+T605+T608+T611</f>
        <v>5</v>
      </c>
      <c r="U4" s="270" t="n">
        <f aca="false">U14+U17+U20+U23+U26+U29+U32+U35+U38+U41+U44+U47+U50+U53+U56+U59+U62+U65+U68+U71+U74+U77+U80+U83+U86+U89+U92+U95+U98+U101+U104+U107+U110+U113+U116+U119+U122+U125+U128+U131+U134+U137+U140+U143+U146+U149+U152+U155+U158+U161+U164+U167+U170+U173+U176+U179+U182+U185+U188+U191+U194+U197+U200+U203+U206+U209+U212+U215+U218+U221+U224+U227+U230+U233+U236+U239+U242+U245+U248+U251+U254+U257+U260+U263+U266+U269+U272+U275+U278+U281+U284+U287+U290+U293+U296+U299+U302+U305+U308+U311+U314+U317+U320+U323+U326+U329+U332+U335+U338+U341+U344+U347+U350+U353+U356+U359+U362+U365+U368+U371+U374+U377+U380+U383+U386+U389+U392+U395+U398+U401+U404+U407+U410+U413+U416+U419+U422+U425+U428+U431+U434+U437+U440+U443+U446+U449+U452+U455+U458+U461+U464+U467+U470+U473+U476+U479+U482+U485+U488+U491+U494+U497+U500+U503+U506+U509+U512+U515+U518+U521+U524+U527+U530+U533+U536+U539+U542+U545+U548+U551+U554+U557+U560+U563+U566+U569+U572+U575+U578+U581+U584+U587+U590+U593+U596+U599+U602+U605+U608+U611</f>
        <v>6</v>
      </c>
      <c r="V4" s="270" t="n">
        <f aca="false">V14+V17+V20+V23+V26+V29+V32+V35+V38+V41+V44+V47+V50+V53+V56+V59+V62+V65+V68+V71+V74+V77+V80+V83+V86+V89+V92+V95+V98+V101+V104+V107+V110+V113+V116+V119+V122+V125+V128+V131+V134+V137+V140+V143+V146+V149+V152+V155+V158+V161+V164+V167+V170+V173+V176+V179+V182+V185+V188+V191+V194+V197+V200+V203+V206+V209+V212+V215+V218+V221+V224+V227+V230+V233+V236+V239+V242+V245+V248+V251+V254+V257+V260+V263+V266+V269+V272+V275+V278+V281+V284+V287+V290+V293+V296+V299+V302+V305+V308+V311+V314+V317+V320+V323+V326+V329+V332+V335+V338+V341+V344+V347+V350+V353+V356+V359+V362+V365+V368+V371+V374+V377+V380+V383+V386+V389+V392+V395+V398+V401+V404+V407+V410+V413+V416+V419+V422+V425+V428+V431+V434+V437+V440+V443+V446+V449+V452+V455+V458+V461+V464+V467+V470+V473+V476+V479+V482+V485+V488+V491+V494+V497+V500+V503+V506+V509+V512+V515+V518+V521+V524+V527+V530+V533+V536+V539+V542+V545+V548+V551+V554+V557+V560+V563+V566+V569+V572+V575+V578+V581+V584+V587+V590+V593+V596+V599+V602+V605+V608+V611</f>
        <v>7</v>
      </c>
      <c r="W4" s="270" t="n">
        <f aca="false">W14+W17+W20+W23+W26+W29+W32+W35+W38+W41+W44+W47+W50+W53+W56+W59+W62+W65+W68+W71+W74+W77+W80+W83+W86+W89+W92+W95+W98+W101+W104+W107+W110+W113+W116+W119+W122+W125+W128+W131+W134+W137+W140+W143+W146+W149+W152+W155+W158+W161+W164+W167+W170+W173+W176+W179+W182+W185+W188+W191+W194+W197+W200+W203+W206+W209+W212+W215+W218+W221+W224+W227+W230+W233+W236+W239+W242+W245+W248+W251+W254+W257+W260+W263+W266+W269+W272+W275+W278+W281+W284+W287+W290+W293+W296+W299+W302+W305+W308+W311+W314+W317+W320+W323+W326+W329+W332+W335+W338+W341+W344+W347+W350+W353+W356+W359+W362+W365+W368+W371+W374+W377+W380+W383+W386+W389+W392+W395+W398+W401+W404+W407+W410+W413+W416+W419+W422+W425+W428+W431+W434+W437+W440+W443+W446+W449+W452+W455+W458+W461+W464+W467+W470+W473+W476+W479+W482+W485+W488+W491+W494+W497+W500+W503+W506+W509+W512+W515+W518+W521+W524+W527+W530+W533+W536+W539+W542+W545+W548+W551+W554+W557+W560+W563+W566+W569+W572+W575+W578+W581+W584+W587+W590+W593+W596+W599+W602+W605+W608+W611</f>
        <v>8</v>
      </c>
      <c r="X4" s="270" t="n">
        <f aca="false">X14+X17+X20+X23+X26+X29+X32+X35+X38+X41+X44+X47+X50+X53+X56+X59+X62+X65+X68+X71+X74+X77+X80+X83+X86+X89+X92+X95+X98+X101+X104+X107+X110+X113+X116+X119+X122+X125+X128+X131+X134+X137+X140+X143+X146+X149+X152+X155+X158+X161+X164+X167+X170+X173+X176+X179+X182+X185+X188+X191+X194+X197+X200+X203+X206+X209+X212+X215+X218+X221+X224+X227+X230+X233+X236+X239+X242+X245+X248+X251+X254+X257+X260+X263+X266+X269+X272+X275+X278+X281+X284+X287+X290+X293+X296+X299+X302+X305+X308+X311+X314+X317+X320+X323+X326+X329+X332+X335+X338+X341+X344+X347+X350+X353+X356+X359+X362+X365+X368+X371+X374+X377+X380+X383+X386+X389+X392+X395+X398+X401+X404+X407+X410+X413+X416+X419+X422+X425+X428+X431+X434+X437+X440+X443+X446+X449+X452+X455+X458+X461+X464+X467+X470+X473+X476+X479+X482+X485+X488+X491+X494+X497+X500+X503+X506+X509+X512+X515+X518+X521+X524+X527+X530+X533+X536+X539+X542+X545+X548+X551+X554+X557+X560+X563+X566+X569+X572+X575+X578+X581+X584+X587+X590+X593+X596+X599+X602+X605+X608+X611</f>
        <v>9</v>
      </c>
      <c r="Y4" s="270" t="n">
        <f aca="false">Y14+Y17+Y20+Y23+Y26+Y29+Y32+Y35+Y38+Y41+Y44+Y47+Y50+Y53+Y56+Y59+Y62+Y65+Y68+Y71+Y74+Y77+Y80+Y83+Y86+Y89+Y92+Y95+Y98+Y101+Y104+Y107+Y110+Y113+Y116+Y119+Y122+Y125+Y128+Y131+Y134+Y137+Y140+Y143+Y146+Y149+Y152+Y155+Y158+Y161+Y164+Y167+Y170+Y173+Y176+Y179+Y182+Y185+Y188+Y191+Y194+Y197+Y200+Y203+Y206+Y209+Y212+Y215+Y218+Y221+Y224+Y227+Y230+Y233+Y236+Y239+Y242+Y245+Y248+Y251+Y254+Y257+Y260+Y263+Y266+Y269+Y272+Y275+Y278+Y281+Y284+Y287+Y290+Y293+Y296+Y299+Y302+Y305+Y308+Y311+Y314+Y317+Y320+Y323+Y326+Y329+Y332+Y335+Y338+Y341+Y344+Y347+Y350+Y353+Y356+Y359+Y362+Y365+Y368+Y371+Y374+Y377+Y380+Y383+Y386+Y389+Y392+Y395+Y398+Y401+Y404+Y407+Y410+Y413+Y416+Y419+Y422+Y425+Y428+Y431+Y434+Y437+Y440+Y443+Y446+Y449+Y452+Y455+Y458+Y461+Y464+Y467+Y470+Y473+Y476+Y479+Y482+Y485+Y488+Y491+Y494+Y497+Y500+Y503+Y506+Y509+Y512+Y515+Y518+Y521+Y524+Y527+Y530+Y533+Y536+Y539+Y542+Y545+Y548+Y551+Y554+Y557+Y560+Y563+Y566+Y569+Y572+Y575+Y578+Y581+Y584+Y587+Y590+Y593+Y596+Y599+Y602+Y605+Y608+Y611</f>
        <v>8</v>
      </c>
      <c r="Z4" s="270" t="n">
        <f aca="false">Z14+Z17+Z20+Z23+Z26+Z29+Z32+Z35+Z38+Z41+Z44+Z47+Z50+Z53+Z56+Z59+Z62+Z65+Z68+Z71+Z74+Z77+Z80+Z83+Z86+Z89+Z92+Z95+Z98+Z101+Z104+Z107+Z110+Z113+Z116+Z119+Z122+Z125+Z128+Z131+Z134+Z137+Z140+Z143+Z146+Z149+Z152+Z155+Z158+Z161+Z164+Z167+Z170+Z173+Z176+Z179+Z182+Z185+Z188+Z191+Z194+Z197+Z200+Z203+Z206+Z209+Z212+Z215+Z218+Z221+Z224+Z227+Z230+Z233+Z236+Z239+Z242+Z245+Z248+Z251+Z254+Z257+Z260+Z263+Z266+Z269+Z272+Z275+Z278+Z281+Z284+Z287+Z290+Z293+Z296+Z299+Z302+Z305+Z308+Z311+Z314+Z317+Z320+Z323+Z326+Z329+Z332+Z335+Z338+Z341+Z344+Z347+Z350+Z353+Z356+Z359+Z362+Z365+Z368+Z371+Z374+Z377+Z380+Z383+Z386+Z389+Z392+Z395+Z398+Z401+Z404+Z407+Z410+Z413+Z416+Z419+Z422+Z425+Z428+Z431+Z434+Z437+Z440+Z443+Z446+Z449+Z452+Z455+Z458+Z461+Z464+Z467+Z470+Z473+Z476+Z479+Z482+Z485+Z488+Z491+Z494+Z497+Z500+Z503+Z506+Z509+Z512+Z515+Z518+Z521+Z524+Z527+Z530+Z533+Z536+Z539+Z542+Z545+Z548+Z551+Z554+Z557+Z560+Z563+Z566+Z569+Z572+Z575+Z578+Z581+Z584+Z587+Z590+Z593+Z596+Z599+Z602+Z605+Z608+Z611</f>
        <v>7</v>
      </c>
      <c r="AA4" s="270" t="n">
        <f aca="false">AA14+AA17+AA20+AA23+AA26+AA29+AA32+AA35+AA38+AA41+AA44+AA47+AA50+AA53+AA56+AA59+AA62+AA65+AA68+AA71+AA74+AA77+AA80+AA83+AA86+AA89+AA92+AA95+AA98+AA101+AA104+AA107+AA110+AA113+AA116+AA119+AA122+AA125+AA128+AA131+AA134+AA137+AA140+AA143+AA146+AA149+AA152+AA155+AA158+AA161+AA164+AA167+AA170+AA173+AA176+AA179+AA182+AA185+AA188+AA191+AA194+AA197+AA200+AA203+AA206+AA209+AA212+AA215+AA218+AA221+AA224+AA227+AA230+AA233+AA236+AA239+AA242+AA245+AA248+AA251+AA254+AA257+AA260+AA263+AA266+AA269+AA272+AA275+AA278+AA281+AA284+AA287+AA290+AA293+AA296+AA299+AA302+AA305+AA308+AA311+AA314+AA317+AA320+AA323+AA326+AA329+AA332+AA335+AA338+AA341+AA344+AA347+AA350+AA353+AA356+AA359+AA362+AA365+AA368+AA371+AA374+AA377+AA380+AA383+AA386+AA389+AA392+AA395+AA398+AA401+AA404+AA407+AA410+AA413+AA416+AA419+AA422+AA425+AA428+AA431+AA434+AA437+AA440+AA443+AA446+AA449+AA452+AA455+AA458+AA461+AA464+AA467+AA470+AA473+AA476+AA479+AA482+AA485+AA488+AA491+AA494+AA497+AA500+AA503+AA506+AA509+AA512+AA515+AA518+AA521+AA524+AA527+AA530+AA533+AA536+AA539+AA542+AA545+AA548+AA551+AA554+AA557+AA560+AA563+AA566+AA569+AA572+AA575+AA578+AA581+AA584+AA587+AA590+AA593+AA596+AA599+AA602+AA605+AA608+AA611</f>
        <v>6</v>
      </c>
      <c r="AB4" s="270" t="n">
        <f aca="false">AB14+AB17+AB20+AB23+AB26+AB29+AB32+AB35+AB38+AB41+AB44+AB47+AB50+AB53+AB56+AB59+AB62+AB65+AB68+AB71+AB74+AB77+AB80+AB83+AB86+AB89+AB92+AB95+AB98+AB101+AB104+AB107+AB110+AB113+AB116+AB119+AB122+AB125+AB128+AB131+AB134+AB137+AB140+AB143+AB146+AB149+AB152+AB155+AB158+AB161+AB164+AB167+AB170+AB173+AB176+AB179+AB182+AB185+AB188+AB191+AB194+AB197+AB200+AB203+AB206+AB209+AB212+AB215+AB218+AB221+AB224+AB227+AB230+AB233+AB236+AB239+AB242+AB245+AB248+AB251+AB254+AB257+AB260+AB263+AB266+AB269+AB272+AB275+AB278+AB281+AB284+AB287+AB290+AB293+AB296+AB299+AB302+AB305+AB308+AB311+AB314+AB317+AB320+AB323+AB326+AB329+AB332+AB335+AB338+AB341+AB344+AB347+AB350+AB353+AB356+AB359+AB362+AB365+AB368+AB371+AB374+AB377+AB380+AB383+AB386+AB389+AB392+AB395+AB398+AB401+AB404+AB407+AB410+AB413+AB416+AB419+AB422+AB425+AB428+AB431+AB434+AB437+AB440+AB443+AB446+AB449+AB452+AB455+AB458+AB461+AB464+AB467+AB470+AB473+AB476+AB479+AB482+AB485+AB488+AB491+AB494+AB497+AB500+AB503+AB506+AB509+AB512+AB515+AB518+AB521+AB524+AB527+AB530+AB533+AB536+AB539+AB542+AB545+AB548+AB551+AB554+AB557+AB560+AB563+AB566+AB569+AB572+AB575+AB578+AB581+AB584+AB587+AB590+AB593+AB596+AB599+AB602+AB605+AB608+AB611</f>
        <v>5</v>
      </c>
      <c r="AC4" s="270" t="n">
        <f aca="false">AC14+AC17+AC20+AC23+AC26+AC29+AC32+AC35+AC38+AC41+AC44+AC47+AC50+AC53+AC56+AC59+AC62+AC65+AC68+AC71+AC74+AC77+AC80+AC83+AC86+AC89+AC92+AC95+AC98+AC101+AC104+AC107+AC110+AC113+AC116+AC119+AC122+AC125+AC128+AC131+AC134+AC137+AC140+AC143+AC146+AC149+AC152+AC155+AC158+AC161+AC164+AC167+AC170+AC173+AC176+AC179+AC182+AC185+AC188+AC191+AC194+AC197+AC200+AC203+AC206+AC209+AC212+AC215+AC218+AC221+AC224+AC227+AC230+AC233+AC236+AC239+AC242+AC245+AC248+AC251+AC254+AC257+AC260+AC263+AC266+AC269+AC272+AC275+AC278+AC281+AC284+AC287+AC290+AC293+AC296+AC299+AC302+AC305+AC308+AC311+AC314+AC317+AC320+AC323+AC326+AC329+AC332+AC335+AC338+AC341+AC344+AC347+AC350+AC353+AC356+AC359+AC362+AC365+AC368+AC371+AC374+AC377+AC380+AC383+AC386+AC389+AC392+AC395+AC398+AC401+AC404+AC407+AC410+AC413+AC416+AC419+AC422+AC425+AC428+AC431+AC434+AC437+AC440+AC443+AC446+AC449+AC452+AC455+AC458+AC461+AC464+AC467+AC470+AC473+AC476+AC479+AC482+AC485+AC488+AC491+AC494+AC497+AC500+AC503+AC506+AC509+AC512+AC515+AC518+AC521+AC524+AC527+AC530+AC533+AC536+AC539+AC542+AC545+AC548+AC551+AC554+AC557+AC560+AC563+AC566+AC569+AC572+AC575+AC578+AC581+AC584+AC587+AC590+AC593+AC596+AC599+AC602+AC605+AC608+AC611</f>
        <v>4</v>
      </c>
      <c r="AD4" s="271" t="n">
        <f aca="false">AD14+AD17+AD20+AD23+AD26+AD29+AD32+AD35+AD38+AD41+AD44+AD47+AD50+AD53+AD56+AD59+AD62+AD65+AD68+AD71+AD74+AD77+AD80+AD83+AD86+AD89+AD92+AD95+AD98+AD101+AD104+AD107+AD110+AD113+AD116+AD119+AD122+AD125+AD128+AD131+AD134+AD137+AD140+AD143+AD146+AD149+AD152+AD155+AD158+AD161+AD164+AD167+AD170+AD173+AD176+AD179+AD182+AD185+AD188+AD191+AD194+AD197+AD200+AD203+AD206+AD209+AD212+AD215+AD218+AD221+AD224+AD227+AD230+AD233+AD236+AD239+AD242+AD245+AD248+AD251+AD254+AD257+AD260+AD263+AD266+AD269+AD272+AD275+AD278+AD281+AD284+AD287+AD290+AD293+AD296+AD299+AD302+AD305+AD308+AD311+AD314+AD317+AD320+AD323+AD326+AD329+AD332+AD335+AD338+AD341+AD344+AD347+AD350+AD353+AD356+AD359+AD362+AD365+AD368+AD371+AD374+AD377+AD380+AD383+AD386+AD389+AD392+AD395+AD398+AD401+AD404+AD407+AD410+AD413+AD416+AD419+AD422+AD425+AD428+AD431+AD434+AD437+AD440+AD443+AD446+AD449+AD452+AD455+AD458+AD461+AD464+AD467+AD470+AD473+AD476+AD479+AD482+AD485+AD488+AD491+AD494+AD497+AD500+AD503+AD506+AD509+AD512+AD515+AD518+AD521+AD524+AD527+AD530+AD533+AD536+AD539+AD542+AD545+AD548+AD551+AD554+AD557+AD560+AD563+AD566+AD569+AD572+AD575+AD578+AD581+AD584+AD587+AD590+AD593+AD596+AD599+AD602+AD605+AD608+AD611</f>
        <v>3</v>
      </c>
      <c r="AE4" s="272" t="n">
        <f aca="false">IF(SUM(S4:AD4)=0,"",SUM(S4:AD4))</f>
        <v>72</v>
      </c>
      <c r="AP4" s="245" t="s">
        <v>155</v>
      </c>
      <c r="AU4" s="245" t="s">
        <v>156</v>
      </c>
      <c r="AV4" s="245" t="s">
        <v>156</v>
      </c>
      <c r="AW4" s="245" t="s">
        <v>156</v>
      </c>
      <c r="AX4" s="245" t="s">
        <v>156</v>
      </c>
      <c r="AY4" s="245" t="s">
        <v>156</v>
      </c>
      <c r="AZ4" s="245" t="s">
        <v>155</v>
      </c>
      <c r="BA4" s="245" t="s">
        <v>155</v>
      </c>
      <c r="BB4" s="245"/>
      <c r="DG4" s="264" t="s">
        <v>157</v>
      </c>
    </row>
    <row r="5" s="264" customFormat="true" ht="14.25" hidden="false" customHeight="true" outlineLevel="0" collapsed="false">
      <c r="C5" s="273" t="s">
        <v>158</v>
      </c>
      <c r="D5" s="273"/>
      <c r="E5" s="273"/>
      <c r="F5" s="273"/>
      <c r="G5" s="273"/>
      <c r="H5" s="273"/>
      <c r="I5" s="273"/>
      <c r="J5" s="273"/>
      <c r="K5" s="273"/>
      <c r="L5" s="267"/>
      <c r="M5" s="267"/>
      <c r="N5" s="267"/>
      <c r="O5" s="267"/>
      <c r="P5" s="267"/>
      <c r="Q5" s="257"/>
      <c r="R5" s="274" t="s">
        <v>76</v>
      </c>
      <c r="S5" s="269" t="n">
        <f aca="false">S15+S18+S21+S24+S27+S30+S33+S36+S39+S42+S45+S48+S51+S54+S57+S60+S63+S66+S69+S72+S75+S78+S81+S84+S87+S90+S93+S96+S99+S102+S105+S108+S111+S114+S117+S120+S123+S126+S129+S132+S135+S138+S141+S144+S147+S150+S153+S156+S159+S162+S165+S168+S171+S174+S177+S180+S183+S186+S189+S192+S195+S198+S201+S204+S207+S210+S213+S216+S219+S222+S225+S228+S231+S234+S237+S240+S243+S246+S249+S252+S255+S258+S261+S264+S267+S270+S273+S276+S279+S282+S285+S288+S291+S294+S297+S300+S303+S306+S309+S312+S315+S318+S321+S324+S327+S330+S333+S336+S339+S342+S345+S348+S351+S354+S357+S360+S363+S366+S369+S372+S375+S378+S381+S384+S387+S390+S393+S396+S399+S402+S405+S408+S411+S414+S417+S420+S423+S426+S429+S432+S435+S438+S441+S444+S447+S450+S453+S456+S459+S462+S465+S468+S471+S474+S477+S480+S483+S486+S489+S492+S495+S498+S501+S504+S507+S510+S513+S516+S519+S522+S525+S528+S531+S534+S537+S540+S543+S546+S549+S552+S555+S558+S561+S564+S567+S570+S573+S576+S579+S582+S585+S588+S591+S594+S597+S600+S603+S606+S609+S612</f>
        <v>5</v>
      </c>
      <c r="T5" s="270" t="n">
        <f aca="false">T15+T18+T21+T24+T27+T30+T33+T36+T39+T42+T45+T48+T51+T54+T57+T60+T63+T66+T69+T72+T75+T78+T81+T84+T87+T90+T93+T96+T99+T102+T105+T108+T111+T114+T117+T120+T123+T126+T129+T132+T135+T138+T141+T144+T147+T150+T153+T156+T159+T162+T165+T168+T171+T174+T177+T180+T183+T186+T189+T192+T195+T198+T201+T204+T207+T210+T213+T216+T219+T222+T225+T228+T231+T234+T237+T240+T243+T246+T249+T252+T255+T258+T261+T264+T267+T270+T273+T276+T279+T282+T285+T288+T291+T294+T297+T300+T303+T306+T309+T312+T315+T318+T321+T324+T327+T330+T333+T336+T339+T342+T345+T348+T351+T354+T357+T360+T363+T366+T369+T372+T375+T378+T381+T384+T387+T390+T393+T396+T399+T402+T405+T408+T411+T414+T417+T420+T423+T426+T429+T432+T435+T438+T441+T444+T447+T450+T453+T456+T459+T462+T465+T468+T471+T474+T477+T480+T483+T486+T489+T492+T495+T498+T501+T504+T507+T510+T513+T516+T519+T522+T525+T528+T531+T534+T537+T540+T543+T546+T549+T552+T555+T558+T561+T564+T567+T570+T573+T576+T579+T582+T585+T588+T591+T594+T597+T600+T603+T606+T609+T612</f>
        <v>5</v>
      </c>
      <c r="U5" s="270" t="n">
        <f aca="false">U15+U18+U21+U24+U27+U30+U33+U36+U39+U42+U45+U48+U51+U54+U57+U60+U63+U66+U69+U72+U75+U78+U81+U84+U87+U90+U93+U96+U99+U102+U105+U108+U111+U114+U117+U120+U123+U126+U129+U132+U135+U138+U141+U144+U147+U150+U153+U156+U159+U162+U165+U168+U171+U174+U177+U180+U183+U186+U189+U192+U195+U198+U201+U204+U207+U210+U213+U216+U219+U222+U225+U228+U231+U234+U237+U240+U243+U246+U249+U252+U255+U258+U261+U264+U267+U270+U273+U276+U279+U282+U285+U288+U291+U294+U297+U300+U303+U306+U309+U312+U315+U318+U321+U324+U327+U330+U333+U336+U339+U342+U345+U348+U351+U354+U357+U360+U363+U366+U369+U372+U375+U378+U381+U384+U387+U390+U393+U396+U399+U402+U405+U408+U411+U414+U417+U420+U423+U426+U429+U432+U435+U438+U441+U444+U447+U450+U453+U456+U459+U462+U465+U468+U471+U474+U477+U480+U483+U486+U489+U492+U495+U498+U501+U504+U507+U510+U513+U516+U519+U522+U525+U528+U531+U534+U537+U540+U543+U546+U549+U552+U555+U558+U561+U564+U567+U570+U573+U576+U579+U582+U585+U588+U591+U594+U597+U600+U603+U606+U609+U612</f>
        <v>5</v>
      </c>
      <c r="V5" s="270" t="n">
        <f aca="false">V15+V18+V21+V24+V27+V30+V33+V36+V39+V42+V45+V48+V51+V54+V57+V60+V63+V66+V69+V72+V75+V78+V81+V84+V87+V90+V93+V96+V99+V102+V105+V108+V111+V114+V117+V120+V123+V126+V129+V132+V135+V138+V141+V144+V147+V150+V153+V156+V159+V162+V165+V168+V171+V174+V177+V180+V183+V186+V189+V192+V195+V198+V201+V204+V207+V210+V213+V216+V219+V222+V225+V228+V231+V234+V237+V240+V243+V246+V249+V252+V255+V258+V261+V264+V267+V270+V273+V276+V279+V282+V285+V288+V291+V294+V297+V300+V303+V306+V309+V312+V315+V318+V321+V324+V327+V330+V333+V336+V339+V342+V345+V348+V351+V354+V357+V360+V363+V366+V369+V372+V375+V378+V381+V384+V387+V390+V393+V396+V399+V402+V405+V408+V411+V414+V417+V420+V423+V426+V429+V432+V435+V438+V441+V444+V447+V450+V453+V456+V459+V462+V465+V468+V471+V474+V477+V480+V483+V486+V489+V492+V495+V498+V501+V504+V507+V510+V513+V516+V519+V522+V525+V528+V531+V534+V537+V540+V543+V546+V549+V552+V555+V558+V561+V564+V567+V570+V573+V576+V579+V582+V585+V588+V591+V594+V597+V600+V603+V606+V609+V612</f>
        <v>5</v>
      </c>
      <c r="W5" s="270" t="n">
        <f aca="false">W15+W18+W21+W24+W27+W30+W33+W36+W39+W42+W45+W48+W51+W54+W57+W60+W63+W66+W69+W72+W75+W78+W81+W84+W87+W90+W93+W96+W99+W102+W105+W108+W111+W114+W117+W120+W123+W126+W129+W132+W135+W138+W141+W144+W147+W150+W153+W156+W159+W162+W165+W168+W171+W174+W177+W180+W183+W186+W189+W192+W195+W198+W201+W204+W207+W210+W213+W216+W219+W222+W225+W228+W231+W234+W237+W240+W243+W246+W249+W252+W255+W258+W261+W264+W267+W270+W273+W276+W279+W282+W285+W288+W291+W294+W297+W300+W303+W306+W309+W312+W315+W318+W321+W324+W327+W330+W333+W336+W339+W342+W345+W348+W351+W354+W357+W360+W363+W366+W369+W372+W375+W378+W381+W384+W387+W390+W393+W396+W399+W402+W405+W408+W411+W414+W417+W420+W423+W426+W429+W432+W435+W438+W441+W444+W447+W450+W453+W456+W459+W462+W465+W468+W471+W474+W477+W480+W483+W486+W489+W492+W495+W498+W501+W504+W507+W510+W513+W516+W519+W522+W525+W528+W531+W534+W537+W540+W543+W546+W549+W552+W555+W558+W561+W564+W567+W570+W573+W576+W579+W582+W585+W588+W591+W594+W597+W600+W603+W606+W609+W612</f>
        <v>5</v>
      </c>
      <c r="X5" s="270" t="n">
        <f aca="false">X15+X18+X21+X24+X27+X30+X33+X36+X39+X42+X45+X48+X51+X54+X57+X60+X63+X66+X69+X72+X75+X78+X81+X84+X87+X90+X93+X96+X99+X102+X105+X108+X111+X114+X117+X120+X123+X126+X129+X132+X135+X138+X141+X144+X147+X150+X153+X156+X159+X162+X165+X168+X171+X174+X177+X180+X183+X186+X189+X192+X195+X198+X201+X204+X207+X210+X213+X216+X219+X222+X225+X228+X231+X234+X237+X240+X243+X246+X249+X252+X255+X258+X261+X264+X267+X270+X273+X276+X279+X282+X285+X288+X291+X294+X297+X300+X303+X306+X309+X312+X315+X318+X321+X324+X327+X330+X333+X336+X339+X342+X345+X348+X351+X354+X357+X360+X363+X366+X369+X372+X375+X378+X381+X384+X387+X390+X393+X396+X399+X402+X405+X408+X411+X414+X417+X420+X423+X426+X429+X432+X435+X438+X441+X444+X447+X450+X453+X456+X459+X462+X465+X468+X471+X474+X477+X480+X483+X486+X489+X492+X495+X498+X501+X504+X507+X510+X513+X516+X519+X522+X525+X528+X531+X534+X537+X540+X543+X546+X549+X552+X555+X558+X561+X564+X567+X570+X573+X576+X579+X582+X585+X588+X591+X594+X597+X600+X603+X606+X609+X612</f>
        <v>5</v>
      </c>
      <c r="Y5" s="270" t="n">
        <f aca="false">Y15+Y18+Y21+Y24+Y27+Y30+Y33+Y36+Y39+Y42+Y45+Y48+Y51+Y54+Y57+Y60+Y63+Y66+Y69+Y72+Y75+Y78+Y81+Y84+Y87+Y90+Y93+Y96+Y99+Y102+Y105+Y108+Y111+Y114+Y117+Y120+Y123+Y126+Y129+Y132+Y135+Y138+Y141+Y144+Y147+Y150+Y153+Y156+Y159+Y162+Y165+Y168+Y171+Y174+Y177+Y180+Y183+Y186+Y189+Y192+Y195+Y198+Y201+Y204+Y207+Y210+Y213+Y216+Y219+Y222+Y225+Y228+Y231+Y234+Y237+Y240+Y243+Y246+Y249+Y252+Y255+Y258+Y261+Y264+Y267+Y270+Y273+Y276+Y279+Y282+Y285+Y288+Y291+Y294+Y297+Y300+Y303+Y306+Y309+Y312+Y315+Y318+Y321+Y324+Y327+Y330+Y333+Y336+Y339+Y342+Y345+Y348+Y351+Y354+Y357+Y360+Y363+Y366+Y369+Y372+Y375+Y378+Y381+Y384+Y387+Y390+Y393+Y396+Y399+Y402+Y405+Y408+Y411+Y414+Y417+Y420+Y423+Y426+Y429+Y432+Y435+Y438+Y441+Y444+Y447+Y450+Y453+Y456+Y459+Y462+Y465+Y468+Y471+Y474+Y477+Y480+Y483+Y486+Y489+Y492+Y495+Y498+Y501+Y504+Y507+Y510+Y513+Y516+Y519+Y522+Y525+Y528+Y531+Y534+Y537+Y540+Y543+Y546+Y549+Y552+Y555+Y558+Y561+Y564+Y567+Y570+Y573+Y576+Y579+Y582+Y585+Y588+Y591+Y594+Y597+Y600+Y603+Y606+Y609+Y612</f>
        <v>5</v>
      </c>
      <c r="Z5" s="270" t="n">
        <f aca="false">Z15+Z18+Z21+Z24+Z27+Z30+Z33+Z36+Z39+Z42+Z45+Z48+Z51+Z54+Z57+Z60+Z63+Z66+Z69+Z72+Z75+Z78+Z81+Z84+Z87+Z90+Z93+Z96+Z99+Z102+Z105+Z108+Z111+Z114+Z117+Z120+Z123+Z126+Z129+Z132+Z135+Z138+Z141+Z144+Z147+Z150+Z153+Z156+Z159+Z162+Z165+Z168+Z171+Z174+Z177+Z180+Z183+Z186+Z189+Z192+Z195+Z198+Z201+Z204+Z207+Z210+Z213+Z216+Z219+Z222+Z225+Z228+Z231+Z234+Z237+Z240+Z243+Z246+Z249+Z252+Z255+Z258+Z261+Z264+Z267+Z270+Z273+Z276+Z279+Z282+Z285+Z288+Z291+Z294+Z297+Z300+Z303+Z306+Z309+Z312+Z315+Z318+Z321+Z324+Z327+Z330+Z333+Z336+Z339+Z342+Z345+Z348+Z351+Z354+Z357+Z360+Z363+Z366+Z369+Z372+Z375+Z378+Z381+Z384+Z387+Z390+Z393+Z396+Z399+Z402+Z405+Z408+Z411+Z414+Z417+Z420+Z423+Z426+Z429+Z432+Z435+Z438+Z441+Z444+Z447+Z450+Z453+Z456+Z459+Z462+Z465+Z468+Z471+Z474+Z477+Z480+Z483+Z486+Z489+Z492+Z495+Z498+Z501+Z504+Z507+Z510+Z513+Z516+Z519+Z522+Z525+Z528+Z531+Z534+Z537+Z540+Z543+Z546+Z549+Z552+Z555+Z558+Z561+Z564+Z567+Z570+Z573+Z576+Z579+Z582+Z585+Z588+Z591+Z594+Z597+Z600+Z603+Z606+Z609+Z612</f>
        <v>5</v>
      </c>
      <c r="AA5" s="270" t="n">
        <f aca="false">AA15+AA18+AA21+AA24+AA27+AA30+AA33+AA36+AA39+AA42+AA45+AA48+AA51+AA54+AA57+AA60+AA63+AA66+AA69+AA72+AA75+AA78+AA81+AA84+AA87+AA90+AA93+AA96+AA99+AA102+AA105+AA108+AA111+AA114+AA117+AA120+AA123+AA126+AA129+AA132+AA135+AA138+AA141+AA144+AA147+AA150+AA153+AA156+AA159+AA162+AA165+AA168+AA171+AA174+AA177+AA180+AA183+AA186+AA189+AA192+AA195+AA198+AA201+AA204+AA207+AA210+AA213+AA216+AA219+AA222+AA225+AA228+AA231+AA234+AA237+AA240+AA243+AA246+AA249+AA252+AA255+AA258+AA261+AA264+AA267+AA270+AA273+AA276+AA279+AA282+AA285+AA288+AA291+AA294+AA297+AA300+AA303+AA306+AA309+AA312+AA315+AA318+AA321+AA324+AA327+AA330+AA333+AA336+AA339+AA342+AA345+AA348+AA351+AA354+AA357+AA360+AA363+AA366+AA369+AA372+AA375+AA378+AA381+AA384+AA387+AA390+AA393+AA396+AA399+AA402+AA405+AA408+AA411+AA414+AA417+AA420+AA423+AA426+AA429+AA432+AA435+AA438+AA441+AA444+AA447+AA450+AA453+AA456+AA459+AA462+AA465+AA468+AA471+AA474+AA477+AA480+AA483+AA486+AA489+AA492+AA495+AA498+AA501+AA504+AA507+AA510+AA513+AA516+AA519+AA522+AA525+AA528+AA531+AA534+AA537+AA540+AA543+AA546+AA549+AA552+AA555+AA558+AA561+AA564+AA567+AA570+AA573+AA576+AA579+AA582+AA585+AA588+AA591+AA594+AA597+AA600+AA603+AA606+AA609+AA612</f>
        <v>5</v>
      </c>
      <c r="AB5" s="270" t="n">
        <f aca="false">AB15+AB18+AB21+AB24+AB27+AB30+AB33+AB36+AB39+AB42+AB45+AB48+AB51+AB54+AB57+AB60+AB63+AB66+AB69+AB72+AB75+AB78+AB81+AB84+AB87+AB90+AB93+AB96+AB99+AB102+AB105+AB108+AB111+AB114+AB117+AB120+AB123+AB126+AB129+AB132+AB135+AB138+AB141+AB144+AB147+AB150+AB153+AB156+AB159+AB162+AB165+AB168+AB171+AB174+AB177+AB180+AB183+AB186+AB189+AB192+AB195+AB198+AB201+AB204+AB207+AB210+AB213+AB216+AB219+AB222+AB225+AB228+AB231+AB234+AB237+AB240+AB243+AB246+AB249+AB252+AB255+AB258+AB261+AB264+AB267+AB270+AB273+AB276+AB279+AB282+AB285+AB288+AB291+AB294+AB297+AB300+AB303+AB306+AB309+AB312+AB315+AB318+AB321+AB324+AB327+AB330+AB333+AB336+AB339+AB342+AB345+AB348+AB351+AB354+AB357+AB360+AB363+AB366+AB369+AB372+AB375+AB378+AB381+AB384+AB387+AB390+AB393+AB396+AB399+AB402+AB405+AB408+AB411+AB414+AB417+AB420+AB423+AB426+AB429+AB432+AB435+AB438+AB441+AB444+AB447+AB450+AB453+AB456+AB459+AB462+AB465+AB468+AB471+AB474+AB477+AB480+AB483+AB486+AB489+AB492+AB495+AB498+AB501+AB504+AB507+AB510+AB513+AB516+AB519+AB522+AB525+AB528+AB531+AB534+AB537+AB540+AB543+AB546+AB549+AB552+AB555+AB558+AB561+AB564+AB567+AB570+AB573+AB576+AB579+AB582+AB585+AB588+AB591+AB594+AB597+AB600+AB603+AB606+AB609+AB612</f>
        <v>6</v>
      </c>
      <c r="AC5" s="270" t="n">
        <f aca="false">AC15+AC18+AC21+AC24+AC27+AC30+AC33+AC36+AC39+AC42+AC45+AC48+AC51+AC54+AC57+AC60+AC63+AC66+AC69+AC72+AC75+AC78+AC81+AC84+AC87+AC90+AC93+AC96+AC99+AC102+AC105+AC108+AC111+AC114+AC117+AC120+AC123+AC126+AC129+AC132+AC135+AC138+AC141+AC144+AC147+AC150+AC153+AC156+AC159+AC162+AC165+AC168+AC171+AC174+AC177+AC180+AC183+AC186+AC189+AC192+AC195+AC198+AC201+AC204+AC207+AC210+AC213+AC216+AC219+AC222+AC225+AC228+AC231+AC234+AC237+AC240+AC243+AC246+AC249+AC252+AC255+AC258+AC261+AC264+AC267+AC270+AC273+AC276+AC279+AC282+AC285+AC288+AC291+AC294+AC297+AC300+AC303+AC306+AC309+AC312+AC315+AC318+AC321+AC324+AC327+AC330+AC333+AC336+AC339+AC342+AC345+AC348+AC351+AC354+AC357+AC360+AC363+AC366+AC369+AC372+AC375+AC378+AC381+AC384+AC387+AC390+AC393+AC396+AC399+AC402+AC405+AC408+AC411+AC414+AC417+AC420+AC423+AC426+AC429+AC432+AC435+AC438+AC441+AC444+AC447+AC450+AC453+AC456+AC459+AC462+AC465+AC468+AC471+AC474+AC477+AC480+AC483+AC486+AC489+AC492+AC495+AC498+AC501+AC504+AC507+AC510+AC513+AC516+AC519+AC522+AC525+AC528+AC531+AC534+AC537+AC540+AC543+AC546+AC549+AC552+AC555+AC558+AC561+AC564+AC567+AC570+AC573+AC576+AC579+AC582+AC585+AC588+AC591+AC594+AC597+AC600+AC603+AC606+AC609+AC612</f>
        <v>3</v>
      </c>
      <c r="AD5" s="271" t="n">
        <f aca="false">AD15+AD18+AD21+AD24+AD27+AD30+AD33+AD36+AD39+AD42+AD45+AD48+AD51+AD54+AD57+AD60+AD63+AD66+AD69+AD72+AD75+AD78+AD81+AD84+AD87+AD90+AD93+AD96+AD99+AD102+AD105+AD108+AD111+AD114+AD117+AD120+AD123+AD126+AD129+AD132+AD135+AD138+AD141+AD144+AD147+AD150+AD153+AD156+AD159+AD162+AD165+AD168+AD171+AD174+AD177+AD180+AD183+AD186+AD189+AD192+AD195+AD198+AD201+AD204+AD207+AD210+AD213+AD216+AD219+AD222+AD225+AD228+AD231+AD234+AD237+AD240+AD243+AD246+AD249+AD252+AD255+AD258+AD261+AD264+AD267+AD270+AD273+AD276+AD279+AD282+AD285+AD288+AD291+AD294+AD297+AD300+AD303+AD306+AD309+AD312+AD315+AD318+AD321+AD324+AD327+AD330+AD333+AD336+AD339+AD342+AD345+AD348+AD351+AD354+AD357+AD360+AD363+AD366+AD369+AD372+AD375+AD378+AD381+AD384+AD387+AD390+AD393+AD396+AD399+AD402+AD405+AD408+AD411+AD414+AD417+AD420+AD423+AD426+AD429+AD432+AD435+AD438+AD441+AD444+AD447+AD450+AD453+AD456+AD459+AD462+AD465+AD468+AD471+AD474+AD477+AD480+AD483+AD486+AD489+AD492+AD495+AD498+AD501+AD504+AD507+AD510+AD513+AD516+AD519+AD522+AD525+AD528+AD531+AD534+AD537+AD540+AD543+AD546+AD549+AD552+AD555+AD558+AD561+AD564+AD567+AD570+AD573+AD576+AD579+AD582+AD585+AD588+AD591+AD594+AD597+AD600+AD603+AD606+AD609+AD612</f>
        <v>6</v>
      </c>
      <c r="AE5" s="275" t="n">
        <f aca="false">IF(SUM(S5:AD5)=0,"",SUM(S5:AD5))</f>
        <v>60</v>
      </c>
      <c r="AF5" s="276"/>
      <c r="AG5" s="277"/>
      <c r="AH5" s="277"/>
      <c r="AJ5" s="277"/>
      <c r="AP5" s="245" t="s">
        <v>159</v>
      </c>
      <c r="AT5" s="245"/>
      <c r="AU5" s="245" t="s">
        <v>160</v>
      </c>
      <c r="AV5" s="245" t="s">
        <v>160</v>
      </c>
      <c r="AW5" s="245" t="s">
        <v>160</v>
      </c>
      <c r="AX5" s="245" t="s">
        <v>160</v>
      </c>
      <c r="AY5" s="245" t="s">
        <v>160</v>
      </c>
      <c r="AZ5" s="245" t="s">
        <v>159</v>
      </c>
      <c r="BA5" s="245" t="s">
        <v>159</v>
      </c>
      <c r="BB5" s="245"/>
      <c r="DG5" s="264" t="s">
        <v>161</v>
      </c>
    </row>
    <row r="6" s="264" customFormat="true" ht="14.25" hidden="false" customHeight="true" outlineLevel="0" collapsed="false">
      <c r="C6" s="273" t="s">
        <v>162</v>
      </c>
      <c r="D6" s="273"/>
      <c r="E6" s="273"/>
      <c r="F6" s="273"/>
      <c r="G6" s="273"/>
      <c r="H6" s="273"/>
      <c r="I6" s="273"/>
      <c r="J6" s="273"/>
      <c r="K6" s="273"/>
      <c r="L6" s="267"/>
      <c r="M6" s="267"/>
      <c r="N6" s="267"/>
      <c r="O6" s="267"/>
      <c r="P6" s="267"/>
      <c r="Q6" s="257"/>
      <c r="R6" s="278" t="s">
        <v>77</v>
      </c>
      <c r="S6" s="279" t="n">
        <f aca="false">S16+S19+S22+S25+S28+S31+S34+S37+S40+S43+S46+S49+S52+S55+S58+S61+S64+S67+S70+S73+S76+S79+S82+S85+S88+S91+S94+S97+S100+S103+S106+S109+S112+S115+S118+S121+S124+S127+S130+S133+S136+S139+S142+S145+S148+S151+S154+S157+S160+S163+S166+S169+S172+S175+S178+S181+S184+S187+S190+S193+S196+S199+S202+S205+S208+S211+S214+S217+S220+S223+S226+S229+S232+S235+S238+S241+S244+S247+S250+S253+S256+S259+S262+S265+S268+S271+S274+S277+S280+S283+S286+S289+S292+S295+S298+S301+S304+S307+S310+S313+S316+S319+S322+S325+S328+S331+S334+S337+S340+S343+S346+S349+S352+S355+S358+S361+S364+S367+S370+S373+S376+S379+S382+S385+S388+S391+S394+S397+S400+S403+S406+S409+S412+S415+S418+S421+S424+S427+S430+S433+S436+S439+S442+S445+S448+S451+S454+S457+S460+S463+S466+S469+S472+S475+S478+S481+S484+S487+S490+S493+S496+S499+S502+S505+S508+S511+S514+S517+S520+S523+S526+S529+S532+S535+S538+S541+S544+S547+S550+S553+S556+S559+S562+S565+S568+S571+S574+S577+S580+S583+S586+S589+S592+S595+S598+S601+S604+S607+S610+S613</f>
        <v>0</v>
      </c>
      <c r="T6" s="280" t="n">
        <f aca="false">T16+T19+T22+T25+T28+T31+T34+T37+T40+T43+T46+T49+T52+T55+T58+T61+T64+T67+T70+T73+T76+T79+T82+T85+T88+T91+T94+T97+T100+T103+T106+T109+T112+T115+T118+T121+T124+T127+T130+T133+T136+T139+T142+T145+T148+T151+T154+T157+T160+T163+T166+T169+T172+T175+T178+T181+T184+T187+T190+T193+T196+T199+T202+T205+T208+T211+T214+T217+T220+T223+T226+T229+T232+T235+T238+T241+T244+T247+T250+T253+T256+T259+T262+T265+T268+T271+T274+T277+T280+T283+T286+T289+T292+T295+T298+T301+T304+T307+T310+T313+T316+T319+T322+T325+T328+T331+T334+T337+T340+T343+T346+T349+T352+T355+T358+T361+T364+T367+T370+T373+T376+T379+T382+T385+T388+T391+T394+T397+T400+T403+T406+T409+T412+T415+T418+T421+T424+T427+T430+T433+T436+T439+T442+T445+T448+T451+T454+T457+T460+T463+T466+T469+T472+T475+T478+T481+T484+T487+T490+T493+T496+T499+T502+T505+T508+T511+T514+T517+T520+T523+T526+T529+T532+T535+T538+T541+T544+T547+T550+T553+T556+T559+T562+T565+T568+T571+T574+T577+T580+T583+T586+T589+T592+T595+T598+T601+T604+T607+T610+T613</f>
        <v>0</v>
      </c>
      <c r="U6" s="280" t="n">
        <f aca="false">U16+U19+U22+U25+U28+U31+U34+U37+U40+U43+U46+U49+U52+U55+U58+U61+U64+U67+U70+U73+U76+U79+U82+U85+U88+U91+U94+U97+U100+U103+U106+U109+U112+U115+U118+U121+U124+U127+U130+U133+U136+U139+U142+U145+U148+U151+U154+U157+U160+U163+U166+U169+U172+U175+U178+U181+U184+U187+U190+U193+U196+U199+U202+U205+U208+U211+U214+U217+U220+U223+U226+U229+U232+U235+U238+U241+U244+U247+U250+U253+U256+U259+U262+U265+U268+U271+U274+U277+U280+U283+U286+U289+U292+U295+U298+U301+U304+U307+U310+U313+U316+U319+U322+U325+U328+U331+U334+U337+U340+U343+U346+U349+U352+U355+U358+U361+U364+U367+U370+U373+U376+U379+U382+U385+U388+U391+U394+U397+U400+U403+U406+U409+U412+U415+U418+U421+U424+U427+U430+U433+U436+U439+U442+U445+U448+U451+U454+U457+U460+U463+U466+U469+U472+U475+U478+U481+U484+U487+U490+U493+U496+U499+U502+U505+U508+U511+U514+U517+U520+U523+U526+U529+U532+U535+U538+U541+U544+U547+U550+U553+U556+U559+U562+U565+U568+U571+U574+U577+U580+U583+U586+U589+U592+U595+U598+U601+U604+U607+U610+U613</f>
        <v>0</v>
      </c>
      <c r="V6" s="280" t="n">
        <f aca="false">V16+V19+V22+V25+V28+V31+V34+V37+V40+V43+V46+V49+V52+V55+V58+V61+V64+V67+V70+V73+V76+V79+V82+V85+V88+V91+V94+V97+V100+V103+V106+V109+V112+V115+V118+V121+V124+V127+V130+V133+V136+V139+V142+V145+V148+V151+V154+V157+V160+V163+V166+V169+V172+V175+V178+V181+V184+V187+V190+V193+V196+V199+V202+V205+V208+V211+V214+V217+V220+V223+V226+V229+V232+V235+V238+V241+V244+V247+V250+V253+V256+V259+V262+V265+V268+V271+V274+V277+V280+V283+V286+V289+V292+V295+V298+V301+V304+V307+V310+V313+V316+V319+V322+V325+V328+V331+V334+V337+V340+V343+V346+V349+V352+V355+V358+V361+V364+V367+V370+V373+V376+V379+V382+V385+V388+V391+V394+V397+V400+V403+V406+V409+V412+V415+V418+V421+V424+V427+V430+V433+V436+V439+V442+V445+V448+V451+V454+V457+V460+V463+V466+V469+V472+V475+V478+V481+V484+V487+V490+V493+V496+V499+V502+V505+V508+V511+V514+V517+V520+V523+V526+V529+V532+V535+V538+V541+V544+V547+V550+V553+V556+V559+V562+V565+V568+V571+V574+V577+V580+V583+V586+V589+V592+V595+V598+V601+V604+V607+V610+V613</f>
        <v>0</v>
      </c>
      <c r="W6" s="280" t="n">
        <f aca="false">W16+W19+W22+W25+W28+W31+W34+W37+W40+W43+W46+W49+W52+W55+W58+W61+W64+W67+W70+W73+W76+W79+W82+W85+W88+W91+W94+W97+W100+W103+W106+W109+W112+W115+W118+W121+W124+W127+W130+W133+W136+W139+W142+W145+W148+W151+W154+W157+W160+W163+W166+W169+W172+W175+W178+W181+W184+W187+W190+W193+W196+W199+W202+W205+W208+W211+W214+W217+W220+W223+W226+W229+W232+W235+W238+W241+W244+W247+W250+W253+W256+W259+W262+W265+W268+W271+W274+W277+W280+W283+W286+W289+W292+W295+W298+W301+W304+W307+W310+W313+W316+W319+W322+W325+W328+W331+W334+W337+W340+W343+W346+W349+W352+W355+W358+W361+W364+W367+W370+W373+W376+W379+W382+W385+W388+W391+W394+W397+W400+W403+W406+W409+W412+W415+W418+W421+W424+W427+W430+W433+W436+W439+W442+W445+W448+W451+W454+W457+W460+W463+W466+W469+W472+W475+W478+W481+W484+W487+W490+W493+W496+W499+W502+W505+W508+W511+W514+W517+W520+W523+W526+W529+W532+W535+W538+W541+W544+W547+W550+W553+W556+W559+W562+W565+W568+W571+W574+W577+W580+W583+W586+W589+W592+W595+W598+W601+W604+W607+W610+W613</f>
        <v>0</v>
      </c>
      <c r="X6" s="280" t="n">
        <f aca="false">X16+X19+X22+X25+X28+X31+X34+X37+X40+X43+X46+X49+X52+X55+X58+X61+X64+X67+X70+X73+X76+X79+X82+X85+X88+X91+X94+X97+X100+X103+X106+X109+X112+X115+X118+X121+X124+X127+X130+X133+X136+X139+X142+X145+X148+X151+X154+X157+X160+X163+X166+X169+X172+X175+X178+X181+X184+X187+X190+X193+X196+X199+X202+X205+X208+X211+X214+X217+X220+X223+X226+X229+X232+X235+X238+X241+X244+X247+X250+X253+X256+X259+X262+X265+X268+X271+X274+X277+X280+X283+X286+X289+X292+X295+X298+X301+X304+X307+X310+X313+X316+X319+X322+X325+X328+X331+X334+X337+X340+X343+X346+X349+X352+X355+X358+X361+X364+X367+X370+X373+X376+X379+X382+X385+X388+X391+X394+X397+X400+X403+X406+X409+X412+X415+X418+X421+X424+X427+X430+X433+X436+X439+X442+X445+X448+X451+X454+X457+X460+X463+X466+X469+X472+X475+X478+X481+X484+X487+X490+X493+X496+X499+X502+X505+X508+X511+X514+X517+X520+X523+X526+X529+X532+X535+X538+X541+X544+X547+X550+X553+X556+X559+X562+X565+X568+X571+X574+X577+X580+X583+X586+X589+X592+X595+X598+X601+X604+X607+X610+X613</f>
        <v>0</v>
      </c>
      <c r="Y6" s="280" t="n">
        <f aca="false">Y16+Y19+Y22+Y25+Y28+Y31+Y34+Y37+Y40+Y43+Y46+Y49+Y52+Y55+Y58+Y61+Y64+Y67+Y70+Y73+Y76+Y79+Y82+Y85+Y88+Y91+Y94+Y97+Y100+Y103+Y106+Y109+Y112+Y115+Y118+Y121+Y124+Y127+Y130+Y133+Y136+Y139+Y142+Y145+Y148+Y151+Y154+Y157+Y160+Y163+Y166+Y169+Y172+Y175+Y178+Y181+Y184+Y187+Y190+Y193+Y196+Y199+Y202+Y205+Y208+Y211+Y214+Y217+Y220+Y223+Y226+Y229+Y232+Y235+Y238+Y241+Y244+Y247+Y250+Y253+Y256+Y259+Y262+Y265+Y268+Y271+Y274+Y277+Y280+Y283+Y286+Y289+Y292+Y295+Y298+Y301+Y304+Y307+Y310+Y313+Y316+Y319+Y322+Y325+Y328+Y331+Y334+Y337+Y340+Y343+Y346+Y349+Y352+Y355+Y358+Y361+Y364+Y367+Y370+Y373+Y376+Y379+Y382+Y385+Y388+Y391+Y394+Y397+Y400+Y403+Y406+Y409+Y412+Y415+Y418+Y421+Y424+Y427+Y430+Y433+Y436+Y439+Y442+Y445+Y448+Y451+Y454+Y457+Y460+Y463+Y466+Y469+Y472+Y475+Y478+Y481+Y484+Y487+Y490+Y493+Y496+Y499+Y502+Y505+Y508+Y511+Y514+Y517+Y520+Y523+Y526+Y529+Y532+Y535+Y538+Y541+Y544+Y547+Y550+Y553+Y556+Y559+Y562+Y565+Y568+Y571+Y574+Y577+Y580+Y583+Y586+Y589+Y592+Y595+Y598+Y601+Y604+Y607+Y610+Y613</f>
        <v>0</v>
      </c>
      <c r="Z6" s="280" t="n">
        <f aca="false">Z16+Z19+Z22+Z25+Z28+Z31+Z34+Z37+Z40+Z43+Z46+Z49+Z52+Z55+Z58+Z61+Z64+Z67+Z70+Z73+Z76+Z79+Z82+Z85+Z88+Z91+Z94+Z97+Z100+Z103+Z106+Z109+Z112+Z115+Z118+Z121+Z124+Z127+Z130+Z133+Z136+Z139+Z142+Z145+Z148+Z151+Z154+Z157+Z160+Z163+Z166+Z169+Z172+Z175+Z178+Z181+Z184+Z187+Z190+Z193+Z196+Z199+Z202+Z205+Z208+Z211+Z214+Z217+Z220+Z223+Z226+Z229+Z232+Z235+Z238+Z241+Z244+Z247+Z250+Z253+Z256+Z259+Z262+Z265+Z268+Z271+Z274+Z277+Z280+Z283+Z286+Z289+Z292+Z295+Z298+Z301+Z304+Z307+Z310+Z313+Z316+Z319+Z322+Z325+Z328+Z331+Z334+Z337+Z340+Z343+Z346+Z349+Z352+Z355+Z358+Z361+Z364+Z367+Z370+Z373+Z376+Z379+Z382+Z385+Z388+Z391+Z394+Z397+Z400+Z403+Z406+Z409+Z412+Z415+Z418+Z421+Z424+Z427+Z430+Z433+Z436+Z439+Z442+Z445+Z448+Z451+Z454+Z457+Z460+Z463+Z466+Z469+Z472+Z475+Z478+Z481+Z484+Z487+Z490+Z493+Z496+Z499+Z502+Z505+Z508+Z511+Z514+Z517+Z520+Z523+Z526+Z529+Z532+Z535+Z538+Z541+Z544+Z547+Z550+Z553+Z556+Z559+Z562+Z565+Z568+Z571+Z574+Z577+Z580+Z583+Z586+Z589+Z592+Z595+Z598+Z601+Z604+Z607+Z610+Z613</f>
        <v>0</v>
      </c>
      <c r="AA6" s="280" t="n">
        <f aca="false">AA16+AA19+AA22+AA25+AA28+AA31+AA34+AA37+AA40+AA43+AA46+AA49+AA52+AA55+AA58+AA61+AA64+AA67+AA70+AA73+AA76+AA79+AA82+AA85+AA88+AA91+AA94+AA97+AA100+AA103+AA106+AA109+AA112+AA115+AA118+AA121+AA124+AA127+AA130+AA133+AA136+AA139+AA142+AA145+AA148+AA151+AA154+AA157+AA160+AA163+AA166+AA169+AA172+AA175+AA178+AA181+AA184+AA187+AA190+AA193+AA196+AA199+AA202+AA205+AA208+AA211+AA214+AA217+AA220+AA223+AA226+AA229+AA232+AA235+AA238+AA241+AA244+AA247+AA250+AA253+AA256+AA259+AA262+AA265+AA268+AA271+AA274+AA277+AA280+AA283+AA286+AA289+AA292+AA295+AA298+AA301+AA304+AA307+AA310+AA313+AA316+AA319+AA322+AA325+AA328+AA331+AA334+AA337+AA340+AA343+AA346+AA349+AA352+AA355+AA358+AA361+AA364+AA367+AA370+AA373+AA376+AA379+AA382+AA385+AA388+AA391+AA394+AA397+AA400+AA403+AA406+AA409+AA412+AA415+AA418+AA421+AA424+AA427+AA430+AA433+AA436+AA439+AA442+AA445+AA448+AA451+AA454+AA457+AA460+AA463+AA466+AA469+AA472+AA475+AA478+AA481+AA484+AA487+AA490+AA493+AA496+AA499+AA502+AA505+AA508+AA511+AA514+AA517+AA520+AA523+AA526+AA529+AA532+AA535+AA538+AA541+AA544+AA547+AA550+AA553+AA556+AA559+AA562+AA565+AA568+AA571+AA574+AA577+AA580+AA583+AA586+AA589+AA592+AA595+AA598+AA601+AA604+AA607+AA610+AA613</f>
        <v>0</v>
      </c>
      <c r="AB6" s="280" t="n">
        <f aca="false">AB16+AB19+AB22+AB25+AB28+AB31+AB34+AB37+AB40+AB43+AB46+AB49+AB52+AB55+AB58+AB61+AB64+AB67+AB70+AB73+AB76+AB79+AB82+AB85+AB88+AB91+AB94+AB97+AB100+AB103+AB106+AB109+AB112+AB115+AB118+AB121+AB124+AB127+AB130+AB133+AB136+AB139+AB142+AB145+AB148+AB151+AB154+AB157+AB160+AB163+AB166+AB169+AB172+AB175+AB178+AB181+AB184+AB187+AB190+AB193+AB196+AB199+AB202+AB205+AB208+AB211+AB214+AB217+AB220+AB223+AB226+AB229+AB232+AB235+AB238+AB241+AB244+AB247+AB250+AB253+AB256+AB259+AB262+AB265+AB268+AB271+AB274+AB277+AB280+AB283+AB286+AB289+AB292+AB295+AB298+AB301+AB304+AB307+AB310+AB313+AB316+AB319+AB322+AB325+AB328+AB331+AB334+AB337+AB340+AB343+AB346+AB349+AB352+AB355+AB358+AB361+AB364+AB367+AB370+AB373+AB376+AB379+AB382+AB385+AB388+AB391+AB394+AB397+AB400+AB403+AB406+AB409+AB412+AB415+AB418+AB421+AB424+AB427+AB430+AB433+AB436+AB439+AB442+AB445+AB448+AB451+AB454+AB457+AB460+AB463+AB466+AB469+AB472+AB475+AB478+AB481+AB484+AB487+AB490+AB493+AB496+AB499+AB502+AB505+AB508+AB511+AB514+AB517+AB520+AB523+AB526+AB529+AB532+AB535+AB538+AB541+AB544+AB547+AB550+AB553+AB556+AB559+AB562+AB565+AB568+AB571+AB574+AB577+AB580+AB583+AB586+AB589+AB592+AB595+AB598+AB601+AB604+AB607+AB610+AB613</f>
        <v>0</v>
      </c>
      <c r="AC6" s="280" t="n">
        <f aca="false">AC16+AC19+AC22+AC25+AC28+AC31+AC34+AC37+AC40+AC43+AC46+AC49+AC52+AC55+AC58+AC61+AC64+AC67+AC70+AC73+AC76+AC79+AC82+AC85+AC88+AC91+AC94+AC97+AC100+AC103+AC106+AC109+AC112+AC115+AC118+AC121+AC124+AC127+AC130+AC133+AC136+AC139+AC142+AC145+AC148+AC151+AC154+AC157+AC160+AC163+AC166+AC169+AC172+AC175+AC178+AC181+AC184+AC187+AC190+AC193+AC196+AC199+AC202+AC205+AC208+AC211+AC214+AC217+AC220+AC223+AC226+AC229+AC232+AC235+AC238+AC241+AC244+AC247+AC250+AC253+AC256+AC259+AC262+AC265+AC268+AC271+AC274+AC277+AC280+AC283+AC286+AC289+AC292+AC295+AC298+AC301+AC304+AC307+AC310+AC313+AC316+AC319+AC322+AC325+AC328+AC331+AC334+AC337+AC340+AC343+AC346+AC349+AC352+AC355+AC358+AC361+AC364+AC367+AC370+AC373+AC376+AC379+AC382+AC385+AC388+AC391+AC394+AC397+AC400+AC403+AC406+AC409+AC412+AC415+AC418+AC421+AC424+AC427+AC430+AC433+AC436+AC439+AC442+AC445+AC448+AC451+AC454+AC457+AC460+AC463+AC466+AC469+AC472+AC475+AC478+AC481+AC484+AC487+AC490+AC493+AC496+AC499+AC502+AC505+AC508+AC511+AC514+AC517+AC520+AC523+AC526+AC529+AC532+AC535+AC538+AC541+AC544+AC547+AC550+AC553+AC556+AC559+AC562+AC565+AC568+AC571+AC574+AC577+AC580+AC583+AC586+AC589+AC592+AC595+AC598+AC601+AC604+AC607+AC610+AC613</f>
        <v>0</v>
      </c>
      <c r="AD6" s="281" t="n">
        <f aca="false">AD16+AD19+AD22+AD25+AD28+AD31+AD34+AD37+AD40+AD43+AD46+AD49+AD52+AD55+AD58+AD61+AD64+AD67+AD70+AD73+AD76+AD79+AD82+AD85+AD88+AD91+AD94+AD97+AD100+AD103+AD106+AD109+AD112+AD115+AD118+AD121+AD124+AD127+AD130+AD133+AD136+AD139+AD142+AD145+AD148+AD151+AD154+AD157+AD160+AD163+AD166+AD169+AD172+AD175+AD178+AD181+AD184+AD187+AD190+AD193+AD196+AD199+AD202+AD205+AD208+AD211+AD214+AD217+AD220+AD223+AD226+AD229+AD232+AD235+AD238+AD241+AD244+AD247+AD250+AD253+AD256+AD259+AD262+AD265+AD268+AD271+AD274+AD277+AD280+AD283+AD286+AD289+AD292+AD295+AD298+AD301+AD304+AD307+AD310+AD313+AD316+AD319+AD322+AD325+AD328+AD331+AD334+AD337+AD340+AD343+AD346+AD349+AD352+AD355+AD358+AD361+AD364+AD367+AD370+AD373+AD376+AD379+AD382+AD385+AD388+AD391+AD394+AD397+AD400+AD403+AD406+AD409+AD412+AD415+AD418+AD421+AD424+AD427+AD430+AD433+AD436+AD439+AD442+AD445+AD448+AD451+AD454+AD457+AD460+AD463+AD466+AD469+AD472+AD475+AD478+AD481+AD484+AD487+AD490+AD493+AD496+AD499+AD502+AD505+AD508+AD511+AD514+AD517+AD520+AD523+AD526+AD529+AD532+AD535+AD538+AD541+AD544+AD547+AD550+AD553+AD556+AD559+AD562+AD565+AD568+AD571+AD574+AD577+AD580+AD583+AD586+AD589+AD592+AD595+AD598+AD601+AD604+AD607+AD610+AD613</f>
        <v>0</v>
      </c>
      <c r="AE6" s="282" t="str">
        <f aca="false">IF(SUM(S6:AD6)=0,"",SUM(S6:AD6))</f>
        <v/>
      </c>
      <c r="AF6" s="276"/>
      <c r="AG6" s="277"/>
      <c r="AH6" s="277"/>
      <c r="AJ6" s="277"/>
      <c r="AP6" s="245" t="s">
        <v>163</v>
      </c>
      <c r="AT6" s="277"/>
      <c r="AU6" s="245" t="s">
        <v>164</v>
      </c>
      <c r="AV6" s="245" t="s">
        <v>164</v>
      </c>
      <c r="AW6" s="245" t="s">
        <v>164</v>
      </c>
      <c r="AX6" s="245" t="s">
        <v>164</v>
      </c>
      <c r="AY6" s="245" t="s">
        <v>164</v>
      </c>
      <c r="AZ6" s="245" t="s">
        <v>163</v>
      </c>
      <c r="BA6" s="245" t="s">
        <v>163</v>
      </c>
      <c r="BB6" s="245"/>
      <c r="DG6" s="243" t="s">
        <v>165</v>
      </c>
    </row>
    <row r="7" s="264" customFormat="true" ht="14.25" hidden="false" customHeight="true" outlineLevel="0" collapsed="false">
      <c r="C7" s="273" t="s">
        <v>166</v>
      </c>
      <c r="D7" s="273"/>
      <c r="E7" s="273"/>
      <c r="F7" s="273"/>
      <c r="G7" s="273"/>
      <c r="H7" s="273"/>
      <c r="I7" s="267"/>
      <c r="J7" s="267"/>
      <c r="K7" s="267"/>
      <c r="L7" s="267"/>
      <c r="M7" s="273"/>
      <c r="N7" s="273"/>
      <c r="O7" s="273"/>
      <c r="P7" s="273"/>
      <c r="Q7" s="257"/>
      <c r="R7" s="283" t="s">
        <v>71</v>
      </c>
      <c r="S7" s="284" t="n">
        <f aca="false">IF(SUM(S4:S6)=0,"",SUM(S4:S6))</f>
        <v>9</v>
      </c>
      <c r="T7" s="285" t="n">
        <f aca="false">IF(SUM(T4:T6)=0,"",SUM(T4:T6))</f>
        <v>10</v>
      </c>
      <c r="U7" s="285" t="n">
        <f aca="false">IF(SUM(U4:U6)=0,"",SUM(U4:U6))</f>
        <v>11</v>
      </c>
      <c r="V7" s="285" t="n">
        <f aca="false">IF(SUM(V4:V6)=0,"",SUM(V4:V6))</f>
        <v>12</v>
      </c>
      <c r="W7" s="285" t="n">
        <f aca="false">IF(SUM(W4:W6)=0,"",SUM(W4:W6))</f>
        <v>13</v>
      </c>
      <c r="X7" s="285" t="n">
        <f aca="false">IF(SUM(X4:X6)=0,"",SUM(X4:X6))</f>
        <v>14</v>
      </c>
      <c r="Y7" s="285" t="n">
        <f aca="false">IF(SUM(Y4:Y6)=0,"",SUM(Y4:Y6))</f>
        <v>13</v>
      </c>
      <c r="Z7" s="285" t="n">
        <f aca="false">IF(SUM(Z4:Z6)=0,"",SUM(Z4:Z6))</f>
        <v>12</v>
      </c>
      <c r="AA7" s="285" t="n">
        <f aca="false">IF(SUM(AA4:AA6)=0,"",SUM(AA4:AA6))</f>
        <v>11</v>
      </c>
      <c r="AB7" s="285" t="n">
        <f aca="false">IF(SUM(AB4:AB6)=0,"",SUM(AB4:AB6))</f>
        <v>11</v>
      </c>
      <c r="AC7" s="285" t="n">
        <f aca="false">IF(SUM(AC4:AC6)=0,"",SUM(AC4:AC6))</f>
        <v>7</v>
      </c>
      <c r="AD7" s="286" t="n">
        <f aca="false">IF(SUM(AD4:AD6)=0,"",SUM(AD4:AD6))</f>
        <v>9</v>
      </c>
      <c r="AE7" s="287" t="n">
        <f aca="false">IF(SUM(S7:AD7)=0,"",SUM(S7:AD7))</f>
        <v>132</v>
      </c>
      <c r="AF7" s="276"/>
      <c r="AG7" s="277"/>
      <c r="AH7" s="277"/>
      <c r="AJ7" s="277"/>
      <c r="AP7" s="245" t="s">
        <v>167</v>
      </c>
      <c r="AT7" s="277"/>
      <c r="AU7" s="245"/>
      <c r="AY7" s="245"/>
      <c r="AZ7" s="245" t="s">
        <v>167</v>
      </c>
      <c r="BA7" s="245" t="s">
        <v>167</v>
      </c>
      <c r="BB7" s="245"/>
      <c r="DG7" s="243" t="s">
        <v>168</v>
      </c>
    </row>
    <row r="8" customFormat="false" ht="14.25" hidden="false" customHeight="true" outlineLevel="0" collapsed="false">
      <c r="C8" s="273" t="s">
        <v>169</v>
      </c>
      <c r="D8" s="246"/>
      <c r="E8" s="246"/>
      <c r="F8" s="246"/>
      <c r="G8" s="246"/>
      <c r="H8" s="246"/>
      <c r="I8" s="288"/>
      <c r="J8" s="288"/>
      <c r="K8" s="288"/>
      <c r="L8" s="246"/>
      <c r="M8" s="246"/>
      <c r="N8" s="246"/>
      <c r="O8" s="246"/>
      <c r="P8" s="246"/>
      <c r="Q8" s="246"/>
      <c r="R8" s="246"/>
      <c r="S8" s="247"/>
      <c r="T8" s="246"/>
      <c r="U8" s="246"/>
      <c r="V8" s="246"/>
      <c r="W8" s="246"/>
      <c r="X8" s="246"/>
      <c r="Y8" s="246"/>
      <c r="Z8" s="246"/>
      <c r="AA8" s="246" t="s">
        <v>81</v>
      </c>
      <c r="AB8" s="246"/>
      <c r="AC8" s="246"/>
      <c r="AD8" s="246"/>
      <c r="AE8" s="246"/>
      <c r="AP8" s="245" t="s">
        <v>170</v>
      </c>
      <c r="AY8" s="245"/>
      <c r="AZ8" s="245" t="s">
        <v>170</v>
      </c>
      <c r="BA8" s="245" t="s">
        <v>170</v>
      </c>
      <c r="DG8" s="243" t="s">
        <v>171</v>
      </c>
    </row>
    <row r="9" customFormat="false" ht="14.25" hidden="false" customHeight="true" outlineLevel="0" collapsed="false">
      <c r="C9" s="273" t="s">
        <v>172</v>
      </c>
      <c r="D9" s="246"/>
      <c r="E9" s="246"/>
      <c r="F9" s="246"/>
      <c r="G9" s="246"/>
      <c r="H9" s="246"/>
      <c r="I9" s="288"/>
      <c r="J9" s="288"/>
      <c r="K9" s="288"/>
      <c r="L9" s="246"/>
      <c r="M9" s="246"/>
      <c r="N9" s="246"/>
      <c r="O9" s="246"/>
      <c r="P9" s="246"/>
      <c r="Q9" s="246"/>
      <c r="R9" s="246"/>
      <c r="S9" s="246"/>
      <c r="T9" s="246"/>
      <c r="U9" s="246"/>
      <c r="V9" s="246"/>
      <c r="W9" s="246"/>
      <c r="X9" s="246"/>
      <c r="Y9" s="246"/>
      <c r="Z9" s="246"/>
      <c r="AA9" s="246" t="s">
        <v>173</v>
      </c>
      <c r="AB9" s="246"/>
      <c r="AC9" s="246"/>
      <c r="AD9" s="246"/>
      <c r="AE9" s="246"/>
      <c r="AP9" s="245" t="s">
        <v>153</v>
      </c>
      <c r="AZ9" s="245" t="s">
        <v>164</v>
      </c>
      <c r="BA9" s="245" t="s">
        <v>164</v>
      </c>
      <c r="DG9" s="243" t="s">
        <v>174</v>
      </c>
    </row>
    <row r="10" customFormat="false" ht="14.25" hidden="false" customHeight="true" outlineLevel="0" collapsed="false">
      <c r="C10" s="289" t="s">
        <v>175</v>
      </c>
      <c r="D10" s="273"/>
      <c r="E10" s="273"/>
      <c r="F10" s="273"/>
      <c r="G10" s="273"/>
      <c r="H10" s="273"/>
      <c r="I10" s="273"/>
      <c r="J10" s="273"/>
      <c r="K10" s="273"/>
      <c r="L10" s="273"/>
      <c r="M10" s="273"/>
      <c r="N10" s="273"/>
      <c r="O10" s="289"/>
      <c r="P10" s="246"/>
      <c r="Q10" s="246"/>
      <c r="R10" s="246"/>
      <c r="S10" s="246"/>
      <c r="T10" s="246"/>
      <c r="U10" s="246"/>
      <c r="V10" s="246"/>
      <c r="W10" s="246"/>
      <c r="X10" s="247"/>
      <c r="Y10" s="247"/>
      <c r="Z10" s="247"/>
      <c r="AA10" s="288" t="s">
        <v>176</v>
      </c>
      <c r="AB10" s="247"/>
      <c r="AC10" s="247"/>
      <c r="AD10" s="247"/>
      <c r="AE10" s="246"/>
      <c r="AP10" s="245" t="s">
        <v>156</v>
      </c>
      <c r="DG10" s="243" t="s">
        <v>177</v>
      </c>
    </row>
    <row r="11" customFormat="false" ht="15.75" hidden="false" customHeight="true" outlineLevel="0" collapsed="false">
      <c r="C11" s="289" t="s">
        <v>178</v>
      </c>
      <c r="D11" s="252"/>
      <c r="E11" s="252"/>
      <c r="F11" s="252"/>
      <c r="G11" s="252"/>
      <c r="H11" s="252"/>
      <c r="I11" s="252"/>
      <c r="J11" s="252"/>
      <c r="K11" s="252"/>
      <c r="L11" s="252"/>
      <c r="M11" s="252"/>
      <c r="N11" s="252"/>
      <c r="O11" s="252"/>
      <c r="P11" s="252"/>
      <c r="Q11" s="252"/>
      <c r="R11" s="252"/>
      <c r="S11" s="246"/>
      <c r="T11" s="246"/>
      <c r="U11" s="246"/>
      <c r="V11" s="246"/>
      <c r="W11" s="246"/>
      <c r="X11" s="246"/>
      <c r="Y11" s="246"/>
      <c r="Z11" s="246"/>
      <c r="AA11" s="246"/>
      <c r="AB11" s="246"/>
      <c r="AC11" s="246"/>
      <c r="AD11" s="246"/>
      <c r="AE11" s="246"/>
      <c r="AP11" s="245" t="s">
        <v>160</v>
      </c>
    </row>
    <row r="12" customFormat="false" ht="13.5" hidden="false" customHeight="true" outlineLevel="0" collapsed="false">
      <c r="C12" s="290" t="s">
        <v>179</v>
      </c>
      <c r="D12" s="291" t="s">
        <v>180</v>
      </c>
      <c r="E12" s="291"/>
      <c r="F12" s="291"/>
      <c r="G12" s="291" t="s">
        <v>181</v>
      </c>
      <c r="H12" s="291"/>
      <c r="I12" s="291" t="s">
        <v>182</v>
      </c>
      <c r="J12" s="291"/>
      <c r="K12" s="291"/>
      <c r="L12" s="291"/>
      <c r="M12" s="292" t="s">
        <v>183</v>
      </c>
      <c r="N12" s="292"/>
      <c r="O12" s="292" t="s">
        <v>184</v>
      </c>
      <c r="P12" s="292" t="s">
        <v>185</v>
      </c>
      <c r="Q12" s="292" t="s">
        <v>57</v>
      </c>
      <c r="R12" s="291" t="s">
        <v>186</v>
      </c>
      <c r="S12" s="293" t="str">
        <f aca="false">+"利用回数　"&amp;G3</f>
        <v>利用回数　日中一時支援事業所　さっぽろし</v>
      </c>
      <c r="T12" s="293"/>
      <c r="U12" s="293"/>
      <c r="V12" s="293"/>
      <c r="W12" s="293"/>
      <c r="X12" s="293"/>
      <c r="Y12" s="293"/>
      <c r="Z12" s="293"/>
      <c r="AA12" s="293"/>
      <c r="AB12" s="293"/>
      <c r="AC12" s="293"/>
      <c r="AD12" s="293"/>
      <c r="AE12" s="293"/>
      <c r="AP12" s="245" t="s">
        <v>164</v>
      </c>
      <c r="AU12" s="294" t="s">
        <v>187</v>
      </c>
      <c r="AV12" s="294"/>
      <c r="AW12" s="294"/>
      <c r="AX12" s="294"/>
      <c r="AY12" s="294"/>
      <c r="AZ12" s="294"/>
      <c r="BA12" s="294"/>
      <c r="BB12" s="294"/>
      <c r="BC12" s="294"/>
      <c r="BD12" s="294"/>
      <c r="BE12" s="294"/>
      <c r="BF12" s="294"/>
      <c r="BG12" s="294" t="s">
        <v>188</v>
      </c>
      <c r="BH12" s="294"/>
      <c r="BI12" s="294"/>
      <c r="BJ12" s="294"/>
      <c r="BK12" s="294"/>
      <c r="BL12" s="294"/>
      <c r="BM12" s="294"/>
      <c r="BN12" s="294"/>
      <c r="BO12" s="294"/>
      <c r="BP12" s="294"/>
      <c r="BQ12" s="294"/>
      <c r="BR12" s="294"/>
      <c r="BS12" s="294" t="s">
        <v>189</v>
      </c>
      <c r="BT12" s="294"/>
      <c r="BU12" s="294"/>
      <c r="BV12" s="294"/>
      <c r="BW12" s="294"/>
      <c r="BX12" s="294"/>
      <c r="BY12" s="294"/>
      <c r="BZ12" s="294"/>
      <c r="CA12" s="294"/>
      <c r="CB12" s="294"/>
      <c r="CC12" s="294"/>
      <c r="CD12" s="294"/>
      <c r="CE12" s="294" t="s">
        <v>164</v>
      </c>
      <c r="CF12" s="294"/>
      <c r="CG12" s="294"/>
      <c r="CH12" s="294"/>
      <c r="CI12" s="294"/>
      <c r="CJ12" s="294"/>
      <c r="CK12" s="294"/>
      <c r="CL12" s="294"/>
      <c r="CM12" s="294"/>
      <c r="CN12" s="294"/>
      <c r="CO12" s="294"/>
      <c r="CP12" s="294"/>
    </row>
    <row r="13" customFormat="false" ht="22.5" hidden="false" customHeight="true" outlineLevel="0" collapsed="false">
      <c r="C13" s="290"/>
      <c r="D13" s="291"/>
      <c r="E13" s="291"/>
      <c r="F13" s="291"/>
      <c r="G13" s="291"/>
      <c r="H13" s="291"/>
      <c r="I13" s="291"/>
      <c r="J13" s="291"/>
      <c r="K13" s="291"/>
      <c r="L13" s="291"/>
      <c r="M13" s="292"/>
      <c r="N13" s="292"/>
      <c r="O13" s="292"/>
      <c r="P13" s="292"/>
      <c r="Q13" s="292"/>
      <c r="R13" s="291"/>
      <c r="S13" s="295" t="s">
        <v>59</v>
      </c>
      <c r="T13" s="295" t="s">
        <v>60</v>
      </c>
      <c r="U13" s="295" t="s">
        <v>61</v>
      </c>
      <c r="V13" s="295" t="s">
        <v>62</v>
      </c>
      <c r="W13" s="295" t="s">
        <v>63</v>
      </c>
      <c r="X13" s="295" t="s">
        <v>64</v>
      </c>
      <c r="Y13" s="296" t="s">
        <v>65</v>
      </c>
      <c r="Z13" s="296" t="s">
        <v>66</v>
      </c>
      <c r="AA13" s="296" t="s">
        <v>67</v>
      </c>
      <c r="AB13" s="296" t="s">
        <v>68</v>
      </c>
      <c r="AC13" s="296" t="s">
        <v>69</v>
      </c>
      <c r="AD13" s="296" t="s">
        <v>70</v>
      </c>
      <c r="AE13" s="297" t="s">
        <v>71</v>
      </c>
      <c r="AG13" s="298" t="s">
        <v>190</v>
      </c>
      <c r="AH13" s="298" t="s">
        <v>191</v>
      </c>
      <c r="AI13" s="244" t="s">
        <v>192</v>
      </c>
      <c r="AJ13" s="298" t="s">
        <v>193</v>
      </c>
      <c r="AP13" s="245" t="s">
        <v>194</v>
      </c>
      <c r="AQ13" s="243" t="n">
        <v>1</v>
      </c>
      <c r="AU13" s="299" t="s">
        <v>59</v>
      </c>
      <c r="AV13" s="300" t="s">
        <v>60</v>
      </c>
      <c r="AW13" s="300" t="s">
        <v>61</v>
      </c>
      <c r="AX13" s="300" t="s">
        <v>62</v>
      </c>
      <c r="AY13" s="300" t="s">
        <v>63</v>
      </c>
      <c r="AZ13" s="300" t="s">
        <v>64</v>
      </c>
      <c r="BA13" s="300" t="s">
        <v>65</v>
      </c>
      <c r="BB13" s="300" t="s">
        <v>66</v>
      </c>
      <c r="BC13" s="300" t="s">
        <v>67</v>
      </c>
      <c r="BD13" s="300" t="s">
        <v>68</v>
      </c>
      <c r="BE13" s="300" t="s">
        <v>69</v>
      </c>
      <c r="BF13" s="301" t="s">
        <v>70</v>
      </c>
      <c r="BG13" s="299" t="s">
        <v>59</v>
      </c>
      <c r="BH13" s="300" t="s">
        <v>60</v>
      </c>
      <c r="BI13" s="300" t="s">
        <v>61</v>
      </c>
      <c r="BJ13" s="300" t="s">
        <v>62</v>
      </c>
      <c r="BK13" s="300" t="s">
        <v>63</v>
      </c>
      <c r="BL13" s="300" t="s">
        <v>64</v>
      </c>
      <c r="BM13" s="300" t="s">
        <v>65</v>
      </c>
      <c r="BN13" s="300" t="s">
        <v>66</v>
      </c>
      <c r="BO13" s="300" t="s">
        <v>67</v>
      </c>
      <c r="BP13" s="300" t="s">
        <v>68</v>
      </c>
      <c r="BQ13" s="300" t="s">
        <v>69</v>
      </c>
      <c r="BR13" s="301" t="s">
        <v>70</v>
      </c>
      <c r="BS13" s="299" t="s">
        <v>59</v>
      </c>
      <c r="BT13" s="300" t="s">
        <v>60</v>
      </c>
      <c r="BU13" s="300" t="s">
        <v>61</v>
      </c>
      <c r="BV13" s="300" t="s">
        <v>62</v>
      </c>
      <c r="BW13" s="300" t="s">
        <v>63</v>
      </c>
      <c r="BX13" s="300" t="s">
        <v>64</v>
      </c>
      <c r="BY13" s="300" t="s">
        <v>195</v>
      </c>
      <c r="BZ13" s="300" t="s">
        <v>196</v>
      </c>
      <c r="CA13" s="300" t="s">
        <v>197</v>
      </c>
      <c r="CB13" s="300" t="s">
        <v>68</v>
      </c>
      <c r="CC13" s="300" t="s">
        <v>69</v>
      </c>
      <c r="CD13" s="301" t="s">
        <v>70</v>
      </c>
      <c r="CE13" s="299" t="s">
        <v>59</v>
      </c>
      <c r="CF13" s="300" t="s">
        <v>60</v>
      </c>
      <c r="CG13" s="300" t="s">
        <v>61</v>
      </c>
      <c r="CH13" s="300" t="s">
        <v>62</v>
      </c>
      <c r="CI13" s="300" t="s">
        <v>63</v>
      </c>
      <c r="CJ13" s="300" t="s">
        <v>64</v>
      </c>
      <c r="CK13" s="300" t="s">
        <v>195</v>
      </c>
      <c r="CL13" s="300" t="s">
        <v>196</v>
      </c>
      <c r="CM13" s="300" t="s">
        <v>197</v>
      </c>
      <c r="CN13" s="300" t="s">
        <v>68</v>
      </c>
      <c r="CO13" s="300" t="s">
        <v>69</v>
      </c>
      <c r="CP13" s="301" t="s">
        <v>70</v>
      </c>
    </row>
    <row r="14" customFormat="false" ht="12" hidden="false" customHeight="true" outlineLevel="0" collapsed="false">
      <c r="B14" s="243" t="str">
        <f aca="false">IF(Q14="","",Q14)</f>
        <v>児２</v>
      </c>
      <c r="C14" s="302" t="n">
        <v>1</v>
      </c>
      <c r="D14" s="303" t="s">
        <v>198</v>
      </c>
      <c r="E14" s="303"/>
      <c r="F14" s="303"/>
      <c r="G14" s="304" t="n">
        <v>39904</v>
      </c>
      <c r="H14" s="304"/>
      <c r="I14" s="305" t="s">
        <v>140</v>
      </c>
      <c r="J14" s="305"/>
      <c r="K14" s="305"/>
      <c r="L14" s="305"/>
      <c r="M14" s="303" t="s">
        <v>194</v>
      </c>
      <c r="N14" s="303"/>
      <c r="O14" s="306" t="s">
        <v>147</v>
      </c>
      <c r="P14" s="303" t="n">
        <v>1111111111</v>
      </c>
      <c r="Q14" s="303" t="s">
        <v>156</v>
      </c>
      <c r="R14" s="307" t="s">
        <v>75</v>
      </c>
      <c r="S14" s="308"/>
      <c r="T14" s="308"/>
      <c r="U14" s="308"/>
      <c r="V14" s="308"/>
      <c r="W14" s="308"/>
      <c r="X14" s="308"/>
      <c r="Y14" s="308"/>
      <c r="Z14" s="308"/>
      <c r="AA14" s="308"/>
      <c r="AB14" s="308"/>
      <c r="AC14" s="308"/>
      <c r="AD14" s="308"/>
      <c r="AE14" s="309" t="str">
        <f aca="false">IF(SUM(S14:AD14)=0,"",SUM(S14:AD14))</f>
        <v/>
      </c>
      <c r="AF14" s="244" t="str">
        <f aca="false">IF(Q14="","",Q14)</f>
        <v>児２</v>
      </c>
      <c r="AG14" s="310" t="n">
        <f aca="false">IFERROR(VLOOKUP(M14,$AP$13:$AQ$16,2,FALSE()),"")</f>
        <v>1</v>
      </c>
      <c r="AH14" s="310" t="n">
        <f aca="false">IFERROR(VLOOKUP(O14,$AP$18:$AQ$24,2,FALSE()),"")</f>
        <v>40</v>
      </c>
      <c r="AI14" s="310" t="n">
        <f aca="false">IFERROR(AG14+AH14,"")</f>
        <v>41</v>
      </c>
      <c r="AJ14" s="310" t="n">
        <f aca="false">IF(SUM(AE14:AE16)=0,"",SUM(AE14:AE16))</f>
        <v>24</v>
      </c>
      <c r="AP14" s="245" t="s">
        <v>199</v>
      </c>
      <c r="AQ14" s="243" t="n">
        <v>2</v>
      </c>
      <c r="AT14" s="311" t="str">
        <f aca="false">R14</f>
        <v>A</v>
      </c>
      <c r="AU14" s="312" t="n">
        <f aca="false">IF(OR(AF14=$AP$3,AF14=$AP$4,AF14=$AP$9),S14,0)</f>
        <v>0</v>
      </c>
      <c r="AV14" s="313" t="n">
        <f aca="false">IF(OR(AF14=$AP$3,AF14=$AP$4,AF14=$AP$9),T14,0)</f>
        <v>0</v>
      </c>
      <c r="AW14" s="313" t="n">
        <f aca="false">IF(OR(AF14=$AP$3,AF14=$AP$4,AF14=$AP$9),U14,0)</f>
        <v>0</v>
      </c>
      <c r="AX14" s="313" t="n">
        <f aca="false">IF(OR(AF14=$AP$3,AF14=$AP$4,AF14=$AP$9),V14,0)</f>
        <v>0</v>
      </c>
      <c r="AY14" s="313" t="n">
        <f aca="false">IF(OR(AF14=$AP$3,AF14=$AP$4,AF14=$AP$9),W14,0)</f>
        <v>0</v>
      </c>
      <c r="AZ14" s="313" t="n">
        <f aca="false">IF(OR(AF14=$AP$3,AF14=$AP$4,AF14=$AP$9),X14,0)</f>
        <v>0</v>
      </c>
      <c r="BA14" s="313" t="n">
        <f aca="false">IF(OR(AF14=$AP$3,AF14=$AP$4,AF14=$AP$9),Y14,0)</f>
        <v>0</v>
      </c>
      <c r="BB14" s="313" t="n">
        <f aca="false">IF(OR(AF14=$AP$3,AF14=$AP$4,AF14=$AP$9),Z14,0)</f>
        <v>0</v>
      </c>
      <c r="BC14" s="313" t="n">
        <f aca="false">IF(OR(AF14=$AP$3,AF14=$AP$4,AF14=$AP$9),AA14,0)</f>
        <v>0</v>
      </c>
      <c r="BD14" s="313" t="n">
        <f aca="false">IF(OR(AF14=$AP$3,AF14=$AP$4,AF14=$AP$9),AB14,0)</f>
        <v>0</v>
      </c>
      <c r="BE14" s="313" t="n">
        <f aca="false">IF(OR(AF14=$AP$3,AF14=$AP$4,AF14=$AP$9),AC14,0)</f>
        <v>0</v>
      </c>
      <c r="BF14" s="314" t="n">
        <f aca="false">IF(OR(AF14=$AP$3,AF14=$AP$4,AF14=$AP$9),AD14,0)</f>
        <v>0</v>
      </c>
      <c r="BG14" s="312" t="n">
        <f aca="false">IF(OR(AF14=$AP$5,AF14=$AP$6,AF14=$AP$10),S14,0)</f>
        <v>0</v>
      </c>
      <c r="BH14" s="313" t="n">
        <f aca="false">IF(OR(AF14=$AP$5,AF14=$AP$6,AF14=$AP$10),T14,0)</f>
        <v>0</v>
      </c>
      <c r="BI14" s="313" t="n">
        <f aca="false">IF(OR(AF14=$AP$5,AF14=$AP$6,AF14=$AP$10),U14,0)</f>
        <v>0</v>
      </c>
      <c r="BJ14" s="313" t="n">
        <f aca="false">IF(OR(AF14=$AP$5,AF14=$AP$6,AF14=$AP$10),V14,0)</f>
        <v>0</v>
      </c>
      <c r="BK14" s="313" t="n">
        <f aca="false">IF(OR(AF14=$AP$5,AF14=$AP$6,AF14=$AP$10),W14,0)</f>
        <v>0</v>
      </c>
      <c r="BL14" s="313" t="n">
        <f aca="false">IF(OR(AF14=$AP$5,AF14=$AP$6,AF14=$AP$10),X14,0)</f>
        <v>0</v>
      </c>
      <c r="BM14" s="313" t="n">
        <f aca="false">IF(OR(AF14=$AP$5,AF14=$AP$6,AF14=$AP$10),Y14,0)</f>
        <v>0</v>
      </c>
      <c r="BN14" s="313" t="n">
        <f aca="false">IF(OR(AF14=$AP$5,AF14=$AP$6,AF14=$AP$10),Z14,0)</f>
        <v>0</v>
      </c>
      <c r="BO14" s="313" t="n">
        <f aca="false">IF(OR(AF14=$AP$5,AF14=$AP$6,AF14=$AP$10),AA14,0)</f>
        <v>0</v>
      </c>
      <c r="BP14" s="313" t="n">
        <f aca="false">IF(OR(AF14=$AP$5,AF14=$AP$6,AF14=$AP$10),AB14,0)</f>
        <v>0</v>
      </c>
      <c r="BQ14" s="313" t="n">
        <f aca="false">IF(OR(AF14=$AP$5,AF14=$AP$6,AF14=$AP$10),AC14,0)</f>
        <v>0</v>
      </c>
      <c r="BR14" s="314" t="n">
        <f aca="false">IF(OR(AF14=$AP$5,AF14=$AP$6,AF14=$AP$10),AD14,0)</f>
        <v>0</v>
      </c>
      <c r="BS14" s="312" t="n">
        <f aca="false">IF(OR(AF14=$AP$7,AF14=$AP$8,AF14=$AP$11),S14,0)</f>
        <v>0</v>
      </c>
      <c r="BT14" s="313" t="n">
        <f aca="false">IF(OR(AF14=$AP$7,AF14=$AP$8,AF14=$AP$11),T14,0)</f>
        <v>0</v>
      </c>
      <c r="BU14" s="313" t="n">
        <f aca="false">IF(OR(AF14=$AP$7,AF14=$AP$8,AF14=$AP$11),U14,0)</f>
        <v>0</v>
      </c>
      <c r="BV14" s="313" t="n">
        <f aca="false">IF(OR(AF14=$AP$7,AF14=$AP$8,AF14=$AP$11),V14,0)</f>
        <v>0</v>
      </c>
      <c r="BW14" s="313" t="n">
        <f aca="false">IF(OR(AF14=$AP$7,AF14=$AP$8,AF14=$AP$11),W14,0)</f>
        <v>0</v>
      </c>
      <c r="BX14" s="313" t="n">
        <f aca="false">IF(OR(AF14=$AP$7,AF14=$AP$8,AF14=$AP$11),X14,0)</f>
        <v>0</v>
      </c>
      <c r="BY14" s="313" t="n">
        <f aca="false">IF(OR(AF14=$AP$7,AF14=$AP$8,AF14=$AP$11),Y14,0)</f>
        <v>0</v>
      </c>
      <c r="BZ14" s="313" t="n">
        <f aca="false">IF(OR(AF14=$AP$7,AF14=$AP$8,AF14=$AP$11),Z14,0)</f>
        <v>0</v>
      </c>
      <c r="CA14" s="313" t="n">
        <f aca="false">IF(OR(AF14=$AP$7,AF14=$AP$8,AF14=$AP$11),AA14,0)</f>
        <v>0</v>
      </c>
      <c r="CB14" s="313" t="n">
        <f aca="false">IF(OR(AF14=$AP$7,AF14=$AP$8,AF14=$AP$11),AB14,0)</f>
        <v>0</v>
      </c>
      <c r="CC14" s="313" t="n">
        <f aca="false">IF(OR(AF14=$AP$7,AF14=$AP$8,AF14=$AP$11),AC14,0)</f>
        <v>0</v>
      </c>
      <c r="CD14" s="314" t="n">
        <f aca="false">IF(OR(AF14=$AP$7,AF14=$AP$8,AF14=$AP$11),AD14,0)</f>
        <v>0</v>
      </c>
      <c r="CE14" s="312" t="n">
        <f aca="false">IF(AF14=$AP$12,S14,0)</f>
        <v>0</v>
      </c>
      <c r="CF14" s="313" t="n">
        <f aca="false">IF(AF14=$AP$12,T14,0)</f>
        <v>0</v>
      </c>
      <c r="CG14" s="313" t="n">
        <f aca="false">IF(AF14=$AP$12,U14,0)</f>
        <v>0</v>
      </c>
      <c r="CH14" s="313" t="n">
        <f aca="false">IF(AF14=$AP$12,V14,0)</f>
        <v>0</v>
      </c>
      <c r="CI14" s="313" t="n">
        <f aca="false">IF(AF14=$AP$12,W14,0)</f>
        <v>0</v>
      </c>
      <c r="CJ14" s="313" t="n">
        <f aca="false">IF(AF14=$AP$12,X14,0)</f>
        <v>0</v>
      </c>
      <c r="CK14" s="313" t="n">
        <f aca="false">IF(AF14=$AP$12,Y14,0)</f>
        <v>0</v>
      </c>
      <c r="CL14" s="313" t="n">
        <f aca="false">IF(AF14=$AP$12,Z14,0)</f>
        <v>0</v>
      </c>
      <c r="CM14" s="313" t="n">
        <f aca="false">IF(AF14=$AP$12,AA14,0)</f>
        <v>0</v>
      </c>
      <c r="CN14" s="313" t="n">
        <f aca="false">IF(AF14=$AP$12,AB14,0)</f>
        <v>0</v>
      </c>
      <c r="CO14" s="313" t="n">
        <f aca="false">IF(AF14=$AP$12,AC14,0)</f>
        <v>0</v>
      </c>
      <c r="CP14" s="314" t="n">
        <f aca="false">IF(AF14=$AP$12,AD14,0)</f>
        <v>0</v>
      </c>
    </row>
    <row r="15" customFormat="false" ht="12" hidden="false" customHeight="true" outlineLevel="0" collapsed="false">
      <c r="B15" s="243" t="str">
        <f aca="false">IF(Q14="","",Q14)</f>
        <v>児２</v>
      </c>
      <c r="C15" s="302"/>
      <c r="D15" s="303"/>
      <c r="E15" s="303"/>
      <c r="F15" s="303"/>
      <c r="G15" s="304"/>
      <c r="H15" s="304"/>
      <c r="I15" s="305"/>
      <c r="J15" s="305"/>
      <c r="K15" s="305"/>
      <c r="L15" s="305"/>
      <c r="M15" s="303"/>
      <c r="N15" s="303"/>
      <c r="O15" s="306"/>
      <c r="P15" s="303"/>
      <c r="Q15" s="303"/>
      <c r="R15" s="315" t="s">
        <v>76</v>
      </c>
      <c r="S15" s="316" t="n">
        <v>2</v>
      </c>
      <c r="T15" s="316" t="n">
        <v>2</v>
      </c>
      <c r="U15" s="316" t="n">
        <v>2</v>
      </c>
      <c r="V15" s="316" t="n">
        <v>2</v>
      </c>
      <c r="W15" s="316" t="n">
        <v>2</v>
      </c>
      <c r="X15" s="316" t="n">
        <v>2</v>
      </c>
      <c r="Y15" s="316" t="n">
        <v>2</v>
      </c>
      <c r="Z15" s="316" t="n">
        <v>2</v>
      </c>
      <c r="AA15" s="316" t="n">
        <v>2</v>
      </c>
      <c r="AB15" s="316" t="n">
        <v>3</v>
      </c>
      <c r="AC15" s="316"/>
      <c r="AD15" s="316" t="n">
        <v>3</v>
      </c>
      <c r="AE15" s="317" t="n">
        <f aca="false">IF(SUM(S15:AD15)=0,"",SUM(S15:AD15))</f>
        <v>24</v>
      </c>
      <c r="AF15" s="244" t="str">
        <f aca="false">IF(Q14="","",Q14)</f>
        <v>児２</v>
      </c>
      <c r="AG15" s="310"/>
      <c r="AH15" s="310"/>
      <c r="AI15" s="310"/>
      <c r="AJ15" s="310"/>
      <c r="AP15" s="245" t="s">
        <v>200</v>
      </c>
      <c r="AQ15" s="243" t="n">
        <v>3</v>
      </c>
      <c r="AT15" s="311" t="str">
        <f aca="false">R15</f>
        <v>B</v>
      </c>
      <c r="AU15" s="312" t="n">
        <f aca="false">IF(OR(AF15=$AP$3,AF15=$AP$4,AF15=$AP$9),S15,0)</f>
        <v>0</v>
      </c>
      <c r="AV15" s="313" t="n">
        <f aca="false">IF(OR(AF15=$AP$3,AF15=$AP$4,AF15=$AP$9),T15,0)</f>
        <v>0</v>
      </c>
      <c r="AW15" s="313" t="n">
        <f aca="false">IF(OR(AF15=$AP$3,AF15=$AP$4,AF15=$AP$9),U15,0)</f>
        <v>0</v>
      </c>
      <c r="AX15" s="313" t="n">
        <f aca="false">IF(OR(AF15=$AP$3,AF15=$AP$4,AF15=$AP$9),V15,0)</f>
        <v>0</v>
      </c>
      <c r="AY15" s="313" t="n">
        <f aca="false">IF(OR(AF15=$AP$3,AF15=$AP$4,AF15=$AP$9),W15,0)</f>
        <v>0</v>
      </c>
      <c r="AZ15" s="313" t="n">
        <f aca="false">IF(OR(AF15=$AP$3,AF15=$AP$4,AF15=$AP$9),X15,0)</f>
        <v>0</v>
      </c>
      <c r="BA15" s="313" t="n">
        <f aca="false">IF(OR(AF15=$AP$3,AF15=$AP$4,AF15=$AP$9),Y15,0)</f>
        <v>0</v>
      </c>
      <c r="BB15" s="313" t="n">
        <f aca="false">IF(OR(AF15=$AP$3,AF15=$AP$4,AF15=$AP$9),Z15,0)</f>
        <v>0</v>
      </c>
      <c r="BC15" s="313" t="n">
        <f aca="false">IF(OR(AF15=$AP$3,AF15=$AP$4,AF15=$AP$9),AA15,0)</f>
        <v>0</v>
      </c>
      <c r="BD15" s="313" t="n">
        <f aca="false">IF(OR(AF15=$AP$3,AF15=$AP$4,AF15=$AP$9),AB15,0)</f>
        <v>0</v>
      </c>
      <c r="BE15" s="313" t="n">
        <f aca="false">IF(OR(AF15=$AP$3,AF15=$AP$4,AF15=$AP$9),AC15,0)</f>
        <v>0</v>
      </c>
      <c r="BF15" s="314" t="n">
        <f aca="false">IF(OR(AF15=$AP$3,AF15=$AP$4,AF15=$AP$9),AD15,0)</f>
        <v>0</v>
      </c>
      <c r="BG15" s="312" t="n">
        <f aca="false">IF(OR(AF15=$AP$5,AF15=$AP$6,AF15=$AP$10),S15,0)</f>
        <v>2</v>
      </c>
      <c r="BH15" s="313" t="n">
        <f aca="false">IF(OR(AF15=$AP$5,AF15=$AP$6,AF15=$AP$10),T15,0)</f>
        <v>2</v>
      </c>
      <c r="BI15" s="313" t="n">
        <f aca="false">IF(OR(AF15=$AP$5,AF15=$AP$6,AF15=$AP$10),U15,0)</f>
        <v>2</v>
      </c>
      <c r="BJ15" s="313" t="n">
        <f aca="false">IF(OR(AF15=$AP$5,AF15=$AP$6,AF15=$AP$10),V15,0)</f>
        <v>2</v>
      </c>
      <c r="BK15" s="313" t="n">
        <f aca="false">IF(OR(AF15=$AP$5,AF15=$AP$6,AF15=$AP$10),W15,0)</f>
        <v>2</v>
      </c>
      <c r="BL15" s="313" t="n">
        <f aca="false">IF(OR(AF15=$AP$5,AF15=$AP$6,AF15=$AP$10),X15,0)</f>
        <v>2</v>
      </c>
      <c r="BM15" s="313" t="n">
        <f aca="false">IF(OR(AF15=$AP$5,AF15=$AP$6,AF15=$AP$10),Y15,0)</f>
        <v>2</v>
      </c>
      <c r="BN15" s="313" t="n">
        <f aca="false">IF(OR(AF15=$AP$5,AF15=$AP$6,AF15=$AP$10),Z15,0)</f>
        <v>2</v>
      </c>
      <c r="BO15" s="313" t="n">
        <f aca="false">IF(OR(AF15=$AP$5,AF15=$AP$6,AF15=$AP$10),AA15,0)</f>
        <v>2</v>
      </c>
      <c r="BP15" s="313" t="n">
        <f aca="false">IF(OR(AF15=$AP$5,AF15=$AP$6,AF15=$AP$10),AB15,0)</f>
        <v>3</v>
      </c>
      <c r="BQ15" s="313" t="n">
        <f aca="false">IF(OR(AF15=$AP$5,AF15=$AP$6,AF15=$AP$10),AC15,0)</f>
        <v>0</v>
      </c>
      <c r="BR15" s="314" t="n">
        <f aca="false">IF(OR(AF15=$AP$5,AF15=$AP$6,AF15=$AP$10),AD15,0)</f>
        <v>3</v>
      </c>
      <c r="BS15" s="312" t="n">
        <f aca="false">IF(OR(AF15=$AP$7,AF15=$AP$8,AF15=$AP$11),S15,0)</f>
        <v>0</v>
      </c>
      <c r="BT15" s="313" t="n">
        <f aca="false">IF(OR(AF15=$AP$7,AF15=$AP$8,AF15=$AP$11),T15,0)</f>
        <v>0</v>
      </c>
      <c r="BU15" s="313" t="n">
        <f aca="false">IF(OR(AF15=$AP$7,AF15=$AP$8,AF15=$AP$11),U15,0)</f>
        <v>0</v>
      </c>
      <c r="BV15" s="313" t="n">
        <f aca="false">IF(OR(AF15=$AP$7,AF15=$AP$8,AF15=$AP$11),V15,0)</f>
        <v>0</v>
      </c>
      <c r="BW15" s="313" t="n">
        <f aca="false">IF(OR(AF15=$AP$7,AF15=$AP$8,AF15=$AP$11),W15,0)</f>
        <v>0</v>
      </c>
      <c r="BX15" s="313" t="n">
        <f aca="false">IF(OR(AF15=$AP$7,AF15=$AP$8,AF15=$AP$11),X15,0)</f>
        <v>0</v>
      </c>
      <c r="BY15" s="313" t="n">
        <f aca="false">IF(OR(AF15=$AP$7,AF15=$AP$8,AF15=$AP$11),Y15,0)</f>
        <v>0</v>
      </c>
      <c r="BZ15" s="313" t="n">
        <f aca="false">IF(OR(AF15=$AP$7,AF15=$AP$8,AF15=$AP$11),Z15,0)</f>
        <v>0</v>
      </c>
      <c r="CA15" s="313" t="n">
        <f aca="false">IF(OR(AF15=$AP$7,AF15=$AP$8,AF15=$AP$11),AA15,0)</f>
        <v>0</v>
      </c>
      <c r="CB15" s="313" t="n">
        <f aca="false">IF(OR(AF15=$AP$7,AF15=$AP$8,AF15=$AP$11),AB15,0)</f>
        <v>0</v>
      </c>
      <c r="CC15" s="313" t="n">
        <f aca="false">IF(OR(AF15=$AP$7,AF15=$AP$8,AF15=$AP$11),AC15,0)</f>
        <v>0</v>
      </c>
      <c r="CD15" s="314" t="n">
        <f aca="false">IF(OR(AF15=$AP$7,AF15=$AP$8,AF15=$AP$11),AD15,0)</f>
        <v>0</v>
      </c>
      <c r="CE15" s="312" t="n">
        <f aca="false">IF(AF15=$AP$12,S15,0)</f>
        <v>0</v>
      </c>
      <c r="CF15" s="313" t="n">
        <f aca="false">IF(AF15=$AP$12,T15,0)</f>
        <v>0</v>
      </c>
      <c r="CG15" s="313" t="n">
        <f aca="false">IF(AF15=$AP$12,U15,0)</f>
        <v>0</v>
      </c>
      <c r="CH15" s="313" t="n">
        <f aca="false">IF(AF15=$AP$12,V15,0)</f>
        <v>0</v>
      </c>
      <c r="CI15" s="313" t="n">
        <f aca="false">IF(AF15=$AP$12,W15,0)</f>
        <v>0</v>
      </c>
      <c r="CJ15" s="313" t="n">
        <f aca="false">IF(AF15=$AP$12,X15,0)</f>
        <v>0</v>
      </c>
      <c r="CK15" s="313" t="n">
        <f aca="false">IF(AF15=$AP$12,Y15,0)</f>
        <v>0</v>
      </c>
      <c r="CL15" s="313" t="n">
        <f aca="false">IF(AF15=$AP$12,Z15,0)</f>
        <v>0</v>
      </c>
      <c r="CM15" s="313" t="n">
        <f aca="false">IF(AF15=$AP$12,AA15,0)</f>
        <v>0</v>
      </c>
      <c r="CN15" s="313" t="n">
        <f aca="false">IF(AF15=$AP$12,AB15,0)</f>
        <v>0</v>
      </c>
      <c r="CO15" s="313" t="n">
        <f aca="false">IF(AF15=$AP$12,AC15,0)</f>
        <v>0</v>
      </c>
      <c r="CP15" s="314" t="n">
        <f aca="false">IF(AF15=$AP$12,AD15,0)</f>
        <v>0</v>
      </c>
    </row>
    <row r="16" customFormat="false" ht="12" hidden="false" customHeight="true" outlineLevel="0" collapsed="false">
      <c r="B16" s="243" t="str">
        <f aca="false">IF(Q14="","",Q14)</f>
        <v>児２</v>
      </c>
      <c r="C16" s="302"/>
      <c r="D16" s="303"/>
      <c r="E16" s="303"/>
      <c r="F16" s="303"/>
      <c r="G16" s="304"/>
      <c r="H16" s="304"/>
      <c r="I16" s="305"/>
      <c r="J16" s="305"/>
      <c r="K16" s="305"/>
      <c r="L16" s="305"/>
      <c r="M16" s="303"/>
      <c r="N16" s="303"/>
      <c r="O16" s="306"/>
      <c r="P16" s="303"/>
      <c r="Q16" s="303"/>
      <c r="R16" s="318" t="s">
        <v>77</v>
      </c>
      <c r="S16" s="319"/>
      <c r="T16" s="319"/>
      <c r="U16" s="319"/>
      <c r="V16" s="319"/>
      <c r="W16" s="319"/>
      <c r="X16" s="319"/>
      <c r="Y16" s="319"/>
      <c r="Z16" s="319"/>
      <c r="AA16" s="319"/>
      <c r="AB16" s="319"/>
      <c r="AC16" s="319"/>
      <c r="AD16" s="319"/>
      <c r="AE16" s="317" t="str">
        <f aca="false">IF(SUM(S16:AD16)=0,"",SUM(S16:AD16))</f>
        <v/>
      </c>
      <c r="AF16" s="244" t="str">
        <f aca="false">IF(Q14="","",Q14)</f>
        <v>児２</v>
      </c>
      <c r="AG16" s="310"/>
      <c r="AH16" s="310"/>
      <c r="AI16" s="310"/>
      <c r="AJ16" s="310"/>
      <c r="AP16" s="245" t="s">
        <v>201</v>
      </c>
      <c r="AQ16" s="243" t="n">
        <v>4</v>
      </c>
      <c r="AT16" s="311" t="str">
        <f aca="false">R16</f>
        <v>C</v>
      </c>
      <c r="AU16" s="312" t="n">
        <f aca="false">IF(OR(AF16=$AP$3,AF16=$AP$4,AF16=$AP$9),S16,0)</f>
        <v>0</v>
      </c>
      <c r="AV16" s="313" t="n">
        <f aca="false">IF(OR(AF16=$AP$3,AF16=$AP$4,AF16=$AP$9),T16,0)</f>
        <v>0</v>
      </c>
      <c r="AW16" s="313" t="n">
        <f aca="false">IF(OR(AF16=$AP$3,AF16=$AP$4,AF16=$AP$9),U16,0)</f>
        <v>0</v>
      </c>
      <c r="AX16" s="313" t="n">
        <f aca="false">IF(OR(AF16=$AP$3,AF16=$AP$4,AF16=$AP$9),V16,0)</f>
        <v>0</v>
      </c>
      <c r="AY16" s="313" t="n">
        <f aca="false">IF(OR(AF16=$AP$3,AF16=$AP$4,AF16=$AP$9),W16,0)</f>
        <v>0</v>
      </c>
      <c r="AZ16" s="313" t="n">
        <f aca="false">IF(OR(AF16=$AP$3,AF16=$AP$4,AF16=$AP$9),X16,0)</f>
        <v>0</v>
      </c>
      <c r="BA16" s="313" t="n">
        <f aca="false">IF(OR(AF16=$AP$3,AF16=$AP$4,AF16=$AP$9),Y16,0)</f>
        <v>0</v>
      </c>
      <c r="BB16" s="313" t="n">
        <f aca="false">IF(OR(AF16=$AP$3,AF16=$AP$4,AF16=$AP$9),Z16,0)</f>
        <v>0</v>
      </c>
      <c r="BC16" s="313" t="n">
        <f aca="false">IF(OR(AF16=$AP$3,AF16=$AP$4,AF16=$AP$9),AA16,0)</f>
        <v>0</v>
      </c>
      <c r="BD16" s="313" t="n">
        <f aca="false">IF(OR(AF16=$AP$3,AF16=$AP$4,AF16=$AP$9),AB16,0)</f>
        <v>0</v>
      </c>
      <c r="BE16" s="313" t="n">
        <f aca="false">IF(OR(AF16=$AP$3,AF16=$AP$4,AF16=$AP$9),AC16,0)</f>
        <v>0</v>
      </c>
      <c r="BF16" s="314" t="n">
        <f aca="false">IF(OR(AF16=$AP$3,AF16=$AP$4,AF16=$AP$9),AD16,0)</f>
        <v>0</v>
      </c>
      <c r="BG16" s="312" t="n">
        <f aca="false">IF(OR(AF16=$AP$5,AF16=$AP$6,AF16=$AP$10),S16,0)</f>
        <v>0</v>
      </c>
      <c r="BH16" s="313" t="n">
        <f aca="false">IF(OR(AF16=$AP$5,AF16=$AP$6,AF16=$AP$10),T16,0)</f>
        <v>0</v>
      </c>
      <c r="BI16" s="313" t="n">
        <f aca="false">IF(OR(AF16=$AP$5,AF16=$AP$6,AF16=$AP$10),U16,0)</f>
        <v>0</v>
      </c>
      <c r="BJ16" s="313" t="n">
        <f aca="false">IF(OR(AF16=$AP$5,AF16=$AP$6,AF16=$AP$10),V16,0)</f>
        <v>0</v>
      </c>
      <c r="BK16" s="313" t="n">
        <f aca="false">IF(OR(AF16=$AP$5,AF16=$AP$6,AF16=$AP$10),W16,0)</f>
        <v>0</v>
      </c>
      <c r="BL16" s="313" t="n">
        <f aca="false">IF(OR(AF16=$AP$5,AF16=$AP$6,AF16=$AP$10),X16,0)</f>
        <v>0</v>
      </c>
      <c r="BM16" s="313" t="n">
        <f aca="false">IF(OR(AF16=$AP$5,AF16=$AP$6,AF16=$AP$10),Y16,0)</f>
        <v>0</v>
      </c>
      <c r="BN16" s="313" t="n">
        <f aca="false">IF(OR(AF16=$AP$5,AF16=$AP$6,AF16=$AP$10),Z16,0)</f>
        <v>0</v>
      </c>
      <c r="BO16" s="313" t="n">
        <f aca="false">IF(OR(AF16=$AP$5,AF16=$AP$6,AF16=$AP$10),AA16,0)</f>
        <v>0</v>
      </c>
      <c r="BP16" s="313" t="n">
        <f aca="false">IF(OR(AF16=$AP$5,AF16=$AP$6,AF16=$AP$10),AB16,0)</f>
        <v>0</v>
      </c>
      <c r="BQ16" s="313" t="n">
        <f aca="false">IF(OR(AF16=$AP$5,AF16=$AP$6,AF16=$AP$10),AC16,0)</f>
        <v>0</v>
      </c>
      <c r="BR16" s="314" t="n">
        <f aca="false">IF(OR(AF16=$AP$5,AF16=$AP$6,AF16=$AP$10),AD16,0)</f>
        <v>0</v>
      </c>
      <c r="BS16" s="312" t="n">
        <f aca="false">IF(OR(AF16=$AP$7,AF16=$AP$8,AF16=$AP$11),S16,0)</f>
        <v>0</v>
      </c>
      <c r="BT16" s="313" t="n">
        <f aca="false">IF(OR(AF16=$AP$7,AF16=$AP$8,AF16=$AP$11),T16,0)</f>
        <v>0</v>
      </c>
      <c r="BU16" s="313" t="n">
        <f aca="false">IF(OR(AF16=$AP$7,AF16=$AP$8,AF16=$AP$11),U16,0)</f>
        <v>0</v>
      </c>
      <c r="BV16" s="313" t="n">
        <f aca="false">IF(OR(AF16=$AP$7,AF16=$AP$8,AF16=$AP$11),V16,0)</f>
        <v>0</v>
      </c>
      <c r="BW16" s="313" t="n">
        <f aca="false">IF(OR(AF16=$AP$7,AF16=$AP$8,AF16=$AP$11),W16,0)</f>
        <v>0</v>
      </c>
      <c r="BX16" s="313" t="n">
        <f aca="false">IF(OR(AF16=$AP$7,AF16=$AP$8,AF16=$AP$11),X16,0)</f>
        <v>0</v>
      </c>
      <c r="BY16" s="313" t="n">
        <f aca="false">IF(OR(AF16=$AP$7,AF16=$AP$8,AF16=$AP$11),Y16,0)</f>
        <v>0</v>
      </c>
      <c r="BZ16" s="313" t="n">
        <f aca="false">IF(OR(AF16=$AP$7,AF16=$AP$8,AF16=$AP$11),Z16,0)</f>
        <v>0</v>
      </c>
      <c r="CA16" s="313" t="n">
        <f aca="false">IF(OR(AF16=$AP$7,AF16=$AP$8,AF16=$AP$11),AA16,0)</f>
        <v>0</v>
      </c>
      <c r="CB16" s="313" t="n">
        <f aca="false">IF(OR(AF16=$AP$7,AF16=$AP$8,AF16=$AP$11),AB16,0)</f>
        <v>0</v>
      </c>
      <c r="CC16" s="313" t="n">
        <f aca="false">IF(OR(AF16=$AP$7,AF16=$AP$8,AF16=$AP$11),AC16,0)</f>
        <v>0</v>
      </c>
      <c r="CD16" s="314" t="n">
        <f aca="false">IF(OR(AF16=$AP$7,AF16=$AP$8,AF16=$AP$11),AD16,0)</f>
        <v>0</v>
      </c>
      <c r="CE16" s="312" t="n">
        <f aca="false">IF(AF16=$AP$12,S16,0)</f>
        <v>0</v>
      </c>
      <c r="CF16" s="313" t="n">
        <f aca="false">IF(AF16=$AP$12,T16,0)</f>
        <v>0</v>
      </c>
      <c r="CG16" s="313" t="n">
        <f aca="false">IF(AF16=$AP$12,U16,0)</f>
        <v>0</v>
      </c>
      <c r="CH16" s="313" t="n">
        <f aca="false">IF(AF16=$AP$12,V16,0)</f>
        <v>0</v>
      </c>
      <c r="CI16" s="313" t="n">
        <f aca="false">IF(AF16=$AP$12,W16,0)</f>
        <v>0</v>
      </c>
      <c r="CJ16" s="313" t="n">
        <f aca="false">IF(AF16=$AP$12,X16,0)</f>
        <v>0</v>
      </c>
      <c r="CK16" s="313" t="n">
        <f aca="false">IF(AF16=$AP$12,Y16,0)</f>
        <v>0</v>
      </c>
      <c r="CL16" s="313" t="n">
        <f aca="false">IF(AF16=$AP$12,Z16,0)</f>
        <v>0</v>
      </c>
      <c r="CM16" s="313" t="n">
        <f aca="false">IF(AF16=$AP$12,AA16,0)</f>
        <v>0</v>
      </c>
      <c r="CN16" s="313" t="n">
        <f aca="false">IF(AF16=$AP$12,AB16,0)</f>
        <v>0</v>
      </c>
      <c r="CO16" s="313" t="n">
        <f aca="false">IF(AF16=$AP$12,AC16,0)</f>
        <v>0</v>
      </c>
      <c r="CP16" s="314" t="n">
        <f aca="false">IF(AF16=$AP$12,AD16,0)</f>
        <v>0</v>
      </c>
    </row>
    <row r="17" customFormat="false" ht="12" hidden="false" customHeight="true" outlineLevel="0" collapsed="false">
      <c r="B17" s="243" t="str">
        <f aca="false">IF(Q17="","",Q17)</f>
        <v>者１</v>
      </c>
      <c r="C17" s="302" t="n">
        <v>2</v>
      </c>
      <c r="D17" s="303" t="s">
        <v>202</v>
      </c>
      <c r="E17" s="303"/>
      <c r="F17" s="303"/>
      <c r="G17" s="304" t="n">
        <v>31138</v>
      </c>
      <c r="H17" s="304"/>
      <c r="I17" s="305" t="s">
        <v>151</v>
      </c>
      <c r="J17" s="305"/>
      <c r="K17" s="305"/>
      <c r="L17" s="305"/>
      <c r="M17" s="303" t="s">
        <v>199</v>
      </c>
      <c r="N17" s="303"/>
      <c r="O17" s="306" t="s">
        <v>150</v>
      </c>
      <c r="P17" s="303" t="n">
        <v>2222222222</v>
      </c>
      <c r="Q17" s="303" t="s">
        <v>152</v>
      </c>
      <c r="R17" s="270" t="s">
        <v>75</v>
      </c>
      <c r="S17" s="320" t="n">
        <v>4</v>
      </c>
      <c r="T17" s="320" t="n">
        <v>5</v>
      </c>
      <c r="U17" s="320" t="n">
        <v>6</v>
      </c>
      <c r="V17" s="320" t="n">
        <v>7</v>
      </c>
      <c r="W17" s="320" t="n">
        <v>8</v>
      </c>
      <c r="X17" s="320" t="n">
        <v>9</v>
      </c>
      <c r="Y17" s="321" t="n">
        <v>8</v>
      </c>
      <c r="Z17" s="321" t="n">
        <v>7</v>
      </c>
      <c r="AA17" s="321" t="n">
        <v>6</v>
      </c>
      <c r="AB17" s="321" t="n">
        <v>5</v>
      </c>
      <c r="AC17" s="321" t="n">
        <v>4</v>
      </c>
      <c r="AD17" s="321" t="n">
        <v>3</v>
      </c>
      <c r="AE17" s="309" t="n">
        <f aca="false">IF(SUM(S17:AD17)=0,"",SUM(S17:AD17))</f>
        <v>72</v>
      </c>
      <c r="AF17" s="244" t="str">
        <f aca="false">IF(Q17="","",Q17)</f>
        <v>者１</v>
      </c>
      <c r="AG17" s="310" t="n">
        <f aca="false">IFERROR(VLOOKUP(M17,$AP$13:$AQ$16,2,FALSE()),"")</f>
        <v>2</v>
      </c>
      <c r="AH17" s="310" t="n">
        <f aca="false">IFERROR(VLOOKUP(O17,$AP$18:$AQ$24,2,FALSE()),"")</f>
        <v>70</v>
      </c>
      <c r="AI17" s="310" t="n">
        <f aca="false">IFERROR(AG17+AH17,"")</f>
        <v>72</v>
      </c>
      <c r="AJ17" s="310" t="n">
        <f aca="false">IF(SUM(AE17:AE19)=0,"",SUM(AE17:AE19))</f>
        <v>72</v>
      </c>
      <c r="AT17" s="311" t="str">
        <f aca="false">R17</f>
        <v>A</v>
      </c>
      <c r="AU17" s="312" t="n">
        <f aca="false">IF(OR(AF17=$AP$3,AF17=$AP$4,AF17=$AP$9),S17,0)</f>
        <v>4</v>
      </c>
      <c r="AV17" s="313" t="n">
        <f aca="false">IF(OR(AF17=$AP$3,AF17=$AP$4,AF17=$AP$9),T17,0)</f>
        <v>5</v>
      </c>
      <c r="AW17" s="313" t="n">
        <f aca="false">IF(OR(AF17=$AP$3,AF17=$AP$4,AF17=$AP$9),U17,0)</f>
        <v>6</v>
      </c>
      <c r="AX17" s="313" t="n">
        <f aca="false">IF(OR(AF17=$AP$3,AF17=$AP$4,AF17=$AP$9),V17,0)</f>
        <v>7</v>
      </c>
      <c r="AY17" s="313" t="n">
        <f aca="false">IF(OR(AF17=$AP$3,AF17=$AP$4,AF17=$AP$9),W17,0)</f>
        <v>8</v>
      </c>
      <c r="AZ17" s="313" t="n">
        <f aca="false">IF(OR(AF17=$AP$3,AF17=$AP$4,AF17=$AP$9),X17,0)</f>
        <v>9</v>
      </c>
      <c r="BA17" s="313" t="n">
        <f aca="false">IF(OR(AF17=$AP$3,AF17=$AP$4,AF17=$AP$9),Y17,0)</f>
        <v>8</v>
      </c>
      <c r="BB17" s="313" t="n">
        <f aca="false">IF(OR(AF17=$AP$3,AF17=$AP$4,AF17=$AP$9),Z17,0)</f>
        <v>7</v>
      </c>
      <c r="BC17" s="313" t="n">
        <f aca="false">IF(OR(AF17=$AP$3,AF17=$AP$4,AF17=$AP$9),AA17,0)</f>
        <v>6</v>
      </c>
      <c r="BD17" s="313" t="n">
        <f aca="false">IF(OR(AF17=$AP$3,AF17=$AP$4,AF17=$AP$9),AB17,0)</f>
        <v>5</v>
      </c>
      <c r="BE17" s="313" t="n">
        <f aca="false">IF(OR(AF17=$AP$3,AF17=$AP$4,AF17=$AP$9),AC17,0)</f>
        <v>4</v>
      </c>
      <c r="BF17" s="314" t="n">
        <f aca="false">IF(OR(AF17=$AP$3,AF17=$AP$4,AF17=$AP$9),AD17,0)</f>
        <v>3</v>
      </c>
      <c r="BG17" s="312" t="n">
        <f aca="false">IF(OR(AF17=$AP$5,AF17=$AP$6,AF17=$AP$10),S17,0)</f>
        <v>0</v>
      </c>
      <c r="BH17" s="313" t="n">
        <f aca="false">IF(OR(AF17=$AP$5,AF17=$AP$6,AF17=$AP$10),T17,0)</f>
        <v>0</v>
      </c>
      <c r="BI17" s="313" t="n">
        <f aca="false">IF(OR(AF17=$AP$5,AF17=$AP$6,AF17=$AP$10),U17,0)</f>
        <v>0</v>
      </c>
      <c r="BJ17" s="313" t="n">
        <f aca="false">IF(OR(AF17=$AP$5,AF17=$AP$6,AF17=$AP$10),V17,0)</f>
        <v>0</v>
      </c>
      <c r="BK17" s="313" t="n">
        <f aca="false">IF(OR(AF17=$AP$5,AF17=$AP$6,AF17=$AP$10),W17,0)</f>
        <v>0</v>
      </c>
      <c r="BL17" s="313" t="n">
        <f aca="false">IF(OR(AF17=$AP$5,AF17=$AP$6,AF17=$AP$10),X17,0)</f>
        <v>0</v>
      </c>
      <c r="BM17" s="313" t="n">
        <f aca="false">IF(OR(AF17=$AP$5,AF17=$AP$6,AF17=$AP$10),Y17,0)</f>
        <v>0</v>
      </c>
      <c r="BN17" s="313" t="n">
        <f aca="false">IF(OR(AF17=$AP$5,AF17=$AP$6,AF17=$AP$10),Z17,0)</f>
        <v>0</v>
      </c>
      <c r="BO17" s="313" t="n">
        <f aca="false">IF(OR(AF17=$AP$5,AF17=$AP$6,AF17=$AP$10),AA17,0)</f>
        <v>0</v>
      </c>
      <c r="BP17" s="313" t="n">
        <f aca="false">IF(OR(AF17=$AP$5,AF17=$AP$6,AF17=$AP$10),AB17,0)</f>
        <v>0</v>
      </c>
      <c r="BQ17" s="313" t="n">
        <f aca="false">IF(OR(AF17=$AP$5,AF17=$AP$6,AF17=$AP$10),AC17,0)</f>
        <v>0</v>
      </c>
      <c r="BR17" s="314" t="n">
        <f aca="false">IF(OR(AF17=$AP$5,AF17=$AP$6,AF17=$AP$10),AD17,0)</f>
        <v>0</v>
      </c>
      <c r="BS17" s="312" t="n">
        <f aca="false">IF(OR(AF17=$AP$7,AF17=$AP$8,AF17=$AP$11),S17,0)</f>
        <v>0</v>
      </c>
      <c r="BT17" s="313" t="n">
        <f aca="false">IF(OR(AF17=$AP$7,AF17=$AP$8,AF17=$AP$11),T17,0)</f>
        <v>0</v>
      </c>
      <c r="BU17" s="313" t="n">
        <f aca="false">IF(OR(AF17=$AP$7,AF17=$AP$8,AF17=$AP$11),U17,0)</f>
        <v>0</v>
      </c>
      <c r="BV17" s="313" t="n">
        <f aca="false">IF(OR(AF17=$AP$7,AF17=$AP$8,AF17=$AP$11),V17,0)</f>
        <v>0</v>
      </c>
      <c r="BW17" s="313" t="n">
        <f aca="false">IF(OR(AF17=$AP$7,AF17=$AP$8,AF17=$AP$11),W17,0)</f>
        <v>0</v>
      </c>
      <c r="BX17" s="313" t="n">
        <f aca="false">IF(OR(AF17=$AP$7,AF17=$AP$8,AF17=$AP$11),X17,0)</f>
        <v>0</v>
      </c>
      <c r="BY17" s="313" t="n">
        <f aca="false">IF(OR(AF17=$AP$7,AF17=$AP$8,AF17=$AP$11),Y17,0)</f>
        <v>0</v>
      </c>
      <c r="BZ17" s="313" t="n">
        <f aca="false">IF(OR(AF17=$AP$7,AF17=$AP$8,AF17=$AP$11),Z17,0)</f>
        <v>0</v>
      </c>
      <c r="CA17" s="313" t="n">
        <f aca="false">IF(OR(AF17=$AP$7,AF17=$AP$8,AF17=$AP$11),AA17,0)</f>
        <v>0</v>
      </c>
      <c r="CB17" s="313" t="n">
        <f aca="false">IF(OR(AF17=$AP$7,AF17=$AP$8,AF17=$AP$11),AB17,0)</f>
        <v>0</v>
      </c>
      <c r="CC17" s="313" t="n">
        <f aca="false">IF(OR(AF17=$AP$7,AF17=$AP$8,AF17=$AP$11),AC17,0)</f>
        <v>0</v>
      </c>
      <c r="CD17" s="314" t="n">
        <f aca="false">IF(OR(AF17=$AP$7,AF17=$AP$8,AF17=$AP$11),AD17,0)</f>
        <v>0</v>
      </c>
      <c r="CE17" s="312" t="n">
        <f aca="false">IF(AF17=$AP$12,S17,0)</f>
        <v>0</v>
      </c>
      <c r="CF17" s="313" t="n">
        <f aca="false">IF(AF17=$AP$12,T17,0)</f>
        <v>0</v>
      </c>
      <c r="CG17" s="313" t="n">
        <f aca="false">IF(AF17=$AP$12,U17,0)</f>
        <v>0</v>
      </c>
      <c r="CH17" s="313" t="n">
        <f aca="false">IF(AF17=$AP$12,V17,0)</f>
        <v>0</v>
      </c>
      <c r="CI17" s="313" t="n">
        <f aca="false">IF(AF17=$AP$12,W17,0)</f>
        <v>0</v>
      </c>
      <c r="CJ17" s="313" t="n">
        <f aca="false">IF(AF17=$AP$12,X17,0)</f>
        <v>0</v>
      </c>
      <c r="CK17" s="313" t="n">
        <f aca="false">IF(AF17=$AP$12,Y17,0)</f>
        <v>0</v>
      </c>
      <c r="CL17" s="313" t="n">
        <f aca="false">IF(AF17=$AP$12,Z17,0)</f>
        <v>0</v>
      </c>
      <c r="CM17" s="313" t="n">
        <f aca="false">IF(AF17=$AP$12,AA17,0)</f>
        <v>0</v>
      </c>
      <c r="CN17" s="313" t="n">
        <f aca="false">IF(AF17=$AP$12,AB17,0)</f>
        <v>0</v>
      </c>
      <c r="CO17" s="313" t="n">
        <f aca="false">IF(AF17=$AP$12,AC17,0)</f>
        <v>0</v>
      </c>
      <c r="CP17" s="314" t="n">
        <f aca="false">IF(AF17=$AP$12,AD17,0)</f>
        <v>0</v>
      </c>
    </row>
    <row r="18" customFormat="false" ht="12" hidden="false" customHeight="true" outlineLevel="0" collapsed="false">
      <c r="B18" s="243" t="str">
        <f aca="false">IF(Q17="","",Q17)</f>
        <v>者１</v>
      </c>
      <c r="C18" s="302"/>
      <c r="D18" s="303"/>
      <c r="E18" s="303"/>
      <c r="F18" s="303"/>
      <c r="G18" s="304"/>
      <c r="H18" s="304"/>
      <c r="I18" s="305"/>
      <c r="J18" s="305"/>
      <c r="K18" s="305"/>
      <c r="L18" s="305"/>
      <c r="M18" s="303"/>
      <c r="N18" s="303"/>
      <c r="O18" s="306"/>
      <c r="P18" s="303"/>
      <c r="Q18" s="303"/>
      <c r="R18" s="315" t="s">
        <v>76</v>
      </c>
      <c r="S18" s="322"/>
      <c r="T18" s="322"/>
      <c r="U18" s="322"/>
      <c r="V18" s="322"/>
      <c r="W18" s="322"/>
      <c r="X18" s="322"/>
      <c r="Y18" s="316"/>
      <c r="Z18" s="316"/>
      <c r="AA18" s="316"/>
      <c r="AB18" s="316"/>
      <c r="AC18" s="316"/>
      <c r="AD18" s="316"/>
      <c r="AE18" s="317" t="str">
        <f aca="false">IF(SUM(S18:AD18)=0,"",SUM(S18:AD18))</f>
        <v/>
      </c>
      <c r="AF18" s="244" t="str">
        <f aca="false">IF(Q17="","",Q17)</f>
        <v>者１</v>
      </c>
      <c r="AG18" s="310"/>
      <c r="AH18" s="310"/>
      <c r="AI18" s="310"/>
      <c r="AJ18" s="310"/>
      <c r="AP18" s="245" t="s">
        <v>144</v>
      </c>
      <c r="AQ18" s="243" t="n">
        <v>10</v>
      </c>
      <c r="AT18" s="311" t="str">
        <f aca="false">R18</f>
        <v>B</v>
      </c>
      <c r="AU18" s="312" t="n">
        <f aca="false">IF(OR(AF18=$AP$3,AF18=$AP$4,AF18=$AP$9),S18,0)</f>
        <v>0</v>
      </c>
      <c r="AV18" s="313" t="n">
        <f aca="false">IF(OR(AF18=$AP$3,AF18=$AP$4,AF18=$AP$9),T18,0)</f>
        <v>0</v>
      </c>
      <c r="AW18" s="313" t="n">
        <f aca="false">IF(OR(AF18=$AP$3,AF18=$AP$4,AF18=$AP$9),U18,0)</f>
        <v>0</v>
      </c>
      <c r="AX18" s="313" t="n">
        <f aca="false">IF(OR(AF18=$AP$3,AF18=$AP$4,AF18=$AP$9),V18,0)</f>
        <v>0</v>
      </c>
      <c r="AY18" s="313" t="n">
        <f aca="false">IF(OR(AF18=$AP$3,AF18=$AP$4,AF18=$AP$9),W18,0)</f>
        <v>0</v>
      </c>
      <c r="AZ18" s="313" t="n">
        <f aca="false">IF(OR(AF18=$AP$3,AF18=$AP$4,AF18=$AP$9),X18,0)</f>
        <v>0</v>
      </c>
      <c r="BA18" s="313" t="n">
        <f aca="false">IF(OR(AF18=$AP$3,AF18=$AP$4,AF18=$AP$9),Y18,0)</f>
        <v>0</v>
      </c>
      <c r="BB18" s="313" t="n">
        <f aca="false">IF(OR(AF18=$AP$3,AF18=$AP$4,AF18=$AP$9),Z18,0)</f>
        <v>0</v>
      </c>
      <c r="BC18" s="313" t="n">
        <f aca="false">IF(OR(AF18=$AP$3,AF18=$AP$4,AF18=$AP$9),AA18,0)</f>
        <v>0</v>
      </c>
      <c r="BD18" s="313" t="n">
        <f aca="false">IF(OR(AF18=$AP$3,AF18=$AP$4,AF18=$AP$9),AB18,0)</f>
        <v>0</v>
      </c>
      <c r="BE18" s="313" t="n">
        <f aca="false">IF(OR(AF18=$AP$3,AF18=$AP$4,AF18=$AP$9),AC18,0)</f>
        <v>0</v>
      </c>
      <c r="BF18" s="314" t="n">
        <f aca="false">IF(OR(AF18=$AP$3,AF18=$AP$4,AF18=$AP$9),AD18,0)</f>
        <v>0</v>
      </c>
      <c r="BG18" s="312" t="n">
        <f aca="false">IF(OR(AF18=$AP$5,AF18=$AP$6,AF18=$AP$10),S18,0)</f>
        <v>0</v>
      </c>
      <c r="BH18" s="313" t="n">
        <f aca="false">IF(OR(AF18=$AP$5,AF18=$AP$6,AF18=$AP$10),T18,0)</f>
        <v>0</v>
      </c>
      <c r="BI18" s="313" t="n">
        <f aca="false">IF(OR(AF18=$AP$5,AF18=$AP$6,AF18=$AP$10),U18,0)</f>
        <v>0</v>
      </c>
      <c r="BJ18" s="313" t="n">
        <f aca="false">IF(OR(AF18=$AP$5,AF18=$AP$6,AF18=$AP$10),V18,0)</f>
        <v>0</v>
      </c>
      <c r="BK18" s="313" t="n">
        <f aca="false">IF(OR(AF18=$AP$5,AF18=$AP$6,AF18=$AP$10),W18,0)</f>
        <v>0</v>
      </c>
      <c r="BL18" s="313" t="n">
        <f aca="false">IF(OR(AF18=$AP$5,AF18=$AP$6,AF18=$AP$10),X18,0)</f>
        <v>0</v>
      </c>
      <c r="BM18" s="313" t="n">
        <f aca="false">IF(OR(AF18=$AP$5,AF18=$AP$6,AF18=$AP$10),Y18,0)</f>
        <v>0</v>
      </c>
      <c r="BN18" s="313" t="n">
        <f aca="false">IF(OR(AF18=$AP$5,AF18=$AP$6,AF18=$AP$10),Z18,0)</f>
        <v>0</v>
      </c>
      <c r="BO18" s="313" t="n">
        <f aca="false">IF(OR(AF18=$AP$5,AF18=$AP$6,AF18=$AP$10),AA18,0)</f>
        <v>0</v>
      </c>
      <c r="BP18" s="313" t="n">
        <f aca="false">IF(OR(AF18=$AP$5,AF18=$AP$6,AF18=$AP$10),AB18,0)</f>
        <v>0</v>
      </c>
      <c r="BQ18" s="313" t="n">
        <f aca="false">IF(OR(AF18=$AP$5,AF18=$AP$6,AF18=$AP$10),AC18,0)</f>
        <v>0</v>
      </c>
      <c r="BR18" s="314" t="n">
        <f aca="false">IF(OR(AF18=$AP$5,AF18=$AP$6,AF18=$AP$10),AD18,0)</f>
        <v>0</v>
      </c>
      <c r="BS18" s="312" t="n">
        <f aca="false">IF(OR(AF18=$AP$7,AF18=$AP$8,AF18=$AP$11),S18,0)</f>
        <v>0</v>
      </c>
      <c r="BT18" s="313" t="n">
        <f aca="false">IF(OR(AF18=$AP$7,AF18=$AP$8,AF18=$AP$11),T18,0)</f>
        <v>0</v>
      </c>
      <c r="BU18" s="313" t="n">
        <f aca="false">IF(OR(AF18=$AP$7,AF18=$AP$8,AF18=$AP$11),U18,0)</f>
        <v>0</v>
      </c>
      <c r="BV18" s="313" t="n">
        <f aca="false">IF(OR(AF18=$AP$7,AF18=$AP$8,AF18=$AP$11),V18,0)</f>
        <v>0</v>
      </c>
      <c r="BW18" s="313" t="n">
        <f aca="false">IF(OR(AF18=$AP$7,AF18=$AP$8,AF18=$AP$11),W18,0)</f>
        <v>0</v>
      </c>
      <c r="BX18" s="313" t="n">
        <f aca="false">IF(OR(AF18=$AP$7,AF18=$AP$8,AF18=$AP$11),X18,0)</f>
        <v>0</v>
      </c>
      <c r="BY18" s="313" t="n">
        <f aca="false">IF(OR(AF18=$AP$7,AF18=$AP$8,AF18=$AP$11),Y18,0)</f>
        <v>0</v>
      </c>
      <c r="BZ18" s="313" t="n">
        <f aca="false">IF(OR(AF18=$AP$7,AF18=$AP$8,AF18=$AP$11),Z18,0)</f>
        <v>0</v>
      </c>
      <c r="CA18" s="313" t="n">
        <f aca="false">IF(OR(AF18=$AP$7,AF18=$AP$8,AF18=$AP$11),AA18,0)</f>
        <v>0</v>
      </c>
      <c r="CB18" s="313" t="n">
        <f aca="false">IF(OR(AF18=$AP$7,AF18=$AP$8,AF18=$AP$11),AB18,0)</f>
        <v>0</v>
      </c>
      <c r="CC18" s="313" t="n">
        <f aca="false">IF(OR(AF18=$AP$7,AF18=$AP$8,AF18=$AP$11),AC18,0)</f>
        <v>0</v>
      </c>
      <c r="CD18" s="314" t="n">
        <f aca="false">IF(OR(AF18=$AP$7,AF18=$AP$8,AF18=$AP$11),AD18,0)</f>
        <v>0</v>
      </c>
      <c r="CE18" s="312" t="n">
        <f aca="false">IF(AF18=$AP$12,S18,0)</f>
        <v>0</v>
      </c>
      <c r="CF18" s="313" t="n">
        <f aca="false">IF(AF18=$AP$12,T18,0)</f>
        <v>0</v>
      </c>
      <c r="CG18" s="313" t="n">
        <f aca="false">IF(AF18=$AP$12,U18,0)</f>
        <v>0</v>
      </c>
      <c r="CH18" s="313" t="n">
        <f aca="false">IF(AF18=$AP$12,V18,0)</f>
        <v>0</v>
      </c>
      <c r="CI18" s="313" t="n">
        <f aca="false">IF(AF18=$AP$12,W18,0)</f>
        <v>0</v>
      </c>
      <c r="CJ18" s="313" t="n">
        <f aca="false">IF(AF18=$AP$12,X18,0)</f>
        <v>0</v>
      </c>
      <c r="CK18" s="313" t="n">
        <f aca="false">IF(AF18=$AP$12,Y18,0)</f>
        <v>0</v>
      </c>
      <c r="CL18" s="313" t="n">
        <f aca="false">IF(AF18=$AP$12,Z18,0)</f>
        <v>0</v>
      </c>
      <c r="CM18" s="313" t="n">
        <f aca="false">IF(AF18=$AP$12,AA18,0)</f>
        <v>0</v>
      </c>
      <c r="CN18" s="313" t="n">
        <f aca="false">IF(AF18=$AP$12,AB18,0)</f>
        <v>0</v>
      </c>
      <c r="CO18" s="313" t="n">
        <f aca="false">IF(AF18=$AP$12,AC18,0)</f>
        <v>0</v>
      </c>
      <c r="CP18" s="314" t="n">
        <f aca="false">IF(AF18=$AP$12,AD18,0)</f>
        <v>0</v>
      </c>
    </row>
    <row r="19" customFormat="false" ht="12" hidden="false" customHeight="true" outlineLevel="0" collapsed="false">
      <c r="B19" s="243" t="str">
        <f aca="false">IF(Q17="","",Q17)</f>
        <v>者１</v>
      </c>
      <c r="C19" s="302"/>
      <c r="D19" s="303"/>
      <c r="E19" s="303"/>
      <c r="F19" s="303"/>
      <c r="G19" s="304"/>
      <c r="H19" s="304"/>
      <c r="I19" s="305"/>
      <c r="J19" s="305"/>
      <c r="K19" s="305"/>
      <c r="L19" s="305"/>
      <c r="M19" s="303"/>
      <c r="N19" s="303"/>
      <c r="O19" s="306"/>
      <c r="P19" s="303"/>
      <c r="Q19" s="303"/>
      <c r="R19" s="315" t="s">
        <v>77</v>
      </c>
      <c r="S19" s="322"/>
      <c r="T19" s="322"/>
      <c r="U19" s="322"/>
      <c r="V19" s="322"/>
      <c r="W19" s="322"/>
      <c r="X19" s="322"/>
      <c r="Y19" s="316"/>
      <c r="Z19" s="316"/>
      <c r="AA19" s="316"/>
      <c r="AB19" s="316"/>
      <c r="AC19" s="316"/>
      <c r="AD19" s="316"/>
      <c r="AE19" s="317" t="str">
        <f aca="false">IF(SUM(S19:AD19)=0,"",SUM(S19:AD19))</f>
        <v/>
      </c>
      <c r="AF19" s="244" t="str">
        <f aca="false">IF(Q17="","",Q17)</f>
        <v>者１</v>
      </c>
      <c r="AG19" s="310"/>
      <c r="AH19" s="310"/>
      <c r="AI19" s="310"/>
      <c r="AJ19" s="310"/>
      <c r="AP19" s="254" t="s">
        <v>145</v>
      </c>
      <c r="AQ19" s="243" t="n">
        <v>20</v>
      </c>
      <c r="AT19" s="311" t="str">
        <f aca="false">R19</f>
        <v>C</v>
      </c>
      <c r="AU19" s="312" t="n">
        <f aca="false">IF(OR(AF19=$AP$3,AF19=$AP$4,AF19=$AP$9),S19,0)</f>
        <v>0</v>
      </c>
      <c r="AV19" s="313" t="n">
        <f aca="false">IF(OR(AF19=$AP$3,AF19=$AP$4,AF19=$AP$9),T19,0)</f>
        <v>0</v>
      </c>
      <c r="AW19" s="313" t="n">
        <f aca="false">IF(OR(AF19=$AP$3,AF19=$AP$4,AF19=$AP$9),U19,0)</f>
        <v>0</v>
      </c>
      <c r="AX19" s="313" t="n">
        <f aca="false">IF(OR(AF19=$AP$3,AF19=$AP$4,AF19=$AP$9),V19,0)</f>
        <v>0</v>
      </c>
      <c r="AY19" s="313" t="n">
        <f aca="false">IF(OR(AF19=$AP$3,AF19=$AP$4,AF19=$AP$9),W19,0)</f>
        <v>0</v>
      </c>
      <c r="AZ19" s="313" t="n">
        <f aca="false">IF(OR(AF19=$AP$3,AF19=$AP$4,AF19=$AP$9),X19,0)</f>
        <v>0</v>
      </c>
      <c r="BA19" s="313" t="n">
        <f aca="false">IF(OR(AF19=$AP$3,AF19=$AP$4,AF19=$AP$9),Y19,0)</f>
        <v>0</v>
      </c>
      <c r="BB19" s="313" t="n">
        <f aca="false">IF(OR(AF19=$AP$3,AF19=$AP$4,AF19=$AP$9),Z19,0)</f>
        <v>0</v>
      </c>
      <c r="BC19" s="313" t="n">
        <f aca="false">IF(OR(AF19=$AP$3,AF19=$AP$4,AF19=$AP$9),AA19,0)</f>
        <v>0</v>
      </c>
      <c r="BD19" s="313" t="n">
        <f aca="false">IF(OR(AF19=$AP$3,AF19=$AP$4,AF19=$AP$9),AB19,0)</f>
        <v>0</v>
      </c>
      <c r="BE19" s="313" t="n">
        <f aca="false">IF(OR(AF19=$AP$3,AF19=$AP$4,AF19=$AP$9),AC19,0)</f>
        <v>0</v>
      </c>
      <c r="BF19" s="314" t="n">
        <f aca="false">IF(OR(AF19=$AP$3,AF19=$AP$4,AF19=$AP$9),AD19,0)</f>
        <v>0</v>
      </c>
      <c r="BG19" s="312" t="n">
        <f aca="false">IF(OR(AF19=$AP$5,AF19=$AP$6,AF19=$AP$10),S19,0)</f>
        <v>0</v>
      </c>
      <c r="BH19" s="313" t="n">
        <f aca="false">IF(OR(AF19=$AP$5,AF19=$AP$6,AF19=$AP$10),T19,0)</f>
        <v>0</v>
      </c>
      <c r="BI19" s="313" t="n">
        <f aca="false">IF(OR(AF19=$AP$5,AF19=$AP$6,AF19=$AP$10),U19,0)</f>
        <v>0</v>
      </c>
      <c r="BJ19" s="313" t="n">
        <f aca="false">IF(OR(AF19=$AP$5,AF19=$AP$6,AF19=$AP$10),V19,0)</f>
        <v>0</v>
      </c>
      <c r="BK19" s="313" t="n">
        <f aca="false">IF(OR(AF19=$AP$5,AF19=$AP$6,AF19=$AP$10),W19,0)</f>
        <v>0</v>
      </c>
      <c r="BL19" s="313" t="n">
        <f aca="false">IF(OR(AF19=$AP$5,AF19=$AP$6,AF19=$AP$10),X19,0)</f>
        <v>0</v>
      </c>
      <c r="BM19" s="313" t="n">
        <f aca="false">IF(OR(AF19=$AP$5,AF19=$AP$6,AF19=$AP$10),Y19,0)</f>
        <v>0</v>
      </c>
      <c r="BN19" s="313" t="n">
        <f aca="false">IF(OR(AF19=$AP$5,AF19=$AP$6,AF19=$AP$10),Z19,0)</f>
        <v>0</v>
      </c>
      <c r="BO19" s="313" t="n">
        <f aca="false">IF(OR(AF19=$AP$5,AF19=$AP$6,AF19=$AP$10),AA19,0)</f>
        <v>0</v>
      </c>
      <c r="BP19" s="313" t="n">
        <f aca="false">IF(OR(AF19=$AP$5,AF19=$AP$6,AF19=$AP$10),AB19,0)</f>
        <v>0</v>
      </c>
      <c r="BQ19" s="313" t="n">
        <f aca="false">IF(OR(AF19=$AP$5,AF19=$AP$6,AF19=$AP$10),AC19,0)</f>
        <v>0</v>
      </c>
      <c r="BR19" s="314" t="n">
        <f aca="false">IF(OR(AF19=$AP$5,AF19=$AP$6,AF19=$AP$10),AD19,0)</f>
        <v>0</v>
      </c>
      <c r="BS19" s="312" t="n">
        <f aca="false">IF(OR(AF19=$AP$7,AF19=$AP$8,AF19=$AP$11),S19,0)</f>
        <v>0</v>
      </c>
      <c r="BT19" s="313" t="n">
        <f aca="false">IF(OR(AF19=$AP$7,AF19=$AP$8,AF19=$AP$11),T19,0)</f>
        <v>0</v>
      </c>
      <c r="BU19" s="313" t="n">
        <f aca="false">IF(OR(AF19=$AP$7,AF19=$AP$8,AF19=$AP$11),U19,0)</f>
        <v>0</v>
      </c>
      <c r="BV19" s="313" t="n">
        <f aca="false">IF(OR(AF19=$AP$7,AF19=$AP$8,AF19=$AP$11),V19,0)</f>
        <v>0</v>
      </c>
      <c r="BW19" s="313" t="n">
        <f aca="false">IF(OR(AF19=$AP$7,AF19=$AP$8,AF19=$AP$11),W19,0)</f>
        <v>0</v>
      </c>
      <c r="BX19" s="313" t="n">
        <f aca="false">IF(OR(AF19=$AP$7,AF19=$AP$8,AF19=$AP$11),X19,0)</f>
        <v>0</v>
      </c>
      <c r="BY19" s="313" t="n">
        <f aca="false">IF(OR(AF19=$AP$7,AF19=$AP$8,AF19=$AP$11),Y19,0)</f>
        <v>0</v>
      </c>
      <c r="BZ19" s="313" t="n">
        <f aca="false">IF(OR(AF19=$AP$7,AF19=$AP$8,AF19=$AP$11),Z19,0)</f>
        <v>0</v>
      </c>
      <c r="CA19" s="313" t="n">
        <f aca="false">IF(OR(AF19=$AP$7,AF19=$AP$8,AF19=$AP$11),AA19,0)</f>
        <v>0</v>
      </c>
      <c r="CB19" s="313" t="n">
        <f aca="false">IF(OR(AF19=$AP$7,AF19=$AP$8,AF19=$AP$11),AB19,0)</f>
        <v>0</v>
      </c>
      <c r="CC19" s="313" t="n">
        <f aca="false">IF(OR(AF19=$AP$7,AF19=$AP$8,AF19=$AP$11),AC19,0)</f>
        <v>0</v>
      </c>
      <c r="CD19" s="314" t="n">
        <f aca="false">IF(OR(AF19=$AP$7,AF19=$AP$8,AF19=$AP$11),AD19,0)</f>
        <v>0</v>
      </c>
      <c r="CE19" s="312" t="n">
        <f aca="false">IF(AF19=$AP$12,S19,0)</f>
        <v>0</v>
      </c>
      <c r="CF19" s="313" t="n">
        <f aca="false">IF(AF19=$AP$12,T19,0)</f>
        <v>0</v>
      </c>
      <c r="CG19" s="313" t="n">
        <f aca="false">IF(AF19=$AP$12,U19,0)</f>
        <v>0</v>
      </c>
      <c r="CH19" s="313" t="n">
        <f aca="false">IF(AF19=$AP$12,V19,0)</f>
        <v>0</v>
      </c>
      <c r="CI19" s="313" t="n">
        <f aca="false">IF(AF19=$AP$12,W19,0)</f>
        <v>0</v>
      </c>
      <c r="CJ19" s="313" t="n">
        <f aca="false">IF(AF19=$AP$12,X19,0)</f>
        <v>0</v>
      </c>
      <c r="CK19" s="313" t="n">
        <f aca="false">IF(AF19=$AP$12,Y19,0)</f>
        <v>0</v>
      </c>
      <c r="CL19" s="313" t="n">
        <f aca="false">IF(AF19=$AP$12,Z19,0)</f>
        <v>0</v>
      </c>
      <c r="CM19" s="313" t="n">
        <f aca="false">IF(AF19=$AP$12,AA19,0)</f>
        <v>0</v>
      </c>
      <c r="CN19" s="313" t="n">
        <f aca="false">IF(AF19=$AP$12,AB19,0)</f>
        <v>0</v>
      </c>
      <c r="CO19" s="313" t="n">
        <f aca="false">IF(AF19=$AP$12,AC19,0)</f>
        <v>0</v>
      </c>
      <c r="CP19" s="314" t="n">
        <f aca="false">IF(AF19=$AP$12,AD19,0)</f>
        <v>0</v>
      </c>
    </row>
    <row r="20" customFormat="false" ht="12" hidden="false" customHeight="true" outlineLevel="0" collapsed="false">
      <c r="B20" s="243" t="str">
        <f aca="false">IF(Q20="","",Q20)</f>
        <v>児３</v>
      </c>
      <c r="C20" s="302" t="n">
        <v>3</v>
      </c>
      <c r="D20" s="303" t="s">
        <v>203</v>
      </c>
      <c r="E20" s="303"/>
      <c r="F20" s="303"/>
      <c r="G20" s="304" t="n">
        <v>42826</v>
      </c>
      <c r="H20" s="304"/>
      <c r="I20" s="305" t="s">
        <v>154</v>
      </c>
      <c r="J20" s="305"/>
      <c r="K20" s="305"/>
      <c r="L20" s="305"/>
      <c r="M20" s="303" t="s">
        <v>199</v>
      </c>
      <c r="N20" s="303"/>
      <c r="O20" s="306" t="s">
        <v>145</v>
      </c>
      <c r="P20" s="303" t="n">
        <v>3333333333</v>
      </c>
      <c r="Q20" s="303" t="s">
        <v>160</v>
      </c>
      <c r="R20" s="307" t="s">
        <v>75</v>
      </c>
      <c r="S20" s="323"/>
      <c r="T20" s="323"/>
      <c r="U20" s="323"/>
      <c r="V20" s="323"/>
      <c r="W20" s="323"/>
      <c r="X20" s="323"/>
      <c r="Y20" s="308"/>
      <c r="Z20" s="308"/>
      <c r="AA20" s="308"/>
      <c r="AB20" s="308"/>
      <c r="AC20" s="308"/>
      <c r="AD20" s="308"/>
      <c r="AE20" s="309" t="str">
        <f aca="false">IF(SUM(S20:AD20)=0,"",SUM(S20:AD20))</f>
        <v/>
      </c>
      <c r="AF20" s="244" t="str">
        <f aca="false">IF(Q20="","",Q20)</f>
        <v>児３</v>
      </c>
      <c r="AG20" s="310" t="n">
        <f aca="false">IFERROR(VLOOKUP(M20,$AP$13:$AQ$16,2,FALSE()),"")</f>
        <v>2</v>
      </c>
      <c r="AH20" s="310" t="n">
        <f aca="false">IFERROR(VLOOKUP(O20,$AP$18:$AQ$24,2,FALSE()),"")</f>
        <v>20</v>
      </c>
      <c r="AI20" s="310" t="n">
        <f aca="false">IFERROR(AG20+AH20,"")</f>
        <v>22</v>
      </c>
      <c r="AJ20" s="310" t="n">
        <f aca="false">IF(SUM(AE20:AE22)=0,"",SUM(AE20:AE22))</f>
        <v>36</v>
      </c>
      <c r="AP20" s="254" t="s">
        <v>146</v>
      </c>
      <c r="AQ20" s="243" t="n">
        <v>30</v>
      </c>
      <c r="AT20" s="311" t="str">
        <f aca="false">R20</f>
        <v>A</v>
      </c>
      <c r="AU20" s="312" t="n">
        <f aca="false">IF(OR(AF20=$AP$3,AF20=$AP$4,AF20=$AP$9),S20,0)</f>
        <v>0</v>
      </c>
      <c r="AV20" s="313" t="n">
        <f aca="false">IF(OR(AF20=$AP$3,AF20=$AP$4,AF20=$AP$9),T20,0)</f>
        <v>0</v>
      </c>
      <c r="AW20" s="313" t="n">
        <f aca="false">IF(OR(AF20=$AP$3,AF20=$AP$4,AF20=$AP$9),U20,0)</f>
        <v>0</v>
      </c>
      <c r="AX20" s="313" t="n">
        <f aca="false">IF(OR(AF20=$AP$3,AF20=$AP$4,AF20=$AP$9),V20,0)</f>
        <v>0</v>
      </c>
      <c r="AY20" s="313" t="n">
        <f aca="false">IF(OR(AF20=$AP$3,AF20=$AP$4,AF20=$AP$9),W20,0)</f>
        <v>0</v>
      </c>
      <c r="AZ20" s="313" t="n">
        <f aca="false">IF(OR(AF20=$AP$3,AF20=$AP$4,AF20=$AP$9),X20,0)</f>
        <v>0</v>
      </c>
      <c r="BA20" s="313" t="n">
        <f aca="false">IF(OR(AF20=$AP$3,AF20=$AP$4,AF20=$AP$9),Y20,0)</f>
        <v>0</v>
      </c>
      <c r="BB20" s="313" t="n">
        <f aca="false">IF(OR(AF20=$AP$3,AF20=$AP$4,AF20=$AP$9),Z20,0)</f>
        <v>0</v>
      </c>
      <c r="BC20" s="313" t="n">
        <f aca="false">IF(OR(AF20=$AP$3,AF20=$AP$4,AF20=$AP$9),AA20,0)</f>
        <v>0</v>
      </c>
      <c r="BD20" s="313" t="n">
        <f aca="false">IF(OR(AF20=$AP$3,AF20=$AP$4,AF20=$AP$9),AB20,0)</f>
        <v>0</v>
      </c>
      <c r="BE20" s="313" t="n">
        <f aca="false">IF(OR(AF20=$AP$3,AF20=$AP$4,AF20=$AP$9),AC20,0)</f>
        <v>0</v>
      </c>
      <c r="BF20" s="314" t="n">
        <f aca="false">IF(OR(AF20=$AP$3,AF20=$AP$4,AF20=$AP$9),AD20,0)</f>
        <v>0</v>
      </c>
      <c r="BG20" s="312" t="n">
        <f aca="false">IF(OR(AF20=$AP$5,AF20=$AP$6,AF20=$AP$10),S20,0)</f>
        <v>0</v>
      </c>
      <c r="BH20" s="313" t="n">
        <f aca="false">IF(OR(AF20=$AP$5,AF20=$AP$6,AF20=$AP$10),T20,0)</f>
        <v>0</v>
      </c>
      <c r="BI20" s="313" t="n">
        <f aca="false">IF(OR(AF20=$AP$5,AF20=$AP$6,AF20=$AP$10),U20,0)</f>
        <v>0</v>
      </c>
      <c r="BJ20" s="313" t="n">
        <f aca="false">IF(OR(AF20=$AP$5,AF20=$AP$6,AF20=$AP$10),V20,0)</f>
        <v>0</v>
      </c>
      <c r="BK20" s="313" t="n">
        <f aca="false">IF(OR(AF20=$AP$5,AF20=$AP$6,AF20=$AP$10),W20,0)</f>
        <v>0</v>
      </c>
      <c r="BL20" s="313" t="n">
        <f aca="false">IF(OR(AF20=$AP$5,AF20=$AP$6,AF20=$AP$10),X20,0)</f>
        <v>0</v>
      </c>
      <c r="BM20" s="313" t="n">
        <f aca="false">IF(OR(AF20=$AP$5,AF20=$AP$6,AF20=$AP$10),Y20,0)</f>
        <v>0</v>
      </c>
      <c r="BN20" s="313" t="n">
        <f aca="false">IF(OR(AF20=$AP$5,AF20=$AP$6,AF20=$AP$10),Z20,0)</f>
        <v>0</v>
      </c>
      <c r="BO20" s="313" t="n">
        <f aca="false">IF(OR(AF20=$AP$5,AF20=$AP$6,AF20=$AP$10),AA20,0)</f>
        <v>0</v>
      </c>
      <c r="BP20" s="313" t="n">
        <f aca="false">IF(OR(AF20=$AP$5,AF20=$AP$6,AF20=$AP$10),AB20,0)</f>
        <v>0</v>
      </c>
      <c r="BQ20" s="313" t="n">
        <f aca="false">IF(OR(AF20=$AP$5,AF20=$AP$6,AF20=$AP$10),AC20,0)</f>
        <v>0</v>
      </c>
      <c r="BR20" s="314" t="n">
        <f aca="false">IF(OR(AF20=$AP$5,AF20=$AP$6,AF20=$AP$10),AD20,0)</f>
        <v>0</v>
      </c>
      <c r="BS20" s="312" t="n">
        <f aca="false">IF(OR(AF20=$AP$7,AF20=$AP$8,AF20=$AP$11),S20,0)</f>
        <v>0</v>
      </c>
      <c r="BT20" s="313" t="n">
        <f aca="false">IF(OR(AF20=$AP$7,AF20=$AP$8,AF20=$AP$11),T20,0)</f>
        <v>0</v>
      </c>
      <c r="BU20" s="313" t="n">
        <f aca="false">IF(OR(AF20=$AP$7,AF20=$AP$8,AF20=$AP$11),U20,0)</f>
        <v>0</v>
      </c>
      <c r="BV20" s="313" t="n">
        <f aca="false">IF(OR(AF20=$AP$7,AF20=$AP$8,AF20=$AP$11),V20,0)</f>
        <v>0</v>
      </c>
      <c r="BW20" s="313" t="n">
        <f aca="false">IF(OR(AF20=$AP$7,AF20=$AP$8,AF20=$AP$11),W20,0)</f>
        <v>0</v>
      </c>
      <c r="BX20" s="313" t="n">
        <f aca="false">IF(OR(AF20=$AP$7,AF20=$AP$8,AF20=$AP$11),X20,0)</f>
        <v>0</v>
      </c>
      <c r="BY20" s="313" t="n">
        <f aca="false">IF(OR(AF20=$AP$7,AF20=$AP$8,AF20=$AP$11),Y20,0)</f>
        <v>0</v>
      </c>
      <c r="BZ20" s="313" t="n">
        <f aca="false">IF(OR(AF20=$AP$7,AF20=$AP$8,AF20=$AP$11),Z20,0)</f>
        <v>0</v>
      </c>
      <c r="CA20" s="313" t="n">
        <f aca="false">IF(OR(AF20=$AP$7,AF20=$AP$8,AF20=$AP$11),AA20,0)</f>
        <v>0</v>
      </c>
      <c r="CB20" s="313" t="n">
        <f aca="false">IF(OR(AF20=$AP$7,AF20=$AP$8,AF20=$AP$11),AB20,0)</f>
        <v>0</v>
      </c>
      <c r="CC20" s="313" t="n">
        <f aca="false">IF(OR(AF20=$AP$7,AF20=$AP$8,AF20=$AP$11),AC20,0)</f>
        <v>0</v>
      </c>
      <c r="CD20" s="314" t="n">
        <f aca="false">IF(OR(AF20=$AP$7,AF20=$AP$8,AF20=$AP$11),AD20,0)</f>
        <v>0</v>
      </c>
      <c r="CE20" s="312" t="n">
        <f aca="false">IF(AF20=$AP$12,S20,0)</f>
        <v>0</v>
      </c>
      <c r="CF20" s="313" t="n">
        <f aca="false">IF(AF20=$AP$12,T20,0)</f>
        <v>0</v>
      </c>
      <c r="CG20" s="313" t="n">
        <f aca="false">IF(AF20=$AP$12,U20,0)</f>
        <v>0</v>
      </c>
      <c r="CH20" s="313" t="n">
        <f aca="false">IF(AF20=$AP$12,V20,0)</f>
        <v>0</v>
      </c>
      <c r="CI20" s="313" t="n">
        <f aca="false">IF(AF20=$AP$12,W20,0)</f>
        <v>0</v>
      </c>
      <c r="CJ20" s="313" t="n">
        <f aca="false">IF(AF20=$AP$12,X20,0)</f>
        <v>0</v>
      </c>
      <c r="CK20" s="313" t="n">
        <f aca="false">IF(AF20=$AP$12,Y20,0)</f>
        <v>0</v>
      </c>
      <c r="CL20" s="313" t="n">
        <f aca="false">IF(AF20=$AP$12,Z20,0)</f>
        <v>0</v>
      </c>
      <c r="CM20" s="313" t="n">
        <f aca="false">IF(AF20=$AP$12,AA20,0)</f>
        <v>0</v>
      </c>
      <c r="CN20" s="313" t="n">
        <f aca="false">IF(AF20=$AP$12,AB20,0)</f>
        <v>0</v>
      </c>
      <c r="CO20" s="313" t="n">
        <f aca="false">IF(AF20=$AP$12,AC20,0)</f>
        <v>0</v>
      </c>
      <c r="CP20" s="314" t="n">
        <f aca="false">IF(AF20=$AP$12,AD20,0)</f>
        <v>0</v>
      </c>
    </row>
    <row r="21" customFormat="false" ht="12" hidden="false" customHeight="true" outlineLevel="0" collapsed="false">
      <c r="B21" s="243" t="str">
        <f aca="false">IF(Q20="","",Q20)</f>
        <v>児３</v>
      </c>
      <c r="C21" s="302"/>
      <c r="D21" s="303"/>
      <c r="E21" s="303"/>
      <c r="F21" s="303"/>
      <c r="G21" s="304"/>
      <c r="H21" s="304"/>
      <c r="I21" s="305"/>
      <c r="J21" s="305"/>
      <c r="K21" s="305"/>
      <c r="L21" s="305"/>
      <c r="M21" s="303"/>
      <c r="N21" s="303"/>
      <c r="O21" s="306"/>
      <c r="P21" s="303"/>
      <c r="Q21" s="303"/>
      <c r="R21" s="315" t="s">
        <v>76</v>
      </c>
      <c r="S21" s="322" t="n">
        <v>3</v>
      </c>
      <c r="T21" s="322" t="n">
        <v>3</v>
      </c>
      <c r="U21" s="322" t="n">
        <v>3</v>
      </c>
      <c r="V21" s="322" t="n">
        <v>3</v>
      </c>
      <c r="W21" s="322" t="n">
        <v>3</v>
      </c>
      <c r="X21" s="322" t="n">
        <v>3</v>
      </c>
      <c r="Y21" s="316" t="n">
        <v>3</v>
      </c>
      <c r="Z21" s="316" t="n">
        <v>3</v>
      </c>
      <c r="AA21" s="316" t="n">
        <v>3</v>
      </c>
      <c r="AB21" s="316" t="n">
        <v>3</v>
      </c>
      <c r="AC21" s="316" t="n">
        <v>3</v>
      </c>
      <c r="AD21" s="316" t="n">
        <v>3</v>
      </c>
      <c r="AE21" s="317" t="n">
        <f aca="false">IF(SUM(S21:AD21)=0,"",SUM(S21:AD21))</f>
        <v>36</v>
      </c>
      <c r="AF21" s="244" t="str">
        <f aca="false">IF(Q20="","",Q20)</f>
        <v>児３</v>
      </c>
      <c r="AG21" s="310"/>
      <c r="AH21" s="310"/>
      <c r="AI21" s="310"/>
      <c r="AJ21" s="310"/>
      <c r="AP21" s="245" t="s">
        <v>147</v>
      </c>
      <c r="AQ21" s="243" t="n">
        <v>40</v>
      </c>
      <c r="AT21" s="311" t="str">
        <f aca="false">R21</f>
        <v>B</v>
      </c>
      <c r="AU21" s="312" t="n">
        <f aca="false">IF(OR(AF21=$AP$3,AF21=$AP$4,AF21=$AP$9),S21,0)</f>
        <v>0</v>
      </c>
      <c r="AV21" s="313" t="n">
        <f aca="false">IF(OR(AF21=$AP$3,AF21=$AP$4,AF21=$AP$9),T21,0)</f>
        <v>0</v>
      </c>
      <c r="AW21" s="313" t="n">
        <f aca="false">IF(OR(AF21=$AP$3,AF21=$AP$4,AF21=$AP$9),U21,0)</f>
        <v>0</v>
      </c>
      <c r="AX21" s="313" t="n">
        <f aca="false">IF(OR(AF21=$AP$3,AF21=$AP$4,AF21=$AP$9),V21,0)</f>
        <v>0</v>
      </c>
      <c r="AY21" s="313" t="n">
        <f aca="false">IF(OR(AF21=$AP$3,AF21=$AP$4,AF21=$AP$9),W21,0)</f>
        <v>0</v>
      </c>
      <c r="AZ21" s="313" t="n">
        <f aca="false">IF(OR(AF21=$AP$3,AF21=$AP$4,AF21=$AP$9),X21,0)</f>
        <v>0</v>
      </c>
      <c r="BA21" s="313" t="n">
        <f aca="false">IF(OR(AF21=$AP$3,AF21=$AP$4,AF21=$AP$9),Y21,0)</f>
        <v>0</v>
      </c>
      <c r="BB21" s="313" t="n">
        <f aca="false">IF(OR(AF21=$AP$3,AF21=$AP$4,AF21=$AP$9),Z21,0)</f>
        <v>0</v>
      </c>
      <c r="BC21" s="313" t="n">
        <f aca="false">IF(OR(AF21=$AP$3,AF21=$AP$4,AF21=$AP$9),AA21,0)</f>
        <v>0</v>
      </c>
      <c r="BD21" s="313" t="n">
        <f aca="false">IF(OR(AF21=$AP$3,AF21=$AP$4,AF21=$AP$9),AB21,0)</f>
        <v>0</v>
      </c>
      <c r="BE21" s="313" t="n">
        <f aca="false">IF(OR(AF21=$AP$3,AF21=$AP$4,AF21=$AP$9),AC21,0)</f>
        <v>0</v>
      </c>
      <c r="BF21" s="314" t="n">
        <f aca="false">IF(OR(AF21=$AP$3,AF21=$AP$4,AF21=$AP$9),AD21,0)</f>
        <v>0</v>
      </c>
      <c r="BG21" s="312" t="n">
        <f aca="false">IF(OR(AF21=$AP$5,AF21=$AP$6,AF21=$AP$10),S21,0)</f>
        <v>0</v>
      </c>
      <c r="BH21" s="313" t="n">
        <f aca="false">IF(OR(AF21=$AP$5,AF21=$AP$6,AF21=$AP$10),T21,0)</f>
        <v>0</v>
      </c>
      <c r="BI21" s="313" t="n">
        <f aca="false">IF(OR(AF21=$AP$5,AF21=$AP$6,AF21=$AP$10),U21,0)</f>
        <v>0</v>
      </c>
      <c r="BJ21" s="313" t="n">
        <f aca="false">IF(OR(AF21=$AP$5,AF21=$AP$6,AF21=$AP$10),V21,0)</f>
        <v>0</v>
      </c>
      <c r="BK21" s="313" t="n">
        <f aca="false">IF(OR(AF21=$AP$5,AF21=$AP$6,AF21=$AP$10),W21,0)</f>
        <v>0</v>
      </c>
      <c r="BL21" s="313" t="n">
        <f aca="false">IF(OR(AF21=$AP$5,AF21=$AP$6,AF21=$AP$10),X21,0)</f>
        <v>0</v>
      </c>
      <c r="BM21" s="313" t="n">
        <f aca="false">IF(OR(AF21=$AP$5,AF21=$AP$6,AF21=$AP$10),Y21,0)</f>
        <v>0</v>
      </c>
      <c r="BN21" s="313" t="n">
        <f aca="false">IF(OR(AF21=$AP$5,AF21=$AP$6,AF21=$AP$10),Z21,0)</f>
        <v>0</v>
      </c>
      <c r="BO21" s="313" t="n">
        <f aca="false">IF(OR(AF21=$AP$5,AF21=$AP$6,AF21=$AP$10),AA21,0)</f>
        <v>0</v>
      </c>
      <c r="BP21" s="313" t="n">
        <f aca="false">IF(OR(AF21=$AP$5,AF21=$AP$6,AF21=$AP$10),AB21,0)</f>
        <v>0</v>
      </c>
      <c r="BQ21" s="313" t="n">
        <f aca="false">IF(OR(AF21=$AP$5,AF21=$AP$6,AF21=$AP$10),AC21,0)</f>
        <v>0</v>
      </c>
      <c r="BR21" s="314" t="n">
        <f aca="false">IF(OR(AF21=$AP$5,AF21=$AP$6,AF21=$AP$10),AD21,0)</f>
        <v>0</v>
      </c>
      <c r="BS21" s="312" t="n">
        <f aca="false">IF(OR(AF21=$AP$7,AF21=$AP$8,AF21=$AP$11),S21,0)</f>
        <v>3</v>
      </c>
      <c r="BT21" s="313" t="n">
        <f aca="false">IF(OR(AF21=$AP$7,AF21=$AP$8,AF21=$AP$11),T21,0)</f>
        <v>3</v>
      </c>
      <c r="BU21" s="313" t="n">
        <f aca="false">IF(OR(AF21=$AP$7,AF21=$AP$8,AF21=$AP$11),U21,0)</f>
        <v>3</v>
      </c>
      <c r="BV21" s="313" t="n">
        <f aca="false">IF(OR(AF21=$AP$7,AF21=$AP$8,AF21=$AP$11),V21,0)</f>
        <v>3</v>
      </c>
      <c r="BW21" s="313" t="n">
        <f aca="false">IF(OR(AF21=$AP$7,AF21=$AP$8,AF21=$AP$11),W21,0)</f>
        <v>3</v>
      </c>
      <c r="BX21" s="313" t="n">
        <f aca="false">IF(OR(AF21=$AP$7,AF21=$AP$8,AF21=$AP$11),X21,0)</f>
        <v>3</v>
      </c>
      <c r="BY21" s="313" t="n">
        <f aca="false">IF(OR(AF21=$AP$7,AF21=$AP$8,AF21=$AP$11),Y21,0)</f>
        <v>3</v>
      </c>
      <c r="BZ21" s="313" t="n">
        <f aca="false">IF(OR(AF21=$AP$7,AF21=$AP$8,AF21=$AP$11),Z21,0)</f>
        <v>3</v>
      </c>
      <c r="CA21" s="313" t="n">
        <f aca="false">IF(OR(AF21=$AP$7,AF21=$AP$8,AF21=$AP$11),AA21,0)</f>
        <v>3</v>
      </c>
      <c r="CB21" s="313" t="n">
        <f aca="false">IF(OR(AF21=$AP$7,AF21=$AP$8,AF21=$AP$11),AB21,0)</f>
        <v>3</v>
      </c>
      <c r="CC21" s="313" t="n">
        <f aca="false">IF(OR(AF21=$AP$7,AF21=$AP$8,AF21=$AP$11),AC21,0)</f>
        <v>3</v>
      </c>
      <c r="CD21" s="314" t="n">
        <f aca="false">IF(OR(AF21=$AP$7,AF21=$AP$8,AF21=$AP$11),AD21,0)</f>
        <v>3</v>
      </c>
      <c r="CE21" s="312" t="n">
        <f aca="false">IF(AF21=$AP$12,S21,0)</f>
        <v>0</v>
      </c>
      <c r="CF21" s="313" t="n">
        <f aca="false">IF(AF21=$AP$12,T21,0)</f>
        <v>0</v>
      </c>
      <c r="CG21" s="313" t="n">
        <f aca="false">IF(AF21=$AP$12,U21,0)</f>
        <v>0</v>
      </c>
      <c r="CH21" s="313" t="n">
        <f aca="false">IF(AF21=$AP$12,V21,0)</f>
        <v>0</v>
      </c>
      <c r="CI21" s="313" t="n">
        <f aca="false">IF(AF21=$AP$12,W21,0)</f>
        <v>0</v>
      </c>
      <c r="CJ21" s="313" t="n">
        <f aca="false">IF(AF21=$AP$12,X21,0)</f>
        <v>0</v>
      </c>
      <c r="CK21" s="313" t="n">
        <f aca="false">IF(AF21=$AP$12,Y21,0)</f>
        <v>0</v>
      </c>
      <c r="CL21" s="313" t="n">
        <f aca="false">IF(AF21=$AP$12,Z21,0)</f>
        <v>0</v>
      </c>
      <c r="CM21" s="313" t="n">
        <f aca="false">IF(AF21=$AP$12,AA21,0)</f>
        <v>0</v>
      </c>
      <c r="CN21" s="313" t="n">
        <f aca="false">IF(AF21=$AP$12,AB21,0)</f>
        <v>0</v>
      </c>
      <c r="CO21" s="313" t="n">
        <f aca="false">IF(AF21=$AP$12,AC21,0)</f>
        <v>0</v>
      </c>
      <c r="CP21" s="314" t="n">
        <f aca="false">IF(AF21=$AP$12,AD21,0)</f>
        <v>0</v>
      </c>
    </row>
    <row r="22" customFormat="false" ht="12" hidden="false" customHeight="true" outlineLevel="0" collapsed="false">
      <c r="B22" s="243" t="str">
        <f aca="false">IF(Q20="","",Q20)</f>
        <v>児３</v>
      </c>
      <c r="C22" s="302"/>
      <c r="D22" s="303"/>
      <c r="E22" s="303"/>
      <c r="F22" s="303"/>
      <c r="G22" s="304"/>
      <c r="H22" s="304"/>
      <c r="I22" s="305"/>
      <c r="J22" s="305"/>
      <c r="K22" s="305"/>
      <c r="L22" s="305"/>
      <c r="M22" s="303"/>
      <c r="N22" s="303"/>
      <c r="O22" s="306"/>
      <c r="P22" s="303"/>
      <c r="Q22" s="303"/>
      <c r="R22" s="315" t="s">
        <v>77</v>
      </c>
      <c r="S22" s="322"/>
      <c r="T22" s="322"/>
      <c r="U22" s="322"/>
      <c r="V22" s="322"/>
      <c r="W22" s="322"/>
      <c r="X22" s="322"/>
      <c r="Y22" s="316"/>
      <c r="Z22" s="316"/>
      <c r="AA22" s="316"/>
      <c r="AB22" s="316"/>
      <c r="AC22" s="316"/>
      <c r="AD22" s="316"/>
      <c r="AE22" s="317" t="str">
        <f aca="false">IF(SUM(S22:AD22)=0,"",SUM(S22:AD22))</f>
        <v/>
      </c>
      <c r="AF22" s="244" t="str">
        <f aca="false">IF(Q20="","",Q20)</f>
        <v>児３</v>
      </c>
      <c r="AG22" s="310"/>
      <c r="AH22" s="310"/>
      <c r="AI22" s="310"/>
      <c r="AJ22" s="310"/>
      <c r="AP22" s="245" t="s">
        <v>148</v>
      </c>
      <c r="AQ22" s="243" t="n">
        <v>50</v>
      </c>
      <c r="AT22" s="311" t="str">
        <f aca="false">R22</f>
        <v>C</v>
      </c>
      <c r="AU22" s="312" t="n">
        <f aca="false">IF(OR(AF22=$AP$3,AF22=$AP$4,AF22=$AP$9),S22,0)</f>
        <v>0</v>
      </c>
      <c r="AV22" s="313" t="n">
        <f aca="false">IF(OR(AF22=$AP$3,AF22=$AP$4,AF22=$AP$9),T22,0)</f>
        <v>0</v>
      </c>
      <c r="AW22" s="313" t="n">
        <f aca="false">IF(OR(AF22=$AP$3,AF22=$AP$4,AF22=$AP$9),U22,0)</f>
        <v>0</v>
      </c>
      <c r="AX22" s="313" t="n">
        <f aca="false">IF(OR(AF22=$AP$3,AF22=$AP$4,AF22=$AP$9),V22,0)</f>
        <v>0</v>
      </c>
      <c r="AY22" s="313" t="n">
        <f aca="false">IF(OR(AF22=$AP$3,AF22=$AP$4,AF22=$AP$9),W22,0)</f>
        <v>0</v>
      </c>
      <c r="AZ22" s="313" t="n">
        <f aca="false">IF(OR(AF22=$AP$3,AF22=$AP$4,AF22=$AP$9),X22,0)</f>
        <v>0</v>
      </c>
      <c r="BA22" s="313" t="n">
        <f aca="false">IF(OR(AF22=$AP$3,AF22=$AP$4,AF22=$AP$9),Y22,0)</f>
        <v>0</v>
      </c>
      <c r="BB22" s="313" t="n">
        <f aca="false">IF(OR(AF22=$AP$3,AF22=$AP$4,AF22=$AP$9),Z22,0)</f>
        <v>0</v>
      </c>
      <c r="BC22" s="313" t="n">
        <f aca="false">IF(OR(AF22=$AP$3,AF22=$AP$4,AF22=$AP$9),AA22,0)</f>
        <v>0</v>
      </c>
      <c r="BD22" s="313" t="n">
        <f aca="false">IF(OR(AF22=$AP$3,AF22=$AP$4,AF22=$AP$9),AB22,0)</f>
        <v>0</v>
      </c>
      <c r="BE22" s="313" t="n">
        <f aca="false">IF(OR(AF22=$AP$3,AF22=$AP$4,AF22=$AP$9),AC22,0)</f>
        <v>0</v>
      </c>
      <c r="BF22" s="314" t="n">
        <f aca="false">IF(OR(AF22=$AP$3,AF22=$AP$4,AF22=$AP$9),AD22,0)</f>
        <v>0</v>
      </c>
      <c r="BG22" s="312" t="n">
        <f aca="false">IF(OR(AF22=$AP$5,AF22=$AP$6,AF22=$AP$10),S22,0)</f>
        <v>0</v>
      </c>
      <c r="BH22" s="313" t="n">
        <f aca="false">IF(OR(AF22=$AP$5,AF22=$AP$6,AF22=$AP$10),T22,0)</f>
        <v>0</v>
      </c>
      <c r="BI22" s="313" t="n">
        <f aca="false">IF(OR(AF22=$AP$5,AF22=$AP$6,AF22=$AP$10),U22,0)</f>
        <v>0</v>
      </c>
      <c r="BJ22" s="313" t="n">
        <f aca="false">IF(OR(AF22=$AP$5,AF22=$AP$6,AF22=$AP$10),V22,0)</f>
        <v>0</v>
      </c>
      <c r="BK22" s="313" t="n">
        <f aca="false">IF(OR(AF22=$AP$5,AF22=$AP$6,AF22=$AP$10),W22,0)</f>
        <v>0</v>
      </c>
      <c r="BL22" s="313" t="n">
        <f aca="false">IF(OR(AF22=$AP$5,AF22=$AP$6,AF22=$AP$10),X22,0)</f>
        <v>0</v>
      </c>
      <c r="BM22" s="313" t="n">
        <f aca="false">IF(OR(AF22=$AP$5,AF22=$AP$6,AF22=$AP$10),Y22,0)</f>
        <v>0</v>
      </c>
      <c r="BN22" s="313" t="n">
        <f aca="false">IF(OR(AF22=$AP$5,AF22=$AP$6,AF22=$AP$10),Z22,0)</f>
        <v>0</v>
      </c>
      <c r="BO22" s="313" t="n">
        <f aca="false">IF(OR(AF22=$AP$5,AF22=$AP$6,AF22=$AP$10),AA22,0)</f>
        <v>0</v>
      </c>
      <c r="BP22" s="313" t="n">
        <f aca="false">IF(OR(AF22=$AP$5,AF22=$AP$6,AF22=$AP$10),AB22,0)</f>
        <v>0</v>
      </c>
      <c r="BQ22" s="313" t="n">
        <f aca="false">IF(OR(AF22=$AP$5,AF22=$AP$6,AF22=$AP$10),AC22,0)</f>
        <v>0</v>
      </c>
      <c r="BR22" s="314" t="n">
        <f aca="false">IF(OR(AF22=$AP$5,AF22=$AP$6,AF22=$AP$10),AD22,0)</f>
        <v>0</v>
      </c>
      <c r="BS22" s="312" t="n">
        <f aca="false">IF(OR(AF22=$AP$7,AF22=$AP$8,AF22=$AP$11),S22,0)</f>
        <v>0</v>
      </c>
      <c r="BT22" s="313" t="n">
        <f aca="false">IF(OR(AF22=$AP$7,AF22=$AP$8,AF22=$AP$11),T22,0)</f>
        <v>0</v>
      </c>
      <c r="BU22" s="313" t="n">
        <f aca="false">IF(OR(AF22=$AP$7,AF22=$AP$8,AF22=$AP$11),U22,0)</f>
        <v>0</v>
      </c>
      <c r="BV22" s="313" t="n">
        <f aca="false">IF(OR(AF22=$AP$7,AF22=$AP$8,AF22=$AP$11),V22,0)</f>
        <v>0</v>
      </c>
      <c r="BW22" s="313" t="n">
        <f aca="false">IF(OR(AF22=$AP$7,AF22=$AP$8,AF22=$AP$11),W22,0)</f>
        <v>0</v>
      </c>
      <c r="BX22" s="313" t="n">
        <f aca="false">IF(OR(AF22=$AP$7,AF22=$AP$8,AF22=$AP$11),X22,0)</f>
        <v>0</v>
      </c>
      <c r="BY22" s="313" t="n">
        <f aca="false">IF(OR(AF22=$AP$7,AF22=$AP$8,AF22=$AP$11),Y22,0)</f>
        <v>0</v>
      </c>
      <c r="BZ22" s="313" t="n">
        <f aca="false">IF(OR(AF22=$AP$7,AF22=$AP$8,AF22=$AP$11),Z22,0)</f>
        <v>0</v>
      </c>
      <c r="CA22" s="313" t="n">
        <f aca="false">IF(OR(AF22=$AP$7,AF22=$AP$8,AF22=$AP$11),AA22,0)</f>
        <v>0</v>
      </c>
      <c r="CB22" s="313" t="n">
        <f aca="false">IF(OR(AF22=$AP$7,AF22=$AP$8,AF22=$AP$11),AB22,0)</f>
        <v>0</v>
      </c>
      <c r="CC22" s="313" t="n">
        <f aca="false">IF(OR(AF22=$AP$7,AF22=$AP$8,AF22=$AP$11),AC22,0)</f>
        <v>0</v>
      </c>
      <c r="CD22" s="314" t="n">
        <f aca="false">IF(OR(AF22=$AP$7,AF22=$AP$8,AF22=$AP$11),AD22,0)</f>
        <v>0</v>
      </c>
      <c r="CE22" s="312" t="n">
        <f aca="false">IF(AF22=$AP$12,S22,0)</f>
        <v>0</v>
      </c>
      <c r="CF22" s="313" t="n">
        <f aca="false">IF(AF22=$AP$12,T22,0)</f>
        <v>0</v>
      </c>
      <c r="CG22" s="313" t="n">
        <f aca="false">IF(AF22=$AP$12,U22,0)</f>
        <v>0</v>
      </c>
      <c r="CH22" s="313" t="n">
        <f aca="false">IF(AF22=$AP$12,V22,0)</f>
        <v>0</v>
      </c>
      <c r="CI22" s="313" t="n">
        <f aca="false">IF(AF22=$AP$12,W22,0)</f>
        <v>0</v>
      </c>
      <c r="CJ22" s="313" t="n">
        <f aca="false">IF(AF22=$AP$12,X22,0)</f>
        <v>0</v>
      </c>
      <c r="CK22" s="313" t="n">
        <f aca="false">IF(AF22=$AP$12,Y22,0)</f>
        <v>0</v>
      </c>
      <c r="CL22" s="313" t="n">
        <f aca="false">IF(AF22=$AP$12,Z22,0)</f>
        <v>0</v>
      </c>
      <c r="CM22" s="313" t="n">
        <f aca="false">IF(AF22=$AP$12,AA22,0)</f>
        <v>0</v>
      </c>
      <c r="CN22" s="313" t="n">
        <f aca="false">IF(AF22=$AP$12,AB22,0)</f>
        <v>0</v>
      </c>
      <c r="CO22" s="313" t="n">
        <f aca="false">IF(AF22=$AP$12,AC22,0)</f>
        <v>0</v>
      </c>
      <c r="CP22" s="314" t="n">
        <f aca="false">IF(AF22=$AP$12,AD22,0)</f>
        <v>0</v>
      </c>
    </row>
    <row r="23" customFormat="false" ht="12" hidden="false" customHeight="true" outlineLevel="0" collapsed="false">
      <c r="B23" s="243" t="str">
        <f aca="false">IF(Q23="","",Q23)</f>
        <v/>
      </c>
      <c r="C23" s="302" t="n">
        <v>4</v>
      </c>
      <c r="D23" s="303"/>
      <c r="E23" s="303"/>
      <c r="F23" s="303"/>
      <c r="G23" s="304"/>
      <c r="H23" s="304"/>
      <c r="I23" s="305"/>
      <c r="J23" s="305"/>
      <c r="K23" s="305"/>
      <c r="L23" s="305"/>
      <c r="M23" s="303"/>
      <c r="N23" s="303"/>
      <c r="O23" s="306"/>
      <c r="P23" s="303"/>
      <c r="Q23" s="303"/>
      <c r="R23" s="307" t="s">
        <v>75</v>
      </c>
      <c r="S23" s="323"/>
      <c r="T23" s="323"/>
      <c r="U23" s="323"/>
      <c r="V23" s="323"/>
      <c r="W23" s="323"/>
      <c r="X23" s="323"/>
      <c r="Y23" s="308"/>
      <c r="Z23" s="308"/>
      <c r="AA23" s="308"/>
      <c r="AB23" s="308"/>
      <c r="AC23" s="308"/>
      <c r="AD23" s="308"/>
      <c r="AE23" s="309" t="str">
        <f aca="false">IF(SUM(S23:AD23)=0,"",SUM(S23:AD23))</f>
        <v/>
      </c>
      <c r="AF23" s="244" t="str">
        <f aca="false">IF(Q23="","",Q23)</f>
        <v/>
      </c>
      <c r="AG23" s="310" t="str">
        <f aca="false">IFERROR(VLOOKUP(M23,$AP$13:$AQ$16,2,FALSE()),"")</f>
        <v/>
      </c>
      <c r="AH23" s="310" t="str">
        <f aca="false">IFERROR(VLOOKUP(O23,$AP$18:$AQ$24,2,FALSE()),"")</f>
        <v/>
      </c>
      <c r="AI23" s="310" t="str">
        <f aca="false">IFERROR(AG23+AH23,"")</f>
        <v/>
      </c>
      <c r="AJ23" s="310" t="str">
        <f aca="false">IF(SUM(AE23:AE25)=0,"",SUM(AE23:AE25))</f>
        <v/>
      </c>
      <c r="AP23" s="254" t="s">
        <v>149</v>
      </c>
      <c r="AQ23" s="243" t="n">
        <v>60</v>
      </c>
      <c r="AT23" s="311" t="str">
        <f aca="false">R23</f>
        <v>A</v>
      </c>
      <c r="AU23" s="312" t="n">
        <f aca="false">IF(OR(AF23=$AP$3,AF23=$AP$4,AF23=$AP$9),S23,0)</f>
        <v>0</v>
      </c>
      <c r="AV23" s="313" t="n">
        <f aca="false">IF(OR(AF23=$AP$3,AF23=$AP$4,AF23=$AP$9),T23,0)</f>
        <v>0</v>
      </c>
      <c r="AW23" s="313" t="n">
        <f aca="false">IF(OR(AF23=$AP$3,AF23=$AP$4,AF23=$AP$9),U23,0)</f>
        <v>0</v>
      </c>
      <c r="AX23" s="313" t="n">
        <f aca="false">IF(OR(AF23=$AP$3,AF23=$AP$4,AF23=$AP$9),V23,0)</f>
        <v>0</v>
      </c>
      <c r="AY23" s="313" t="n">
        <f aca="false">IF(OR(AF23=$AP$3,AF23=$AP$4,AF23=$AP$9),W23,0)</f>
        <v>0</v>
      </c>
      <c r="AZ23" s="313" t="n">
        <f aca="false">IF(OR(AF23=$AP$3,AF23=$AP$4,AF23=$AP$9),X23,0)</f>
        <v>0</v>
      </c>
      <c r="BA23" s="313" t="n">
        <f aca="false">IF(OR(AF23=$AP$3,AF23=$AP$4,AF23=$AP$9),Y23,0)</f>
        <v>0</v>
      </c>
      <c r="BB23" s="313" t="n">
        <f aca="false">IF(OR(AF23=$AP$3,AF23=$AP$4,AF23=$AP$9),Z23,0)</f>
        <v>0</v>
      </c>
      <c r="BC23" s="313" t="n">
        <f aca="false">IF(OR(AF23=$AP$3,AF23=$AP$4,AF23=$AP$9),AA23,0)</f>
        <v>0</v>
      </c>
      <c r="BD23" s="313" t="n">
        <f aca="false">IF(OR(AF23=$AP$3,AF23=$AP$4,AF23=$AP$9),AB23,0)</f>
        <v>0</v>
      </c>
      <c r="BE23" s="313" t="n">
        <f aca="false">IF(OR(AF23=$AP$3,AF23=$AP$4,AF23=$AP$9),AC23,0)</f>
        <v>0</v>
      </c>
      <c r="BF23" s="314" t="n">
        <f aca="false">IF(OR(AF23=$AP$3,AF23=$AP$4,AF23=$AP$9),AD23,0)</f>
        <v>0</v>
      </c>
      <c r="BG23" s="312" t="n">
        <f aca="false">IF(OR(AF23=$AP$5,AF23=$AP$6,AF23=$AP$10),S23,0)</f>
        <v>0</v>
      </c>
      <c r="BH23" s="313" t="n">
        <f aca="false">IF(OR(AF23=$AP$5,AF23=$AP$6,AF23=$AP$10),T23,0)</f>
        <v>0</v>
      </c>
      <c r="BI23" s="313" t="n">
        <f aca="false">IF(OR(AF23=$AP$5,AF23=$AP$6,AF23=$AP$10),U23,0)</f>
        <v>0</v>
      </c>
      <c r="BJ23" s="313" t="n">
        <f aca="false">IF(OR(AF23=$AP$5,AF23=$AP$6,AF23=$AP$10),V23,0)</f>
        <v>0</v>
      </c>
      <c r="BK23" s="313" t="n">
        <f aca="false">IF(OR(AF23=$AP$5,AF23=$AP$6,AF23=$AP$10),W23,0)</f>
        <v>0</v>
      </c>
      <c r="BL23" s="313" t="n">
        <f aca="false">IF(OR(AF23=$AP$5,AF23=$AP$6,AF23=$AP$10),X23,0)</f>
        <v>0</v>
      </c>
      <c r="BM23" s="313" t="n">
        <f aca="false">IF(OR(AF23=$AP$5,AF23=$AP$6,AF23=$AP$10),Y23,0)</f>
        <v>0</v>
      </c>
      <c r="BN23" s="313" t="n">
        <f aca="false">IF(OR(AF23=$AP$5,AF23=$AP$6,AF23=$AP$10),Z23,0)</f>
        <v>0</v>
      </c>
      <c r="BO23" s="313" t="n">
        <f aca="false">IF(OR(AF23=$AP$5,AF23=$AP$6,AF23=$AP$10),AA23,0)</f>
        <v>0</v>
      </c>
      <c r="BP23" s="313" t="n">
        <f aca="false">IF(OR(AF23=$AP$5,AF23=$AP$6,AF23=$AP$10),AB23,0)</f>
        <v>0</v>
      </c>
      <c r="BQ23" s="313" t="n">
        <f aca="false">IF(OR(AF23=$AP$5,AF23=$AP$6,AF23=$AP$10),AC23,0)</f>
        <v>0</v>
      </c>
      <c r="BR23" s="314" t="n">
        <f aca="false">IF(OR(AF23=$AP$5,AF23=$AP$6,AF23=$AP$10),AD23,0)</f>
        <v>0</v>
      </c>
      <c r="BS23" s="312" t="n">
        <f aca="false">IF(OR(AF23=$AP$7,AF23=$AP$8,AF23=$AP$11),S23,0)</f>
        <v>0</v>
      </c>
      <c r="BT23" s="313" t="n">
        <f aca="false">IF(OR(AF23=$AP$7,AF23=$AP$8,AF23=$AP$11),T23,0)</f>
        <v>0</v>
      </c>
      <c r="BU23" s="313" t="n">
        <f aca="false">IF(OR(AF23=$AP$7,AF23=$AP$8,AF23=$AP$11),U23,0)</f>
        <v>0</v>
      </c>
      <c r="BV23" s="313" t="n">
        <f aca="false">IF(OR(AF23=$AP$7,AF23=$AP$8,AF23=$AP$11),V23,0)</f>
        <v>0</v>
      </c>
      <c r="BW23" s="313" t="n">
        <f aca="false">IF(OR(AF23=$AP$7,AF23=$AP$8,AF23=$AP$11),W23,0)</f>
        <v>0</v>
      </c>
      <c r="BX23" s="313" t="n">
        <f aca="false">IF(OR(AF23=$AP$7,AF23=$AP$8,AF23=$AP$11),X23,0)</f>
        <v>0</v>
      </c>
      <c r="BY23" s="313" t="n">
        <f aca="false">IF(OR(AF23=$AP$7,AF23=$AP$8,AF23=$AP$11),Y23,0)</f>
        <v>0</v>
      </c>
      <c r="BZ23" s="313" t="n">
        <f aca="false">IF(OR(AF23=$AP$7,AF23=$AP$8,AF23=$AP$11),Z23,0)</f>
        <v>0</v>
      </c>
      <c r="CA23" s="313" t="n">
        <f aca="false">IF(OR(AF23=$AP$7,AF23=$AP$8,AF23=$AP$11),AA23,0)</f>
        <v>0</v>
      </c>
      <c r="CB23" s="313" t="n">
        <f aca="false">IF(OR(AF23=$AP$7,AF23=$AP$8,AF23=$AP$11),AB23,0)</f>
        <v>0</v>
      </c>
      <c r="CC23" s="313" t="n">
        <f aca="false">IF(OR(AF23=$AP$7,AF23=$AP$8,AF23=$AP$11),AC23,0)</f>
        <v>0</v>
      </c>
      <c r="CD23" s="314" t="n">
        <f aca="false">IF(OR(AF23=$AP$7,AF23=$AP$8,AF23=$AP$11),AD23,0)</f>
        <v>0</v>
      </c>
      <c r="CE23" s="312" t="n">
        <f aca="false">IF(AF23=$AP$12,S23,0)</f>
        <v>0</v>
      </c>
      <c r="CF23" s="313" t="n">
        <f aca="false">IF(AF23=$AP$12,T23,0)</f>
        <v>0</v>
      </c>
      <c r="CG23" s="313" t="n">
        <f aca="false">IF(AF23=$AP$12,U23,0)</f>
        <v>0</v>
      </c>
      <c r="CH23" s="313" t="n">
        <f aca="false">IF(AF23=$AP$12,V23,0)</f>
        <v>0</v>
      </c>
      <c r="CI23" s="313" t="n">
        <f aca="false">IF(AF23=$AP$12,W23,0)</f>
        <v>0</v>
      </c>
      <c r="CJ23" s="313" t="n">
        <f aca="false">IF(AF23=$AP$12,X23,0)</f>
        <v>0</v>
      </c>
      <c r="CK23" s="313" t="n">
        <f aca="false">IF(AF23=$AP$12,Y23,0)</f>
        <v>0</v>
      </c>
      <c r="CL23" s="313" t="n">
        <f aca="false">IF(AF23=$AP$12,Z23,0)</f>
        <v>0</v>
      </c>
      <c r="CM23" s="313" t="n">
        <f aca="false">IF(AF23=$AP$12,AA23,0)</f>
        <v>0</v>
      </c>
      <c r="CN23" s="313" t="n">
        <f aca="false">IF(AF23=$AP$12,AB23,0)</f>
        <v>0</v>
      </c>
      <c r="CO23" s="313" t="n">
        <f aca="false">IF(AF23=$AP$12,AC23,0)</f>
        <v>0</v>
      </c>
      <c r="CP23" s="314" t="n">
        <f aca="false">IF(AF23=$AP$12,AD23,0)</f>
        <v>0</v>
      </c>
    </row>
    <row r="24" customFormat="false" ht="12" hidden="false" customHeight="true" outlineLevel="0" collapsed="false">
      <c r="B24" s="243" t="str">
        <f aca="false">IF(Q23="","",Q23)</f>
        <v/>
      </c>
      <c r="C24" s="302"/>
      <c r="D24" s="303"/>
      <c r="E24" s="303"/>
      <c r="F24" s="303"/>
      <c r="G24" s="304"/>
      <c r="H24" s="304"/>
      <c r="I24" s="305"/>
      <c r="J24" s="305"/>
      <c r="K24" s="305"/>
      <c r="L24" s="305"/>
      <c r="M24" s="303"/>
      <c r="N24" s="303"/>
      <c r="O24" s="306"/>
      <c r="P24" s="303"/>
      <c r="Q24" s="303"/>
      <c r="R24" s="315" t="s">
        <v>76</v>
      </c>
      <c r="S24" s="322"/>
      <c r="T24" s="322"/>
      <c r="U24" s="322"/>
      <c r="V24" s="322"/>
      <c r="W24" s="322"/>
      <c r="X24" s="322"/>
      <c r="Y24" s="316"/>
      <c r="Z24" s="316"/>
      <c r="AA24" s="316"/>
      <c r="AB24" s="316"/>
      <c r="AC24" s="316"/>
      <c r="AD24" s="316"/>
      <c r="AE24" s="317" t="str">
        <f aca="false">IF(SUM(S24:AD24)=0,"",SUM(S24:AD24))</f>
        <v/>
      </c>
      <c r="AF24" s="244" t="str">
        <f aca="false">IF(Q23="","",Q23)</f>
        <v/>
      </c>
      <c r="AG24" s="310"/>
      <c r="AH24" s="310"/>
      <c r="AI24" s="310"/>
      <c r="AJ24" s="310"/>
      <c r="AP24" s="245" t="s">
        <v>150</v>
      </c>
      <c r="AQ24" s="243" t="n">
        <v>70</v>
      </c>
      <c r="AT24" s="311" t="str">
        <f aca="false">R24</f>
        <v>B</v>
      </c>
      <c r="AU24" s="312" t="n">
        <f aca="false">IF(OR(AF24=$AP$3,AF24=$AP$4,AF24=$AP$9),S24,0)</f>
        <v>0</v>
      </c>
      <c r="AV24" s="313" t="n">
        <f aca="false">IF(OR(AF24=$AP$3,AF24=$AP$4,AF24=$AP$9),T24,0)</f>
        <v>0</v>
      </c>
      <c r="AW24" s="313" t="n">
        <f aca="false">IF(OR(AF24=$AP$3,AF24=$AP$4,AF24=$AP$9),U24,0)</f>
        <v>0</v>
      </c>
      <c r="AX24" s="313" t="n">
        <f aca="false">IF(OR(AF24=$AP$3,AF24=$AP$4,AF24=$AP$9),V24,0)</f>
        <v>0</v>
      </c>
      <c r="AY24" s="313" t="n">
        <f aca="false">IF(OR(AF24=$AP$3,AF24=$AP$4,AF24=$AP$9),W24,0)</f>
        <v>0</v>
      </c>
      <c r="AZ24" s="313" t="n">
        <f aca="false">IF(OR(AF24=$AP$3,AF24=$AP$4,AF24=$AP$9),X24,0)</f>
        <v>0</v>
      </c>
      <c r="BA24" s="313" t="n">
        <f aca="false">IF(OR(AF24=$AP$3,AF24=$AP$4,AF24=$AP$9),Y24,0)</f>
        <v>0</v>
      </c>
      <c r="BB24" s="313" t="n">
        <f aca="false">IF(OR(AF24=$AP$3,AF24=$AP$4,AF24=$AP$9),Z24,0)</f>
        <v>0</v>
      </c>
      <c r="BC24" s="313" t="n">
        <f aca="false">IF(OR(AF24=$AP$3,AF24=$AP$4,AF24=$AP$9),AA24,0)</f>
        <v>0</v>
      </c>
      <c r="BD24" s="313" t="n">
        <f aca="false">IF(OR(AF24=$AP$3,AF24=$AP$4,AF24=$AP$9),AB24,0)</f>
        <v>0</v>
      </c>
      <c r="BE24" s="313" t="n">
        <f aca="false">IF(OR(AF24=$AP$3,AF24=$AP$4,AF24=$AP$9),AC24,0)</f>
        <v>0</v>
      </c>
      <c r="BF24" s="314" t="n">
        <f aca="false">IF(OR(AF24=$AP$3,AF24=$AP$4,AF24=$AP$9),AD24,0)</f>
        <v>0</v>
      </c>
      <c r="BG24" s="312" t="n">
        <f aca="false">IF(OR(AF24=$AP$5,AF24=$AP$6,AF24=$AP$10),S24,0)</f>
        <v>0</v>
      </c>
      <c r="BH24" s="313" t="n">
        <f aca="false">IF(OR(AF24=$AP$5,AF24=$AP$6,AF24=$AP$10),T24,0)</f>
        <v>0</v>
      </c>
      <c r="BI24" s="313" t="n">
        <f aca="false">IF(OR(AF24=$AP$5,AF24=$AP$6,AF24=$AP$10),U24,0)</f>
        <v>0</v>
      </c>
      <c r="BJ24" s="313" t="n">
        <f aca="false">IF(OR(AF24=$AP$5,AF24=$AP$6,AF24=$AP$10),V24,0)</f>
        <v>0</v>
      </c>
      <c r="BK24" s="313" t="n">
        <f aca="false">IF(OR(AF24=$AP$5,AF24=$AP$6,AF24=$AP$10),W24,0)</f>
        <v>0</v>
      </c>
      <c r="BL24" s="313" t="n">
        <f aca="false">IF(OR(AF24=$AP$5,AF24=$AP$6,AF24=$AP$10),X24,0)</f>
        <v>0</v>
      </c>
      <c r="BM24" s="313" t="n">
        <f aca="false">IF(OR(AF24=$AP$5,AF24=$AP$6,AF24=$AP$10),Y24,0)</f>
        <v>0</v>
      </c>
      <c r="BN24" s="313" t="n">
        <f aca="false">IF(OR(AF24=$AP$5,AF24=$AP$6,AF24=$AP$10),Z24,0)</f>
        <v>0</v>
      </c>
      <c r="BO24" s="313" t="n">
        <f aca="false">IF(OR(AF24=$AP$5,AF24=$AP$6,AF24=$AP$10),AA24,0)</f>
        <v>0</v>
      </c>
      <c r="BP24" s="313" t="n">
        <f aca="false">IF(OR(AF24=$AP$5,AF24=$AP$6,AF24=$AP$10),AB24,0)</f>
        <v>0</v>
      </c>
      <c r="BQ24" s="313" t="n">
        <f aca="false">IF(OR(AF24=$AP$5,AF24=$AP$6,AF24=$AP$10),AC24,0)</f>
        <v>0</v>
      </c>
      <c r="BR24" s="314" t="n">
        <f aca="false">IF(OR(AF24=$AP$5,AF24=$AP$6,AF24=$AP$10),AD24,0)</f>
        <v>0</v>
      </c>
      <c r="BS24" s="312" t="n">
        <f aca="false">IF(OR(AF24=$AP$7,AF24=$AP$8,AF24=$AP$11),S24,0)</f>
        <v>0</v>
      </c>
      <c r="BT24" s="313" t="n">
        <f aca="false">IF(OR(AF24=$AP$7,AF24=$AP$8,AF24=$AP$11),T24,0)</f>
        <v>0</v>
      </c>
      <c r="BU24" s="313" t="n">
        <f aca="false">IF(OR(AF24=$AP$7,AF24=$AP$8,AF24=$AP$11),U24,0)</f>
        <v>0</v>
      </c>
      <c r="BV24" s="313" t="n">
        <f aca="false">IF(OR(AF24=$AP$7,AF24=$AP$8,AF24=$AP$11),V24,0)</f>
        <v>0</v>
      </c>
      <c r="BW24" s="313" t="n">
        <f aca="false">IF(OR(AF24=$AP$7,AF24=$AP$8,AF24=$AP$11),W24,0)</f>
        <v>0</v>
      </c>
      <c r="BX24" s="313" t="n">
        <f aca="false">IF(OR(AF24=$AP$7,AF24=$AP$8,AF24=$AP$11),X24,0)</f>
        <v>0</v>
      </c>
      <c r="BY24" s="313" t="n">
        <f aca="false">IF(OR(AF24=$AP$7,AF24=$AP$8,AF24=$AP$11),Y24,0)</f>
        <v>0</v>
      </c>
      <c r="BZ24" s="313" t="n">
        <f aca="false">IF(OR(AF24=$AP$7,AF24=$AP$8,AF24=$AP$11),Z24,0)</f>
        <v>0</v>
      </c>
      <c r="CA24" s="313" t="n">
        <f aca="false">IF(OR(AF24=$AP$7,AF24=$AP$8,AF24=$AP$11),AA24,0)</f>
        <v>0</v>
      </c>
      <c r="CB24" s="313" t="n">
        <f aca="false">IF(OR(AF24=$AP$7,AF24=$AP$8,AF24=$AP$11),AB24,0)</f>
        <v>0</v>
      </c>
      <c r="CC24" s="313" t="n">
        <f aca="false">IF(OR(AF24=$AP$7,AF24=$AP$8,AF24=$AP$11),AC24,0)</f>
        <v>0</v>
      </c>
      <c r="CD24" s="314" t="n">
        <f aca="false">IF(OR(AF24=$AP$7,AF24=$AP$8,AF24=$AP$11),AD24,0)</f>
        <v>0</v>
      </c>
      <c r="CE24" s="312" t="n">
        <f aca="false">IF(AF24=$AP$12,S24,0)</f>
        <v>0</v>
      </c>
      <c r="CF24" s="313" t="n">
        <f aca="false">IF(AF24=$AP$12,T24,0)</f>
        <v>0</v>
      </c>
      <c r="CG24" s="313" t="n">
        <f aca="false">IF(AF24=$AP$12,U24,0)</f>
        <v>0</v>
      </c>
      <c r="CH24" s="313" t="n">
        <f aca="false">IF(AF24=$AP$12,V24,0)</f>
        <v>0</v>
      </c>
      <c r="CI24" s="313" t="n">
        <f aca="false">IF(AF24=$AP$12,W24,0)</f>
        <v>0</v>
      </c>
      <c r="CJ24" s="313" t="n">
        <f aca="false">IF(AF24=$AP$12,X24,0)</f>
        <v>0</v>
      </c>
      <c r="CK24" s="313" t="n">
        <f aca="false">IF(AF24=$AP$12,Y24,0)</f>
        <v>0</v>
      </c>
      <c r="CL24" s="313" t="n">
        <f aca="false">IF(AF24=$AP$12,Z24,0)</f>
        <v>0</v>
      </c>
      <c r="CM24" s="313" t="n">
        <f aca="false">IF(AF24=$AP$12,AA24,0)</f>
        <v>0</v>
      </c>
      <c r="CN24" s="313" t="n">
        <f aca="false">IF(AF24=$AP$12,AB24,0)</f>
        <v>0</v>
      </c>
      <c r="CO24" s="313" t="n">
        <f aca="false">IF(AF24=$AP$12,AC24,0)</f>
        <v>0</v>
      </c>
      <c r="CP24" s="314" t="n">
        <f aca="false">IF(AF24=$AP$12,AD24,0)</f>
        <v>0</v>
      </c>
    </row>
    <row r="25" customFormat="false" ht="12" hidden="false" customHeight="true" outlineLevel="0" collapsed="false">
      <c r="B25" s="243" t="str">
        <f aca="false">IF(Q23="","",Q23)</f>
        <v/>
      </c>
      <c r="C25" s="302"/>
      <c r="D25" s="303"/>
      <c r="E25" s="303"/>
      <c r="F25" s="303"/>
      <c r="G25" s="304"/>
      <c r="H25" s="304"/>
      <c r="I25" s="305"/>
      <c r="J25" s="305"/>
      <c r="K25" s="305"/>
      <c r="L25" s="305"/>
      <c r="M25" s="303"/>
      <c r="N25" s="303"/>
      <c r="O25" s="306"/>
      <c r="P25" s="303"/>
      <c r="Q25" s="303"/>
      <c r="R25" s="315" t="s">
        <v>77</v>
      </c>
      <c r="S25" s="322"/>
      <c r="T25" s="322"/>
      <c r="U25" s="322"/>
      <c r="V25" s="322"/>
      <c r="W25" s="322"/>
      <c r="X25" s="322"/>
      <c r="Y25" s="316"/>
      <c r="Z25" s="316"/>
      <c r="AA25" s="316"/>
      <c r="AB25" s="316"/>
      <c r="AC25" s="316"/>
      <c r="AD25" s="316"/>
      <c r="AE25" s="317" t="str">
        <f aca="false">IF(SUM(S25:AD25)=0,"",SUM(S25:AD25))</f>
        <v/>
      </c>
      <c r="AF25" s="244" t="str">
        <f aca="false">IF(Q23="","",Q23)</f>
        <v/>
      </c>
      <c r="AG25" s="310"/>
      <c r="AH25" s="310"/>
      <c r="AI25" s="310"/>
      <c r="AJ25" s="310"/>
      <c r="AT25" s="311" t="str">
        <f aca="false">R25</f>
        <v>C</v>
      </c>
      <c r="AU25" s="312" t="n">
        <f aca="false">IF(OR(AF25=$AP$3,AF25=$AP$4,AF25=$AP$9),S25,0)</f>
        <v>0</v>
      </c>
      <c r="AV25" s="313" t="n">
        <f aca="false">IF(OR(AF25=$AP$3,AF25=$AP$4,AF25=$AP$9),T25,0)</f>
        <v>0</v>
      </c>
      <c r="AW25" s="313" t="n">
        <f aca="false">IF(OR(AF25=$AP$3,AF25=$AP$4,AF25=$AP$9),U25,0)</f>
        <v>0</v>
      </c>
      <c r="AX25" s="313" t="n">
        <f aca="false">IF(OR(AF25=$AP$3,AF25=$AP$4,AF25=$AP$9),V25,0)</f>
        <v>0</v>
      </c>
      <c r="AY25" s="313" t="n">
        <f aca="false">IF(OR(AF25=$AP$3,AF25=$AP$4,AF25=$AP$9),W25,0)</f>
        <v>0</v>
      </c>
      <c r="AZ25" s="313" t="n">
        <f aca="false">IF(OR(AF25=$AP$3,AF25=$AP$4,AF25=$AP$9),X25,0)</f>
        <v>0</v>
      </c>
      <c r="BA25" s="313" t="n">
        <f aca="false">IF(OR(AF25=$AP$3,AF25=$AP$4,AF25=$AP$9),Y25,0)</f>
        <v>0</v>
      </c>
      <c r="BB25" s="313" t="n">
        <f aca="false">IF(OR(AF25=$AP$3,AF25=$AP$4,AF25=$AP$9),Z25,0)</f>
        <v>0</v>
      </c>
      <c r="BC25" s="313" t="n">
        <f aca="false">IF(OR(AF25=$AP$3,AF25=$AP$4,AF25=$AP$9),AA25,0)</f>
        <v>0</v>
      </c>
      <c r="BD25" s="313" t="n">
        <f aca="false">IF(OR(AF25=$AP$3,AF25=$AP$4,AF25=$AP$9),AB25,0)</f>
        <v>0</v>
      </c>
      <c r="BE25" s="313" t="n">
        <f aca="false">IF(OR(AF25=$AP$3,AF25=$AP$4,AF25=$AP$9),AC25,0)</f>
        <v>0</v>
      </c>
      <c r="BF25" s="314" t="n">
        <f aca="false">IF(OR(AF25=$AP$3,AF25=$AP$4,AF25=$AP$9),AD25,0)</f>
        <v>0</v>
      </c>
      <c r="BG25" s="312" t="n">
        <f aca="false">IF(OR(AF25=$AP$5,AF25=$AP$6,AF25=$AP$10),S25,0)</f>
        <v>0</v>
      </c>
      <c r="BH25" s="313" t="n">
        <f aca="false">IF(OR(AF25=$AP$5,AF25=$AP$6,AF25=$AP$10),T25,0)</f>
        <v>0</v>
      </c>
      <c r="BI25" s="313" t="n">
        <f aca="false">IF(OR(AF25=$AP$5,AF25=$AP$6,AF25=$AP$10),U25,0)</f>
        <v>0</v>
      </c>
      <c r="BJ25" s="313" t="n">
        <f aca="false">IF(OR(AF25=$AP$5,AF25=$AP$6,AF25=$AP$10),V25,0)</f>
        <v>0</v>
      </c>
      <c r="BK25" s="313" t="n">
        <f aca="false">IF(OR(AF25=$AP$5,AF25=$AP$6,AF25=$AP$10),W25,0)</f>
        <v>0</v>
      </c>
      <c r="BL25" s="313" t="n">
        <f aca="false">IF(OR(AF25=$AP$5,AF25=$AP$6,AF25=$AP$10),X25,0)</f>
        <v>0</v>
      </c>
      <c r="BM25" s="313" t="n">
        <f aca="false">IF(OR(AF25=$AP$5,AF25=$AP$6,AF25=$AP$10),Y25,0)</f>
        <v>0</v>
      </c>
      <c r="BN25" s="313" t="n">
        <f aca="false">IF(OR(AF25=$AP$5,AF25=$AP$6,AF25=$AP$10),Z25,0)</f>
        <v>0</v>
      </c>
      <c r="BO25" s="313" t="n">
        <f aca="false">IF(OR(AF25=$AP$5,AF25=$AP$6,AF25=$AP$10),AA25,0)</f>
        <v>0</v>
      </c>
      <c r="BP25" s="313" t="n">
        <f aca="false">IF(OR(AF25=$AP$5,AF25=$AP$6,AF25=$AP$10),AB25,0)</f>
        <v>0</v>
      </c>
      <c r="BQ25" s="313" t="n">
        <f aca="false">IF(OR(AF25=$AP$5,AF25=$AP$6,AF25=$AP$10),AC25,0)</f>
        <v>0</v>
      </c>
      <c r="BR25" s="314" t="n">
        <f aca="false">IF(OR(AF25=$AP$5,AF25=$AP$6,AF25=$AP$10),AD25,0)</f>
        <v>0</v>
      </c>
      <c r="BS25" s="312" t="n">
        <f aca="false">IF(OR(AF25=$AP$7,AF25=$AP$8,AF25=$AP$11),S25,0)</f>
        <v>0</v>
      </c>
      <c r="BT25" s="313" t="n">
        <f aca="false">IF(OR(AF25=$AP$7,AF25=$AP$8,AF25=$AP$11),T25,0)</f>
        <v>0</v>
      </c>
      <c r="BU25" s="313" t="n">
        <f aca="false">IF(OR(AF25=$AP$7,AF25=$AP$8,AF25=$AP$11),U25,0)</f>
        <v>0</v>
      </c>
      <c r="BV25" s="313" t="n">
        <f aca="false">IF(OR(AF25=$AP$7,AF25=$AP$8,AF25=$AP$11),V25,0)</f>
        <v>0</v>
      </c>
      <c r="BW25" s="313" t="n">
        <f aca="false">IF(OR(AF25=$AP$7,AF25=$AP$8,AF25=$AP$11),W25,0)</f>
        <v>0</v>
      </c>
      <c r="BX25" s="313" t="n">
        <f aca="false">IF(OR(AF25=$AP$7,AF25=$AP$8,AF25=$AP$11),X25,0)</f>
        <v>0</v>
      </c>
      <c r="BY25" s="313" t="n">
        <f aca="false">IF(OR(AF25=$AP$7,AF25=$AP$8,AF25=$AP$11),Y25,0)</f>
        <v>0</v>
      </c>
      <c r="BZ25" s="313" t="n">
        <f aca="false">IF(OR(AF25=$AP$7,AF25=$AP$8,AF25=$AP$11),Z25,0)</f>
        <v>0</v>
      </c>
      <c r="CA25" s="313" t="n">
        <f aca="false">IF(OR(AF25=$AP$7,AF25=$AP$8,AF25=$AP$11),AA25,0)</f>
        <v>0</v>
      </c>
      <c r="CB25" s="313" t="n">
        <f aca="false">IF(OR(AF25=$AP$7,AF25=$AP$8,AF25=$AP$11),AB25,0)</f>
        <v>0</v>
      </c>
      <c r="CC25" s="313" t="n">
        <f aca="false">IF(OR(AF25=$AP$7,AF25=$AP$8,AF25=$AP$11),AC25,0)</f>
        <v>0</v>
      </c>
      <c r="CD25" s="314" t="n">
        <f aca="false">IF(OR(AF25=$AP$7,AF25=$AP$8,AF25=$AP$11),AD25,0)</f>
        <v>0</v>
      </c>
      <c r="CE25" s="312" t="n">
        <f aca="false">IF(AF25=$AP$12,S25,0)</f>
        <v>0</v>
      </c>
      <c r="CF25" s="313" t="n">
        <f aca="false">IF(AF25=$AP$12,T25,0)</f>
        <v>0</v>
      </c>
      <c r="CG25" s="313" t="n">
        <f aca="false">IF(AF25=$AP$12,U25,0)</f>
        <v>0</v>
      </c>
      <c r="CH25" s="313" t="n">
        <f aca="false">IF(AF25=$AP$12,V25,0)</f>
        <v>0</v>
      </c>
      <c r="CI25" s="313" t="n">
        <f aca="false">IF(AF25=$AP$12,W25,0)</f>
        <v>0</v>
      </c>
      <c r="CJ25" s="313" t="n">
        <f aca="false">IF(AF25=$AP$12,X25,0)</f>
        <v>0</v>
      </c>
      <c r="CK25" s="313" t="n">
        <f aca="false">IF(AF25=$AP$12,Y25,0)</f>
        <v>0</v>
      </c>
      <c r="CL25" s="313" t="n">
        <f aca="false">IF(AF25=$AP$12,Z25,0)</f>
        <v>0</v>
      </c>
      <c r="CM25" s="313" t="n">
        <f aca="false">IF(AF25=$AP$12,AA25,0)</f>
        <v>0</v>
      </c>
      <c r="CN25" s="313" t="n">
        <f aca="false">IF(AF25=$AP$12,AB25,0)</f>
        <v>0</v>
      </c>
      <c r="CO25" s="313" t="n">
        <f aca="false">IF(AF25=$AP$12,AC25,0)</f>
        <v>0</v>
      </c>
      <c r="CP25" s="314" t="n">
        <f aca="false">IF(AF25=$AP$12,AD25,0)</f>
        <v>0</v>
      </c>
    </row>
    <row r="26" customFormat="false" ht="12" hidden="false" customHeight="true" outlineLevel="0" collapsed="false">
      <c r="B26" s="243" t="str">
        <f aca="false">IF(Q26="","",Q26)</f>
        <v/>
      </c>
      <c r="C26" s="302" t="n">
        <v>5</v>
      </c>
      <c r="D26" s="303"/>
      <c r="E26" s="303"/>
      <c r="F26" s="303"/>
      <c r="G26" s="304"/>
      <c r="H26" s="304"/>
      <c r="I26" s="305"/>
      <c r="J26" s="305"/>
      <c r="K26" s="305"/>
      <c r="L26" s="305"/>
      <c r="M26" s="303"/>
      <c r="N26" s="303"/>
      <c r="O26" s="306"/>
      <c r="P26" s="303"/>
      <c r="Q26" s="303"/>
      <c r="R26" s="307" t="s">
        <v>75</v>
      </c>
      <c r="S26" s="323"/>
      <c r="T26" s="323"/>
      <c r="U26" s="323"/>
      <c r="V26" s="323"/>
      <c r="W26" s="323"/>
      <c r="X26" s="323"/>
      <c r="Y26" s="308"/>
      <c r="Z26" s="308"/>
      <c r="AA26" s="308"/>
      <c r="AB26" s="308"/>
      <c r="AC26" s="308"/>
      <c r="AD26" s="308"/>
      <c r="AE26" s="309" t="str">
        <f aca="false">IF(SUM(S26:AD26)=0,"",SUM(S26:AD26))</f>
        <v/>
      </c>
      <c r="AF26" s="244" t="str">
        <f aca="false">IF(Q26="","",Q26)</f>
        <v/>
      </c>
      <c r="AG26" s="310" t="str">
        <f aca="false">IFERROR(VLOOKUP(M26,$AP$13:$AQ$16,2,FALSE()),"")</f>
        <v/>
      </c>
      <c r="AH26" s="310" t="str">
        <f aca="false">IFERROR(VLOOKUP(O26,$AP$18:$AQ$24,2,FALSE()),"")</f>
        <v/>
      </c>
      <c r="AI26" s="310" t="str">
        <f aca="false">IFERROR(AG26+AH26,"")</f>
        <v/>
      </c>
      <c r="AJ26" s="310" t="str">
        <f aca="false">IF(SUM(AE26:AE28)=0,"",SUM(AE26:AE28))</f>
        <v/>
      </c>
      <c r="AR26" s="245"/>
      <c r="AT26" s="311" t="str">
        <f aca="false">R26</f>
        <v>A</v>
      </c>
      <c r="AU26" s="312" t="n">
        <f aca="false">IF(OR(AF26=$AP$3,AF26=$AP$4,AF26=$AP$9),S26,0)</f>
        <v>0</v>
      </c>
      <c r="AV26" s="313" t="n">
        <f aca="false">IF(OR(AF26=$AP$3,AF26=$AP$4,AF26=$AP$9),T26,0)</f>
        <v>0</v>
      </c>
      <c r="AW26" s="313" t="n">
        <f aca="false">IF(OR(AF26=$AP$3,AF26=$AP$4,AF26=$AP$9),U26,0)</f>
        <v>0</v>
      </c>
      <c r="AX26" s="313" t="n">
        <f aca="false">IF(OR(AF26=$AP$3,AF26=$AP$4,AF26=$AP$9),V26,0)</f>
        <v>0</v>
      </c>
      <c r="AY26" s="313" t="n">
        <f aca="false">IF(OR(AF26=$AP$3,AF26=$AP$4,AF26=$AP$9),W26,0)</f>
        <v>0</v>
      </c>
      <c r="AZ26" s="313" t="n">
        <f aca="false">IF(OR(AF26=$AP$3,AF26=$AP$4,AF26=$AP$9),X26,0)</f>
        <v>0</v>
      </c>
      <c r="BA26" s="313" t="n">
        <f aca="false">IF(OR(AF26=$AP$3,AF26=$AP$4,AF26=$AP$9),Y26,0)</f>
        <v>0</v>
      </c>
      <c r="BB26" s="313" t="n">
        <f aca="false">IF(OR(AF26=$AP$3,AF26=$AP$4,AF26=$AP$9),Z26,0)</f>
        <v>0</v>
      </c>
      <c r="BC26" s="313" t="n">
        <f aca="false">IF(OR(AF26=$AP$3,AF26=$AP$4,AF26=$AP$9),AA26,0)</f>
        <v>0</v>
      </c>
      <c r="BD26" s="313" t="n">
        <f aca="false">IF(OR(AF26=$AP$3,AF26=$AP$4,AF26=$AP$9),AB26,0)</f>
        <v>0</v>
      </c>
      <c r="BE26" s="313" t="n">
        <f aca="false">IF(OR(AF26=$AP$3,AF26=$AP$4,AF26=$AP$9),AC26,0)</f>
        <v>0</v>
      </c>
      <c r="BF26" s="314" t="n">
        <f aca="false">IF(OR(AF26=$AP$3,AF26=$AP$4,AF26=$AP$9),AD26,0)</f>
        <v>0</v>
      </c>
      <c r="BG26" s="312" t="n">
        <f aca="false">IF(OR(AF26=$AP$5,AF26=$AP$6,AF26=$AP$10),S26,0)</f>
        <v>0</v>
      </c>
      <c r="BH26" s="313" t="n">
        <f aca="false">IF(OR(AF26=$AP$5,AF26=$AP$6,AF26=$AP$10),T26,0)</f>
        <v>0</v>
      </c>
      <c r="BI26" s="313" t="n">
        <f aca="false">IF(OR(AF26=$AP$5,AF26=$AP$6,AF26=$AP$10),U26,0)</f>
        <v>0</v>
      </c>
      <c r="BJ26" s="313" t="n">
        <f aca="false">IF(OR(AF26=$AP$5,AF26=$AP$6,AF26=$AP$10),V26,0)</f>
        <v>0</v>
      </c>
      <c r="BK26" s="313" t="n">
        <f aca="false">IF(OR(AF26=$AP$5,AF26=$AP$6,AF26=$AP$10),W26,0)</f>
        <v>0</v>
      </c>
      <c r="BL26" s="313" t="n">
        <f aca="false">IF(OR(AF26=$AP$5,AF26=$AP$6,AF26=$AP$10),X26,0)</f>
        <v>0</v>
      </c>
      <c r="BM26" s="313" t="n">
        <f aca="false">IF(OR(AF26=$AP$5,AF26=$AP$6,AF26=$AP$10),Y26,0)</f>
        <v>0</v>
      </c>
      <c r="BN26" s="313" t="n">
        <f aca="false">IF(OR(AF26=$AP$5,AF26=$AP$6,AF26=$AP$10),Z26,0)</f>
        <v>0</v>
      </c>
      <c r="BO26" s="313" t="n">
        <f aca="false">IF(OR(AF26=$AP$5,AF26=$AP$6,AF26=$AP$10),AA26,0)</f>
        <v>0</v>
      </c>
      <c r="BP26" s="313" t="n">
        <f aca="false">IF(OR(AF26=$AP$5,AF26=$AP$6,AF26=$AP$10),AB26,0)</f>
        <v>0</v>
      </c>
      <c r="BQ26" s="313" t="n">
        <f aca="false">IF(OR(AF26=$AP$5,AF26=$AP$6,AF26=$AP$10),AC26,0)</f>
        <v>0</v>
      </c>
      <c r="BR26" s="314" t="n">
        <f aca="false">IF(OR(AF26=$AP$5,AF26=$AP$6,AF26=$AP$10),AD26,0)</f>
        <v>0</v>
      </c>
      <c r="BS26" s="312" t="n">
        <f aca="false">IF(OR(AF26=$AP$7,AF26=$AP$8,AF26=$AP$11),S26,0)</f>
        <v>0</v>
      </c>
      <c r="BT26" s="313" t="n">
        <f aca="false">IF(OR(AF26=$AP$7,AF26=$AP$8,AF26=$AP$11),T26,0)</f>
        <v>0</v>
      </c>
      <c r="BU26" s="313" t="n">
        <f aca="false">IF(OR(AF26=$AP$7,AF26=$AP$8,AF26=$AP$11),U26,0)</f>
        <v>0</v>
      </c>
      <c r="BV26" s="313" t="n">
        <f aca="false">IF(OR(AF26=$AP$7,AF26=$AP$8,AF26=$AP$11),V26,0)</f>
        <v>0</v>
      </c>
      <c r="BW26" s="313" t="n">
        <f aca="false">IF(OR(AF26=$AP$7,AF26=$AP$8,AF26=$AP$11),W26,0)</f>
        <v>0</v>
      </c>
      <c r="BX26" s="313" t="n">
        <f aca="false">IF(OR(AF26=$AP$7,AF26=$AP$8,AF26=$AP$11),X26,0)</f>
        <v>0</v>
      </c>
      <c r="BY26" s="313" t="n">
        <f aca="false">IF(OR(AF26=$AP$7,AF26=$AP$8,AF26=$AP$11),Y26,0)</f>
        <v>0</v>
      </c>
      <c r="BZ26" s="313" t="n">
        <f aca="false">IF(OR(AF26=$AP$7,AF26=$AP$8,AF26=$AP$11),Z26,0)</f>
        <v>0</v>
      </c>
      <c r="CA26" s="313" t="n">
        <f aca="false">IF(OR(AF26=$AP$7,AF26=$AP$8,AF26=$AP$11),AA26,0)</f>
        <v>0</v>
      </c>
      <c r="CB26" s="313" t="n">
        <f aca="false">IF(OR(AF26=$AP$7,AF26=$AP$8,AF26=$AP$11),AB26,0)</f>
        <v>0</v>
      </c>
      <c r="CC26" s="313" t="n">
        <f aca="false">IF(OR(AF26=$AP$7,AF26=$AP$8,AF26=$AP$11),AC26,0)</f>
        <v>0</v>
      </c>
      <c r="CD26" s="314" t="n">
        <f aca="false">IF(OR(AF26=$AP$7,AF26=$AP$8,AF26=$AP$11),AD26,0)</f>
        <v>0</v>
      </c>
      <c r="CE26" s="312" t="n">
        <f aca="false">IF(AF26=$AP$12,S26,0)</f>
        <v>0</v>
      </c>
      <c r="CF26" s="313" t="n">
        <f aca="false">IF(AF26=$AP$12,T26,0)</f>
        <v>0</v>
      </c>
      <c r="CG26" s="313" t="n">
        <f aca="false">IF(AF26=$AP$12,U26,0)</f>
        <v>0</v>
      </c>
      <c r="CH26" s="313" t="n">
        <f aca="false">IF(AF26=$AP$12,V26,0)</f>
        <v>0</v>
      </c>
      <c r="CI26" s="313" t="n">
        <f aca="false">IF(AF26=$AP$12,W26,0)</f>
        <v>0</v>
      </c>
      <c r="CJ26" s="313" t="n">
        <f aca="false">IF(AF26=$AP$12,X26,0)</f>
        <v>0</v>
      </c>
      <c r="CK26" s="313" t="n">
        <f aca="false">IF(AF26=$AP$12,Y26,0)</f>
        <v>0</v>
      </c>
      <c r="CL26" s="313" t="n">
        <f aca="false">IF(AF26=$AP$12,Z26,0)</f>
        <v>0</v>
      </c>
      <c r="CM26" s="313" t="n">
        <f aca="false">IF(AF26=$AP$12,AA26,0)</f>
        <v>0</v>
      </c>
      <c r="CN26" s="313" t="n">
        <f aca="false">IF(AF26=$AP$12,AB26,0)</f>
        <v>0</v>
      </c>
      <c r="CO26" s="313" t="n">
        <f aca="false">IF(AF26=$AP$12,AC26,0)</f>
        <v>0</v>
      </c>
      <c r="CP26" s="314" t="n">
        <f aca="false">IF(AF26=$AP$12,AD26,0)</f>
        <v>0</v>
      </c>
    </row>
    <row r="27" customFormat="false" ht="12" hidden="false" customHeight="true" outlineLevel="0" collapsed="false">
      <c r="B27" s="243" t="str">
        <f aca="false">IF(Q26="","",Q26)</f>
        <v/>
      </c>
      <c r="C27" s="302"/>
      <c r="D27" s="303"/>
      <c r="E27" s="303"/>
      <c r="F27" s="303"/>
      <c r="G27" s="304"/>
      <c r="H27" s="304"/>
      <c r="I27" s="305"/>
      <c r="J27" s="305"/>
      <c r="K27" s="305"/>
      <c r="L27" s="305"/>
      <c r="M27" s="303"/>
      <c r="N27" s="303"/>
      <c r="O27" s="306"/>
      <c r="P27" s="303"/>
      <c r="Q27" s="303"/>
      <c r="R27" s="315" t="s">
        <v>76</v>
      </c>
      <c r="S27" s="322"/>
      <c r="T27" s="322"/>
      <c r="U27" s="322"/>
      <c r="V27" s="322"/>
      <c r="W27" s="322"/>
      <c r="X27" s="322"/>
      <c r="Y27" s="316"/>
      <c r="Z27" s="316"/>
      <c r="AA27" s="316"/>
      <c r="AB27" s="316"/>
      <c r="AC27" s="316"/>
      <c r="AD27" s="316"/>
      <c r="AE27" s="317" t="str">
        <f aca="false">IF(SUM(S27:AD27)=0,"",SUM(S27:AD27))</f>
        <v/>
      </c>
      <c r="AF27" s="244" t="str">
        <f aca="false">IF(Q26="","",Q26)</f>
        <v/>
      </c>
      <c r="AG27" s="310"/>
      <c r="AH27" s="310"/>
      <c r="AI27" s="310"/>
      <c r="AJ27" s="310"/>
      <c r="AR27" s="254"/>
      <c r="AT27" s="311" t="str">
        <f aca="false">R27</f>
        <v>B</v>
      </c>
      <c r="AU27" s="312" t="n">
        <f aca="false">IF(OR(AF27=$AP$3,AF27=$AP$4,AF27=$AP$9),S27,0)</f>
        <v>0</v>
      </c>
      <c r="AV27" s="313" t="n">
        <f aca="false">IF(OR(AF27=$AP$3,AF27=$AP$4,AF27=$AP$9),T27,0)</f>
        <v>0</v>
      </c>
      <c r="AW27" s="313" t="n">
        <f aca="false">IF(OR(AF27=$AP$3,AF27=$AP$4,AF27=$AP$9),U27,0)</f>
        <v>0</v>
      </c>
      <c r="AX27" s="313" t="n">
        <f aca="false">IF(OR(AF27=$AP$3,AF27=$AP$4,AF27=$AP$9),V27,0)</f>
        <v>0</v>
      </c>
      <c r="AY27" s="313" t="n">
        <f aca="false">IF(OR(AF27=$AP$3,AF27=$AP$4,AF27=$AP$9),W27,0)</f>
        <v>0</v>
      </c>
      <c r="AZ27" s="313" t="n">
        <f aca="false">IF(OR(AF27=$AP$3,AF27=$AP$4,AF27=$AP$9),X27,0)</f>
        <v>0</v>
      </c>
      <c r="BA27" s="313" t="n">
        <f aca="false">IF(OR(AF27=$AP$3,AF27=$AP$4,AF27=$AP$9),Y27,0)</f>
        <v>0</v>
      </c>
      <c r="BB27" s="313" t="n">
        <f aca="false">IF(OR(AF27=$AP$3,AF27=$AP$4,AF27=$AP$9),Z27,0)</f>
        <v>0</v>
      </c>
      <c r="BC27" s="313" t="n">
        <f aca="false">IF(OR(AF27=$AP$3,AF27=$AP$4,AF27=$AP$9),AA27,0)</f>
        <v>0</v>
      </c>
      <c r="BD27" s="313" t="n">
        <f aca="false">IF(OR(AF27=$AP$3,AF27=$AP$4,AF27=$AP$9),AB27,0)</f>
        <v>0</v>
      </c>
      <c r="BE27" s="313" t="n">
        <f aca="false">IF(OR(AF27=$AP$3,AF27=$AP$4,AF27=$AP$9),AC27,0)</f>
        <v>0</v>
      </c>
      <c r="BF27" s="314" t="n">
        <f aca="false">IF(OR(AF27=$AP$3,AF27=$AP$4,AF27=$AP$9),AD27,0)</f>
        <v>0</v>
      </c>
      <c r="BG27" s="312" t="n">
        <f aca="false">IF(OR(AF27=$AP$5,AF27=$AP$6,AF27=$AP$10),S27,0)</f>
        <v>0</v>
      </c>
      <c r="BH27" s="313" t="n">
        <f aca="false">IF(OR(AF27=$AP$5,AF27=$AP$6,AF27=$AP$10),T27,0)</f>
        <v>0</v>
      </c>
      <c r="BI27" s="313" t="n">
        <f aca="false">IF(OR(AF27=$AP$5,AF27=$AP$6,AF27=$AP$10),U27,0)</f>
        <v>0</v>
      </c>
      <c r="BJ27" s="313" t="n">
        <f aca="false">IF(OR(AF27=$AP$5,AF27=$AP$6,AF27=$AP$10),V27,0)</f>
        <v>0</v>
      </c>
      <c r="BK27" s="313" t="n">
        <f aca="false">IF(OR(AF27=$AP$5,AF27=$AP$6,AF27=$AP$10),W27,0)</f>
        <v>0</v>
      </c>
      <c r="BL27" s="313" t="n">
        <f aca="false">IF(OR(AF27=$AP$5,AF27=$AP$6,AF27=$AP$10),X27,0)</f>
        <v>0</v>
      </c>
      <c r="BM27" s="313" t="n">
        <f aca="false">IF(OR(AF27=$AP$5,AF27=$AP$6,AF27=$AP$10),Y27,0)</f>
        <v>0</v>
      </c>
      <c r="BN27" s="313" t="n">
        <f aca="false">IF(OR(AF27=$AP$5,AF27=$AP$6,AF27=$AP$10),Z27,0)</f>
        <v>0</v>
      </c>
      <c r="BO27" s="313" t="n">
        <f aca="false">IF(OR(AF27=$AP$5,AF27=$AP$6,AF27=$AP$10),AA27,0)</f>
        <v>0</v>
      </c>
      <c r="BP27" s="313" t="n">
        <f aca="false">IF(OR(AF27=$AP$5,AF27=$AP$6,AF27=$AP$10),AB27,0)</f>
        <v>0</v>
      </c>
      <c r="BQ27" s="313" t="n">
        <f aca="false">IF(OR(AF27=$AP$5,AF27=$AP$6,AF27=$AP$10),AC27,0)</f>
        <v>0</v>
      </c>
      <c r="BR27" s="314" t="n">
        <f aca="false">IF(OR(AF27=$AP$5,AF27=$AP$6,AF27=$AP$10),AD27,0)</f>
        <v>0</v>
      </c>
      <c r="BS27" s="312" t="n">
        <f aca="false">IF(OR(AF27=$AP$7,AF27=$AP$8,AF27=$AP$11),S27,0)</f>
        <v>0</v>
      </c>
      <c r="BT27" s="313" t="n">
        <f aca="false">IF(OR(AF27=$AP$7,AF27=$AP$8,AF27=$AP$11),T27,0)</f>
        <v>0</v>
      </c>
      <c r="BU27" s="313" t="n">
        <f aca="false">IF(OR(AF27=$AP$7,AF27=$AP$8,AF27=$AP$11),U27,0)</f>
        <v>0</v>
      </c>
      <c r="BV27" s="313" t="n">
        <f aca="false">IF(OR(AF27=$AP$7,AF27=$AP$8,AF27=$AP$11),V27,0)</f>
        <v>0</v>
      </c>
      <c r="BW27" s="313" t="n">
        <f aca="false">IF(OR(AF27=$AP$7,AF27=$AP$8,AF27=$AP$11),W27,0)</f>
        <v>0</v>
      </c>
      <c r="BX27" s="313" t="n">
        <f aca="false">IF(OR(AF27=$AP$7,AF27=$AP$8,AF27=$AP$11),X27,0)</f>
        <v>0</v>
      </c>
      <c r="BY27" s="313" t="n">
        <f aca="false">IF(OR(AF27=$AP$7,AF27=$AP$8,AF27=$AP$11),Y27,0)</f>
        <v>0</v>
      </c>
      <c r="BZ27" s="313" t="n">
        <f aca="false">IF(OR(AF27=$AP$7,AF27=$AP$8,AF27=$AP$11),Z27,0)</f>
        <v>0</v>
      </c>
      <c r="CA27" s="313" t="n">
        <f aca="false">IF(OR(AF27=$AP$7,AF27=$AP$8,AF27=$AP$11),AA27,0)</f>
        <v>0</v>
      </c>
      <c r="CB27" s="313" t="n">
        <f aca="false">IF(OR(AF27=$AP$7,AF27=$AP$8,AF27=$AP$11),AB27,0)</f>
        <v>0</v>
      </c>
      <c r="CC27" s="313" t="n">
        <f aca="false">IF(OR(AF27=$AP$7,AF27=$AP$8,AF27=$AP$11),AC27,0)</f>
        <v>0</v>
      </c>
      <c r="CD27" s="314" t="n">
        <f aca="false">IF(OR(AF27=$AP$7,AF27=$AP$8,AF27=$AP$11),AD27,0)</f>
        <v>0</v>
      </c>
      <c r="CE27" s="312" t="n">
        <f aca="false">IF(AF27=$AP$12,S27,0)</f>
        <v>0</v>
      </c>
      <c r="CF27" s="313" t="n">
        <f aca="false">IF(AF27=$AP$12,T27,0)</f>
        <v>0</v>
      </c>
      <c r="CG27" s="313" t="n">
        <f aca="false">IF(AF27=$AP$12,U27,0)</f>
        <v>0</v>
      </c>
      <c r="CH27" s="313" t="n">
        <f aca="false">IF(AF27=$AP$12,V27,0)</f>
        <v>0</v>
      </c>
      <c r="CI27" s="313" t="n">
        <f aca="false">IF(AF27=$AP$12,W27,0)</f>
        <v>0</v>
      </c>
      <c r="CJ27" s="313" t="n">
        <f aca="false">IF(AF27=$AP$12,X27,0)</f>
        <v>0</v>
      </c>
      <c r="CK27" s="313" t="n">
        <f aca="false">IF(AF27=$AP$12,Y27,0)</f>
        <v>0</v>
      </c>
      <c r="CL27" s="313" t="n">
        <f aca="false">IF(AF27=$AP$12,Z27,0)</f>
        <v>0</v>
      </c>
      <c r="CM27" s="313" t="n">
        <f aca="false">IF(AF27=$AP$12,AA27,0)</f>
        <v>0</v>
      </c>
      <c r="CN27" s="313" t="n">
        <f aca="false">IF(AF27=$AP$12,AB27,0)</f>
        <v>0</v>
      </c>
      <c r="CO27" s="313" t="n">
        <f aca="false">IF(AF27=$AP$12,AC27,0)</f>
        <v>0</v>
      </c>
      <c r="CP27" s="314" t="n">
        <f aca="false">IF(AF27=$AP$12,AD27,0)</f>
        <v>0</v>
      </c>
    </row>
    <row r="28" customFormat="false" ht="12" hidden="false" customHeight="true" outlineLevel="0" collapsed="false">
      <c r="B28" s="243" t="str">
        <f aca="false">IF(Q26="","",Q26)</f>
        <v/>
      </c>
      <c r="C28" s="302"/>
      <c r="D28" s="303"/>
      <c r="E28" s="303"/>
      <c r="F28" s="303"/>
      <c r="G28" s="304"/>
      <c r="H28" s="304"/>
      <c r="I28" s="305"/>
      <c r="J28" s="305"/>
      <c r="K28" s="305"/>
      <c r="L28" s="305"/>
      <c r="M28" s="303"/>
      <c r="N28" s="303"/>
      <c r="O28" s="306"/>
      <c r="P28" s="303"/>
      <c r="Q28" s="303"/>
      <c r="R28" s="315" t="s">
        <v>77</v>
      </c>
      <c r="S28" s="322"/>
      <c r="T28" s="322"/>
      <c r="U28" s="322"/>
      <c r="V28" s="322"/>
      <c r="W28" s="322"/>
      <c r="X28" s="322"/>
      <c r="Y28" s="316"/>
      <c r="Z28" s="316"/>
      <c r="AA28" s="316"/>
      <c r="AB28" s="316"/>
      <c r="AC28" s="316"/>
      <c r="AD28" s="316"/>
      <c r="AE28" s="317" t="str">
        <f aca="false">IF(SUM(S28:AD28)=0,"",SUM(S28:AD28))</f>
        <v/>
      </c>
      <c r="AF28" s="244" t="str">
        <f aca="false">IF(Q26="","",Q26)</f>
        <v/>
      </c>
      <c r="AG28" s="310"/>
      <c r="AH28" s="310"/>
      <c r="AI28" s="310"/>
      <c r="AJ28" s="310"/>
      <c r="AR28" s="254"/>
      <c r="AT28" s="311" t="str">
        <f aca="false">R28</f>
        <v>C</v>
      </c>
      <c r="AU28" s="312" t="n">
        <f aca="false">IF(OR(AF28=$AP$3,AF28=$AP$4,AF28=$AP$9),S28,0)</f>
        <v>0</v>
      </c>
      <c r="AV28" s="313" t="n">
        <f aca="false">IF(OR(AF28=$AP$3,AF28=$AP$4,AF28=$AP$9),T28,0)</f>
        <v>0</v>
      </c>
      <c r="AW28" s="313" t="n">
        <f aca="false">IF(OR(AF28=$AP$3,AF28=$AP$4,AF28=$AP$9),U28,0)</f>
        <v>0</v>
      </c>
      <c r="AX28" s="313" t="n">
        <f aca="false">IF(OR(AF28=$AP$3,AF28=$AP$4,AF28=$AP$9),V28,0)</f>
        <v>0</v>
      </c>
      <c r="AY28" s="313" t="n">
        <f aca="false">IF(OR(AF28=$AP$3,AF28=$AP$4,AF28=$AP$9),W28,0)</f>
        <v>0</v>
      </c>
      <c r="AZ28" s="313" t="n">
        <f aca="false">IF(OR(AF28=$AP$3,AF28=$AP$4,AF28=$AP$9),X28,0)</f>
        <v>0</v>
      </c>
      <c r="BA28" s="313" t="n">
        <f aca="false">IF(OR(AF28=$AP$3,AF28=$AP$4,AF28=$AP$9),Y28,0)</f>
        <v>0</v>
      </c>
      <c r="BB28" s="313" t="n">
        <f aca="false">IF(OR(AF28=$AP$3,AF28=$AP$4,AF28=$AP$9),Z28,0)</f>
        <v>0</v>
      </c>
      <c r="BC28" s="313" t="n">
        <f aca="false">IF(OR(AF28=$AP$3,AF28=$AP$4,AF28=$AP$9),AA28,0)</f>
        <v>0</v>
      </c>
      <c r="BD28" s="313" t="n">
        <f aca="false">IF(OR(AF28=$AP$3,AF28=$AP$4,AF28=$AP$9),AB28,0)</f>
        <v>0</v>
      </c>
      <c r="BE28" s="313" t="n">
        <f aca="false">IF(OR(AF28=$AP$3,AF28=$AP$4,AF28=$AP$9),AC28,0)</f>
        <v>0</v>
      </c>
      <c r="BF28" s="314" t="n">
        <f aca="false">IF(OR(AF28=$AP$3,AF28=$AP$4,AF28=$AP$9),AD28,0)</f>
        <v>0</v>
      </c>
      <c r="BG28" s="312" t="n">
        <f aca="false">IF(OR(AF28=$AP$5,AF28=$AP$6,AF28=$AP$10),S28,0)</f>
        <v>0</v>
      </c>
      <c r="BH28" s="313" t="n">
        <f aca="false">IF(OR(AF28=$AP$5,AF28=$AP$6,AF28=$AP$10),T28,0)</f>
        <v>0</v>
      </c>
      <c r="BI28" s="313" t="n">
        <f aca="false">IF(OR(AF28=$AP$5,AF28=$AP$6,AF28=$AP$10),U28,0)</f>
        <v>0</v>
      </c>
      <c r="BJ28" s="313" t="n">
        <f aca="false">IF(OR(AF28=$AP$5,AF28=$AP$6,AF28=$AP$10),V28,0)</f>
        <v>0</v>
      </c>
      <c r="BK28" s="313" t="n">
        <f aca="false">IF(OR(AF28=$AP$5,AF28=$AP$6,AF28=$AP$10),W28,0)</f>
        <v>0</v>
      </c>
      <c r="BL28" s="313" t="n">
        <f aca="false">IF(OR(AF28=$AP$5,AF28=$AP$6,AF28=$AP$10),X28,0)</f>
        <v>0</v>
      </c>
      <c r="BM28" s="313" t="n">
        <f aca="false">IF(OR(AF28=$AP$5,AF28=$AP$6,AF28=$AP$10),Y28,0)</f>
        <v>0</v>
      </c>
      <c r="BN28" s="313" t="n">
        <f aca="false">IF(OR(AF28=$AP$5,AF28=$AP$6,AF28=$AP$10),Z28,0)</f>
        <v>0</v>
      </c>
      <c r="BO28" s="313" t="n">
        <f aca="false">IF(OR(AF28=$AP$5,AF28=$AP$6,AF28=$AP$10),AA28,0)</f>
        <v>0</v>
      </c>
      <c r="BP28" s="313" t="n">
        <f aca="false">IF(OR(AF28=$AP$5,AF28=$AP$6,AF28=$AP$10),AB28,0)</f>
        <v>0</v>
      </c>
      <c r="BQ28" s="313" t="n">
        <f aca="false">IF(OR(AF28=$AP$5,AF28=$AP$6,AF28=$AP$10),AC28,0)</f>
        <v>0</v>
      </c>
      <c r="BR28" s="314" t="n">
        <f aca="false">IF(OR(AF28=$AP$5,AF28=$AP$6,AF28=$AP$10),AD28,0)</f>
        <v>0</v>
      </c>
      <c r="BS28" s="312" t="n">
        <f aca="false">IF(OR(AF28=$AP$7,AF28=$AP$8,AF28=$AP$11),S28,0)</f>
        <v>0</v>
      </c>
      <c r="BT28" s="313" t="n">
        <f aca="false">IF(OR(AF28=$AP$7,AF28=$AP$8,AF28=$AP$11),T28,0)</f>
        <v>0</v>
      </c>
      <c r="BU28" s="313" t="n">
        <f aca="false">IF(OR(AF28=$AP$7,AF28=$AP$8,AF28=$AP$11),U28,0)</f>
        <v>0</v>
      </c>
      <c r="BV28" s="313" t="n">
        <f aca="false">IF(OR(AF28=$AP$7,AF28=$AP$8,AF28=$AP$11),V28,0)</f>
        <v>0</v>
      </c>
      <c r="BW28" s="313" t="n">
        <f aca="false">IF(OR(AF28=$AP$7,AF28=$AP$8,AF28=$AP$11),W28,0)</f>
        <v>0</v>
      </c>
      <c r="BX28" s="313" t="n">
        <f aca="false">IF(OR(AF28=$AP$7,AF28=$AP$8,AF28=$AP$11),X28,0)</f>
        <v>0</v>
      </c>
      <c r="BY28" s="313" t="n">
        <f aca="false">IF(OR(AF28=$AP$7,AF28=$AP$8,AF28=$AP$11),Y28,0)</f>
        <v>0</v>
      </c>
      <c r="BZ28" s="313" t="n">
        <f aca="false">IF(OR(AF28=$AP$7,AF28=$AP$8,AF28=$AP$11),Z28,0)</f>
        <v>0</v>
      </c>
      <c r="CA28" s="313" t="n">
        <f aca="false">IF(OR(AF28=$AP$7,AF28=$AP$8,AF28=$AP$11),AA28,0)</f>
        <v>0</v>
      </c>
      <c r="CB28" s="313" t="n">
        <f aca="false">IF(OR(AF28=$AP$7,AF28=$AP$8,AF28=$AP$11),AB28,0)</f>
        <v>0</v>
      </c>
      <c r="CC28" s="313" t="n">
        <f aca="false">IF(OR(AF28=$AP$7,AF28=$AP$8,AF28=$AP$11),AC28,0)</f>
        <v>0</v>
      </c>
      <c r="CD28" s="314" t="n">
        <f aca="false">IF(OR(AF28=$AP$7,AF28=$AP$8,AF28=$AP$11),AD28,0)</f>
        <v>0</v>
      </c>
      <c r="CE28" s="312" t="n">
        <f aca="false">IF(AF28=$AP$12,S28,0)</f>
        <v>0</v>
      </c>
      <c r="CF28" s="313" t="n">
        <f aca="false">IF(AF28=$AP$12,T28,0)</f>
        <v>0</v>
      </c>
      <c r="CG28" s="313" t="n">
        <f aca="false">IF(AF28=$AP$12,U28,0)</f>
        <v>0</v>
      </c>
      <c r="CH28" s="313" t="n">
        <f aca="false">IF(AF28=$AP$12,V28,0)</f>
        <v>0</v>
      </c>
      <c r="CI28" s="313" t="n">
        <f aca="false">IF(AF28=$AP$12,W28,0)</f>
        <v>0</v>
      </c>
      <c r="CJ28" s="313" t="n">
        <f aca="false">IF(AF28=$AP$12,X28,0)</f>
        <v>0</v>
      </c>
      <c r="CK28" s="313" t="n">
        <f aca="false">IF(AF28=$AP$12,Y28,0)</f>
        <v>0</v>
      </c>
      <c r="CL28" s="313" t="n">
        <f aca="false">IF(AF28=$AP$12,Z28,0)</f>
        <v>0</v>
      </c>
      <c r="CM28" s="313" t="n">
        <f aca="false">IF(AF28=$AP$12,AA28,0)</f>
        <v>0</v>
      </c>
      <c r="CN28" s="313" t="n">
        <f aca="false">IF(AF28=$AP$12,AB28,0)</f>
        <v>0</v>
      </c>
      <c r="CO28" s="313" t="n">
        <f aca="false">IF(AF28=$AP$12,AC28,0)</f>
        <v>0</v>
      </c>
      <c r="CP28" s="314" t="n">
        <f aca="false">IF(AF28=$AP$12,AD28,0)</f>
        <v>0</v>
      </c>
    </row>
    <row r="29" customFormat="false" ht="12" hidden="false" customHeight="true" outlineLevel="0" collapsed="false">
      <c r="B29" s="243" t="str">
        <f aca="false">IF(Q29="","",Q29)</f>
        <v/>
      </c>
      <c r="C29" s="302" t="n">
        <v>6</v>
      </c>
      <c r="D29" s="303"/>
      <c r="E29" s="303"/>
      <c r="F29" s="303"/>
      <c r="G29" s="304"/>
      <c r="H29" s="304"/>
      <c r="I29" s="305"/>
      <c r="J29" s="305"/>
      <c r="K29" s="305"/>
      <c r="L29" s="305"/>
      <c r="M29" s="303"/>
      <c r="N29" s="303"/>
      <c r="O29" s="306"/>
      <c r="P29" s="303"/>
      <c r="Q29" s="303"/>
      <c r="R29" s="307" t="s">
        <v>75</v>
      </c>
      <c r="S29" s="323"/>
      <c r="T29" s="323"/>
      <c r="U29" s="323"/>
      <c r="V29" s="323"/>
      <c r="W29" s="323"/>
      <c r="X29" s="323"/>
      <c r="Y29" s="308"/>
      <c r="Z29" s="308"/>
      <c r="AA29" s="308"/>
      <c r="AB29" s="308"/>
      <c r="AC29" s="308"/>
      <c r="AD29" s="308"/>
      <c r="AE29" s="309" t="str">
        <f aca="false">IF(SUM(S29:AD29)=0,"",SUM(S29:AD29))</f>
        <v/>
      </c>
      <c r="AF29" s="244" t="str">
        <f aca="false">IF(Q29="","",Q29)</f>
        <v/>
      </c>
      <c r="AG29" s="310" t="str">
        <f aca="false">IFERROR(VLOOKUP(M29,$AP$13:$AQ$16,2,FALSE()),"")</f>
        <v/>
      </c>
      <c r="AH29" s="310" t="str">
        <f aca="false">IFERROR(VLOOKUP(O29,$AP$18:$AQ$24,2,FALSE()),"")</f>
        <v/>
      </c>
      <c r="AI29" s="310" t="str">
        <f aca="false">IFERROR(AG29+AH29,"")</f>
        <v/>
      </c>
      <c r="AJ29" s="310" t="str">
        <f aca="false">IF(SUM(AE29:AE31)=0,"",SUM(AE29:AE31))</f>
        <v/>
      </c>
      <c r="AR29" s="245"/>
      <c r="AT29" s="311" t="str">
        <f aca="false">R29</f>
        <v>A</v>
      </c>
      <c r="AU29" s="312" t="n">
        <f aca="false">IF(OR(AF29=$AP$3,AF29=$AP$4,AF29=$AP$9),S29,0)</f>
        <v>0</v>
      </c>
      <c r="AV29" s="313" t="n">
        <f aca="false">IF(OR(AF29=$AP$3,AF29=$AP$4,AF29=$AP$9),T29,0)</f>
        <v>0</v>
      </c>
      <c r="AW29" s="313" t="n">
        <f aca="false">IF(OR(AF29=$AP$3,AF29=$AP$4,AF29=$AP$9),U29,0)</f>
        <v>0</v>
      </c>
      <c r="AX29" s="313" t="n">
        <f aca="false">IF(OR(AF29=$AP$3,AF29=$AP$4,AF29=$AP$9),V29,0)</f>
        <v>0</v>
      </c>
      <c r="AY29" s="313" t="n">
        <f aca="false">IF(OR(AF29=$AP$3,AF29=$AP$4,AF29=$AP$9),W29,0)</f>
        <v>0</v>
      </c>
      <c r="AZ29" s="313" t="n">
        <f aca="false">IF(OR(AF29=$AP$3,AF29=$AP$4,AF29=$AP$9),X29,0)</f>
        <v>0</v>
      </c>
      <c r="BA29" s="313" t="n">
        <f aca="false">IF(OR(AF29=$AP$3,AF29=$AP$4,AF29=$AP$9),Y29,0)</f>
        <v>0</v>
      </c>
      <c r="BB29" s="313" t="n">
        <f aca="false">IF(OR(AF29=$AP$3,AF29=$AP$4,AF29=$AP$9),Z29,0)</f>
        <v>0</v>
      </c>
      <c r="BC29" s="313" t="n">
        <f aca="false">IF(OR(AF29=$AP$3,AF29=$AP$4,AF29=$AP$9),AA29,0)</f>
        <v>0</v>
      </c>
      <c r="BD29" s="313" t="n">
        <f aca="false">IF(OR(AF29=$AP$3,AF29=$AP$4,AF29=$AP$9),AB29,0)</f>
        <v>0</v>
      </c>
      <c r="BE29" s="313" t="n">
        <f aca="false">IF(OR(AF29=$AP$3,AF29=$AP$4,AF29=$AP$9),AC29,0)</f>
        <v>0</v>
      </c>
      <c r="BF29" s="314" t="n">
        <f aca="false">IF(OR(AF29=$AP$3,AF29=$AP$4,AF29=$AP$9),AD29,0)</f>
        <v>0</v>
      </c>
      <c r="BG29" s="312" t="n">
        <f aca="false">IF(OR(AF29=$AP$5,AF29=$AP$6,AF29=$AP$10),S29,0)</f>
        <v>0</v>
      </c>
      <c r="BH29" s="313" t="n">
        <f aca="false">IF(OR(AF29=$AP$5,AF29=$AP$6,AF29=$AP$10),T29,0)</f>
        <v>0</v>
      </c>
      <c r="BI29" s="313" t="n">
        <f aca="false">IF(OR(AF29=$AP$5,AF29=$AP$6,AF29=$AP$10),U29,0)</f>
        <v>0</v>
      </c>
      <c r="BJ29" s="313" t="n">
        <f aca="false">IF(OR(AF29=$AP$5,AF29=$AP$6,AF29=$AP$10),V29,0)</f>
        <v>0</v>
      </c>
      <c r="BK29" s="313" t="n">
        <f aca="false">IF(OR(AF29=$AP$5,AF29=$AP$6,AF29=$AP$10),W29,0)</f>
        <v>0</v>
      </c>
      <c r="BL29" s="313" t="n">
        <f aca="false">IF(OR(AF29=$AP$5,AF29=$AP$6,AF29=$AP$10),X29,0)</f>
        <v>0</v>
      </c>
      <c r="BM29" s="313" t="n">
        <f aca="false">IF(OR(AF29=$AP$5,AF29=$AP$6,AF29=$AP$10),Y29,0)</f>
        <v>0</v>
      </c>
      <c r="BN29" s="313" t="n">
        <f aca="false">IF(OR(AF29=$AP$5,AF29=$AP$6,AF29=$AP$10),Z29,0)</f>
        <v>0</v>
      </c>
      <c r="BO29" s="313" t="n">
        <f aca="false">IF(OR(AF29=$AP$5,AF29=$AP$6,AF29=$AP$10),AA29,0)</f>
        <v>0</v>
      </c>
      <c r="BP29" s="313" t="n">
        <f aca="false">IF(OR(AF29=$AP$5,AF29=$AP$6,AF29=$AP$10),AB29,0)</f>
        <v>0</v>
      </c>
      <c r="BQ29" s="313" t="n">
        <f aca="false">IF(OR(AF29=$AP$5,AF29=$AP$6,AF29=$AP$10),AC29,0)</f>
        <v>0</v>
      </c>
      <c r="BR29" s="314" t="n">
        <f aca="false">IF(OR(AF29=$AP$5,AF29=$AP$6,AF29=$AP$10),AD29,0)</f>
        <v>0</v>
      </c>
      <c r="BS29" s="312" t="n">
        <f aca="false">IF(OR(AF29=$AP$7,AF29=$AP$8,AF29=$AP$11),S29,0)</f>
        <v>0</v>
      </c>
      <c r="BT29" s="313" t="n">
        <f aca="false">IF(OR(AF29=$AP$7,AF29=$AP$8,AF29=$AP$11),T29,0)</f>
        <v>0</v>
      </c>
      <c r="BU29" s="313" t="n">
        <f aca="false">IF(OR(AF29=$AP$7,AF29=$AP$8,AF29=$AP$11),U29,0)</f>
        <v>0</v>
      </c>
      <c r="BV29" s="313" t="n">
        <f aca="false">IF(OR(AF29=$AP$7,AF29=$AP$8,AF29=$AP$11),V29,0)</f>
        <v>0</v>
      </c>
      <c r="BW29" s="313" t="n">
        <f aca="false">IF(OR(AF29=$AP$7,AF29=$AP$8,AF29=$AP$11),W29,0)</f>
        <v>0</v>
      </c>
      <c r="BX29" s="313" t="n">
        <f aca="false">IF(OR(AF29=$AP$7,AF29=$AP$8,AF29=$AP$11),X29,0)</f>
        <v>0</v>
      </c>
      <c r="BY29" s="313" t="n">
        <f aca="false">IF(OR(AF29=$AP$7,AF29=$AP$8,AF29=$AP$11),Y29,0)</f>
        <v>0</v>
      </c>
      <c r="BZ29" s="313" t="n">
        <f aca="false">IF(OR(AF29=$AP$7,AF29=$AP$8,AF29=$AP$11),Z29,0)</f>
        <v>0</v>
      </c>
      <c r="CA29" s="313" t="n">
        <f aca="false">IF(OR(AF29=$AP$7,AF29=$AP$8,AF29=$AP$11),AA29,0)</f>
        <v>0</v>
      </c>
      <c r="CB29" s="313" t="n">
        <f aca="false">IF(OR(AF29=$AP$7,AF29=$AP$8,AF29=$AP$11),AB29,0)</f>
        <v>0</v>
      </c>
      <c r="CC29" s="313" t="n">
        <f aca="false">IF(OR(AF29=$AP$7,AF29=$AP$8,AF29=$AP$11),AC29,0)</f>
        <v>0</v>
      </c>
      <c r="CD29" s="314" t="n">
        <f aca="false">IF(OR(AF29=$AP$7,AF29=$AP$8,AF29=$AP$11),AD29,0)</f>
        <v>0</v>
      </c>
      <c r="CE29" s="312" t="n">
        <f aca="false">IF(AF29=$AP$12,S29,0)</f>
        <v>0</v>
      </c>
      <c r="CF29" s="313" t="n">
        <f aca="false">IF(AF29=$AP$12,T29,0)</f>
        <v>0</v>
      </c>
      <c r="CG29" s="313" t="n">
        <f aca="false">IF(AF29=$AP$12,U29,0)</f>
        <v>0</v>
      </c>
      <c r="CH29" s="313" t="n">
        <f aca="false">IF(AF29=$AP$12,V29,0)</f>
        <v>0</v>
      </c>
      <c r="CI29" s="313" t="n">
        <f aca="false">IF(AF29=$AP$12,W29,0)</f>
        <v>0</v>
      </c>
      <c r="CJ29" s="313" t="n">
        <f aca="false">IF(AF29=$AP$12,X29,0)</f>
        <v>0</v>
      </c>
      <c r="CK29" s="313" t="n">
        <f aca="false">IF(AF29=$AP$12,Y29,0)</f>
        <v>0</v>
      </c>
      <c r="CL29" s="313" t="n">
        <f aca="false">IF(AF29=$AP$12,Z29,0)</f>
        <v>0</v>
      </c>
      <c r="CM29" s="313" t="n">
        <f aca="false">IF(AF29=$AP$12,AA29,0)</f>
        <v>0</v>
      </c>
      <c r="CN29" s="313" t="n">
        <f aca="false">IF(AF29=$AP$12,AB29,0)</f>
        <v>0</v>
      </c>
      <c r="CO29" s="313" t="n">
        <f aca="false">IF(AF29=$AP$12,AC29,0)</f>
        <v>0</v>
      </c>
      <c r="CP29" s="314" t="n">
        <f aca="false">IF(AF29=$AP$12,AD29,0)</f>
        <v>0</v>
      </c>
    </row>
    <row r="30" customFormat="false" ht="12" hidden="false" customHeight="true" outlineLevel="0" collapsed="false">
      <c r="B30" s="243" t="str">
        <f aca="false">IF(Q29="","",Q29)</f>
        <v/>
      </c>
      <c r="C30" s="302"/>
      <c r="D30" s="303"/>
      <c r="E30" s="303"/>
      <c r="F30" s="303"/>
      <c r="G30" s="304"/>
      <c r="H30" s="304"/>
      <c r="I30" s="305"/>
      <c r="J30" s="305"/>
      <c r="K30" s="305"/>
      <c r="L30" s="305"/>
      <c r="M30" s="303"/>
      <c r="N30" s="303"/>
      <c r="O30" s="306"/>
      <c r="P30" s="303"/>
      <c r="Q30" s="303"/>
      <c r="R30" s="315" t="s">
        <v>76</v>
      </c>
      <c r="S30" s="322"/>
      <c r="T30" s="322"/>
      <c r="U30" s="322"/>
      <c r="V30" s="322"/>
      <c r="W30" s="322"/>
      <c r="X30" s="322"/>
      <c r="Y30" s="316"/>
      <c r="Z30" s="316"/>
      <c r="AA30" s="316"/>
      <c r="AB30" s="316"/>
      <c r="AC30" s="316"/>
      <c r="AD30" s="316"/>
      <c r="AE30" s="317" t="str">
        <f aca="false">IF(SUM(S30:AD30)=0,"",SUM(S30:AD30))</f>
        <v/>
      </c>
      <c r="AF30" s="244" t="str">
        <f aca="false">IF(Q29="","",Q29)</f>
        <v/>
      </c>
      <c r="AG30" s="310"/>
      <c r="AH30" s="310"/>
      <c r="AI30" s="310"/>
      <c r="AJ30" s="310"/>
      <c r="AR30" s="245"/>
      <c r="AT30" s="311" t="str">
        <f aca="false">R30</f>
        <v>B</v>
      </c>
      <c r="AU30" s="312" t="n">
        <f aca="false">IF(OR(AF30=$AP$3,AF30=$AP$4,AF30=$AP$9),S30,0)</f>
        <v>0</v>
      </c>
      <c r="AV30" s="313" t="n">
        <f aca="false">IF(OR(AF30=$AP$3,AF30=$AP$4,AF30=$AP$9),T30,0)</f>
        <v>0</v>
      </c>
      <c r="AW30" s="313" t="n">
        <f aca="false">IF(OR(AF30=$AP$3,AF30=$AP$4,AF30=$AP$9),U30,0)</f>
        <v>0</v>
      </c>
      <c r="AX30" s="313" t="n">
        <f aca="false">IF(OR(AF30=$AP$3,AF30=$AP$4,AF30=$AP$9),V30,0)</f>
        <v>0</v>
      </c>
      <c r="AY30" s="313" t="n">
        <f aca="false">IF(OR(AF30=$AP$3,AF30=$AP$4,AF30=$AP$9),W30,0)</f>
        <v>0</v>
      </c>
      <c r="AZ30" s="313" t="n">
        <f aca="false">IF(OR(AF30=$AP$3,AF30=$AP$4,AF30=$AP$9),X30,0)</f>
        <v>0</v>
      </c>
      <c r="BA30" s="313" t="n">
        <f aca="false">IF(OR(AF30=$AP$3,AF30=$AP$4,AF30=$AP$9),Y30,0)</f>
        <v>0</v>
      </c>
      <c r="BB30" s="313" t="n">
        <f aca="false">IF(OR(AF30=$AP$3,AF30=$AP$4,AF30=$AP$9),Z30,0)</f>
        <v>0</v>
      </c>
      <c r="BC30" s="313" t="n">
        <f aca="false">IF(OR(AF30=$AP$3,AF30=$AP$4,AF30=$AP$9),AA30,0)</f>
        <v>0</v>
      </c>
      <c r="BD30" s="313" t="n">
        <f aca="false">IF(OR(AF30=$AP$3,AF30=$AP$4,AF30=$AP$9),AB30,0)</f>
        <v>0</v>
      </c>
      <c r="BE30" s="313" t="n">
        <f aca="false">IF(OR(AF30=$AP$3,AF30=$AP$4,AF30=$AP$9),AC30,0)</f>
        <v>0</v>
      </c>
      <c r="BF30" s="314" t="n">
        <f aca="false">IF(OR(AF30=$AP$3,AF30=$AP$4,AF30=$AP$9),AD30,0)</f>
        <v>0</v>
      </c>
      <c r="BG30" s="312" t="n">
        <f aca="false">IF(OR(AF30=$AP$5,AF30=$AP$6,AF30=$AP$10),S30,0)</f>
        <v>0</v>
      </c>
      <c r="BH30" s="313" t="n">
        <f aca="false">IF(OR(AF30=$AP$5,AF30=$AP$6,AF30=$AP$10),T30,0)</f>
        <v>0</v>
      </c>
      <c r="BI30" s="313" t="n">
        <f aca="false">IF(OR(AF30=$AP$5,AF30=$AP$6,AF30=$AP$10),U30,0)</f>
        <v>0</v>
      </c>
      <c r="BJ30" s="313" t="n">
        <f aca="false">IF(OR(AF30=$AP$5,AF30=$AP$6,AF30=$AP$10),V30,0)</f>
        <v>0</v>
      </c>
      <c r="BK30" s="313" t="n">
        <f aca="false">IF(OR(AF30=$AP$5,AF30=$AP$6,AF30=$AP$10),W30,0)</f>
        <v>0</v>
      </c>
      <c r="BL30" s="313" t="n">
        <f aca="false">IF(OR(AF30=$AP$5,AF30=$AP$6,AF30=$AP$10),X30,0)</f>
        <v>0</v>
      </c>
      <c r="BM30" s="313" t="n">
        <f aca="false">IF(OR(AF30=$AP$5,AF30=$AP$6,AF30=$AP$10),Y30,0)</f>
        <v>0</v>
      </c>
      <c r="BN30" s="313" t="n">
        <f aca="false">IF(OR(AF30=$AP$5,AF30=$AP$6,AF30=$AP$10),Z30,0)</f>
        <v>0</v>
      </c>
      <c r="BO30" s="313" t="n">
        <f aca="false">IF(OR(AF30=$AP$5,AF30=$AP$6,AF30=$AP$10),AA30,0)</f>
        <v>0</v>
      </c>
      <c r="BP30" s="313" t="n">
        <f aca="false">IF(OR(AF30=$AP$5,AF30=$AP$6,AF30=$AP$10),AB30,0)</f>
        <v>0</v>
      </c>
      <c r="BQ30" s="313" t="n">
        <f aca="false">IF(OR(AF30=$AP$5,AF30=$AP$6,AF30=$AP$10),AC30,0)</f>
        <v>0</v>
      </c>
      <c r="BR30" s="314" t="n">
        <f aca="false">IF(OR(AF30=$AP$5,AF30=$AP$6,AF30=$AP$10),AD30,0)</f>
        <v>0</v>
      </c>
      <c r="BS30" s="312" t="n">
        <f aca="false">IF(OR(AF30=$AP$7,AF30=$AP$8,AF30=$AP$11),S30,0)</f>
        <v>0</v>
      </c>
      <c r="BT30" s="313" t="n">
        <f aca="false">IF(OR(AF30=$AP$7,AF30=$AP$8,AF30=$AP$11),T30,0)</f>
        <v>0</v>
      </c>
      <c r="BU30" s="313" t="n">
        <f aca="false">IF(OR(AF30=$AP$7,AF30=$AP$8,AF30=$AP$11),U30,0)</f>
        <v>0</v>
      </c>
      <c r="BV30" s="313" t="n">
        <f aca="false">IF(OR(AF30=$AP$7,AF30=$AP$8,AF30=$AP$11),V30,0)</f>
        <v>0</v>
      </c>
      <c r="BW30" s="313" t="n">
        <f aca="false">IF(OR(AF30=$AP$7,AF30=$AP$8,AF30=$AP$11),W30,0)</f>
        <v>0</v>
      </c>
      <c r="BX30" s="313" t="n">
        <f aca="false">IF(OR(AF30=$AP$7,AF30=$AP$8,AF30=$AP$11),X30,0)</f>
        <v>0</v>
      </c>
      <c r="BY30" s="313" t="n">
        <f aca="false">IF(OR(AF30=$AP$7,AF30=$AP$8,AF30=$AP$11),Y30,0)</f>
        <v>0</v>
      </c>
      <c r="BZ30" s="313" t="n">
        <f aca="false">IF(OR(AF30=$AP$7,AF30=$AP$8,AF30=$AP$11),Z30,0)</f>
        <v>0</v>
      </c>
      <c r="CA30" s="313" t="n">
        <f aca="false">IF(OR(AF30=$AP$7,AF30=$AP$8,AF30=$AP$11),AA30,0)</f>
        <v>0</v>
      </c>
      <c r="CB30" s="313" t="n">
        <f aca="false">IF(OR(AF30=$AP$7,AF30=$AP$8,AF30=$AP$11),AB30,0)</f>
        <v>0</v>
      </c>
      <c r="CC30" s="313" t="n">
        <f aca="false">IF(OR(AF30=$AP$7,AF30=$AP$8,AF30=$AP$11),AC30,0)</f>
        <v>0</v>
      </c>
      <c r="CD30" s="314" t="n">
        <f aca="false">IF(OR(AF30=$AP$7,AF30=$AP$8,AF30=$AP$11),AD30,0)</f>
        <v>0</v>
      </c>
      <c r="CE30" s="312" t="n">
        <f aca="false">IF(AF30=$AP$12,S30,0)</f>
        <v>0</v>
      </c>
      <c r="CF30" s="313" t="n">
        <f aca="false">IF(AF30=$AP$12,T30,0)</f>
        <v>0</v>
      </c>
      <c r="CG30" s="313" t="n">
        <f aca="false">IF(AF30=$AP$12,U30,0)</f>
        <v>0</v>
      </c>
      <c r="CH30" s="313" t="n">
        <f aca="false">IF(AF30=$AP$12,V30,0)</f>
        <v>0</v>
      </c>
      <c r="CI30" s="313" t="n">
        <f aca="false">IF(AF30=$AP$12,W30,0)</f>
        <v>0</v>
      </c>
      <c r="CJ30" s="313" t="n">
        <f aca="false">IF(AF30=$AP$12,X30,0)</f>
        <v>0</v>
      </c>
      <c r="CK30" s="313" t="n">
        <f aca="false">IF(AF30=$AP$12,Y30,0)</f>
        <v>0</v>
      </c>
      <c r="CL30" s="313" t="n">
        <f aca="false">IF(AF30=$AP$12,Z30,0)</f>
        <v>0</v>
      </c>
      <c r="CM30" s="313" t="n">
        <f aca="false">IF(AF30=$AP$12,AA30,0)</f>
        <v>0</v>
      </c>
      <c r="CN30" s="313" t="n">
        <f aca="false">IF(AF30=$AP$12,AB30,0)</f>
        <v>0</v>
      </c>
      <c r="CO30" s="313" t="n">
        <f aca="false">IF(AF30=$AP$12,AC30,0)</f>
        <v>0</v>
      </c>
      <c r="CP30" s="314" t="n">
        <f aca="false">IF(AF30=$AP$12,AD30,0)</f>
        <v>0</v>
      </c>
    </row>
    <row r="31" customFormat="false" ht="12" hidden="false" customHeight="true" outlineLevel="0" collapsed="false">
      <c r="B31" s="243" t="str">
        <f aca="false">IF(Q29="","",Q29)</f>
        <v/>
      </c>
      <c r="C31" s="302"/>
      <c r="D31" s="303"/>
      <c r="E31" s="303"/>
      <c r="F31" s="303"/>
      <c r="G31" s="304"/>
      <c r="H31" s="304"/>
      <c r="I31" s="305"/>
      <c r="J31" s="305"/>
      <c r="K31" s="305"/>
      <c r="L31" s="305"/>
      <c r="M31" s="303"/>
      <c r="N31" s="303"/>
      <c r="O31" s="306"/>
      <c r="P31" s="303"/>
      <c r="Q31" s="303"/>
      <c r="R31" s="315" t="s">
        <v>77</v>
      </c>
      <c r="S31" s="322"/>
      <c r="T31" s="322"/>
      <c r="U31" s="322"/>
      <c r="V31" s="322"/>
      <c r="W31" s="322"/>
      <c r="X31" s="322"/>
      <c r="Y31" s="316"/>
      <c r="Z31" s="316"/>
      <c r="AA31" s="316"/>
      <c r="AB31" s="316"/>
      <c r="AC31" s="316"/>
      <c r="AD31" s="316"/>
      <c r="AE31" s="317" t="str">
        <f aca="false">IF(SUM(S31:AD31)=0,"",SUM(S31:AD31))</f>
        <v/>
      </c>
      <c r="AF31" s="244" t="str">
        <f aca="false">IF(Q29="","",Q29)</f>
        <v/>
      </c>
      <c r="AG31" s="310"/>
      <c r="AH31" s="310"/>
      <c r="AI31" s="310"/>
      <c r="AJ31" s="310"/>
      <c r="AR31" s="254"/>
      <c r="AT31" s="311" t="str">
        <f aca="false">R31</f>
        <v>C</v>
      </c>
      <c r="AU31" s="312" t="n">
        <f aca="false">IF(OR(AF31=$AP$3,AF31=$AP$4,AF31=$AP$9),S31,0)</f>
        <v>0</v>
      </c>
      <c r="AV31" s="313" t="n">
        <f aca="false">IF(OR(AF31=$AP$3,AF31=$AP$4,AF31=$AP$9),T31,0)</f>
        <v>0</v>
      </c>
      <c r="AW31" s="313" t="n">
        <f aca="false">IF(OR(AF31=$AP$3,AF31=$AP$4,AF31=$AP$9),U31,0)</f>
        <v>0</v>
      </c>
      <c r="AX31" s="313" t="n">
        <f aca="false">IF(OR(AF31=$AP$3,AF31=$AP$4,AF31=$AP$9),V31,0)</f>
        <v>0</v>
      </c>
      <c r="AY31" s="313" t="n">
        <f aca="false">IF(OR(AF31=$AP$3,AF31=$AP$4,AF31=$AP$9),W31,0)</f>
        <v>0</v>
      </c>
      <c r="AZ31" s="313" t="n">
        <f aca="false">IF(OR(AF31=$AP$3,AF31=$AP$4,AF31=$AP$9),X31,0)</f>
        <v>0</v>
      </c>
      <c r="BA31" s="313" t="n">
        <f aca="false">IF(OR(AF31=$AP$3,AF31=$AP$4,AF31=$AP$9),Y31,0)</f>
        <v>0</v>
      </c>
      <c r="BB31" s="313" t="n">
        <f aca="false">IF(OR(AF31=$AP$3,AF31=$AP$4,AF31=$AP$9),Z31,0)</f>
        <v>0</v>
      </c>
      <c r="BC31" s="313" t="n">
        <f aca="false">IF(OR(AF31=$AP$3,AF31=$AP$4,AF31=$AP$9),AA31,0)</f>
        <v>0</v>
      </c>
      <c r="BD31" s="313" t="n">
        <f aca="false">IF(OR(AF31=$AP$3,AF31=$AP$4,AF31=$AP$9),AB31,0)</f>
        <v>0</v>
      </c>
      <c r="BE31" s="313" t="n">
        <f aca="false">IF(OR(AF31=$AP$3,AF31=$AP$4,AF31=$AP$9),AC31,0)</f>
        <v>0</v>
      </c>
      <c r="BF31" s="314" t="n">
        <f aca="false">IF(OR(AF31=$AP$3,AF31=$AP$4,AF31=$AP$9),AD31,0)</f>
        <v>0</v>
      </c>
      <c r="BG31" s="312" t="n">
        <f aca="false">IF(OR(AF31=$AP$5,AF31=$AP$6,AF31=$AP$10),S31,0)</f>
        <v>0</v>
      </c>
      <c r="BH31" s="313" t="n">
        <f aca="false">IF(OR(AF31=$AP$5,AF31=$AP$6,AF31=$AP$10),T31,0)</f>
        <v>0</v>
      </c>
      <c r="BI31" s="313" t="n">
        <f aca="false">IF(OR(AF31=$AP$5,AF31=$AP$6,AF31=$AP$10),U31,0)</f>
        <v>0</v>
      </c>
      <c r="BJ31" s="313" t="n">
        <f aca="false">IF(OR(AF31=$AP$5,AF31=$AP$6,AF31=$AP$10),V31,0)</f>
        <v>0</v>
      </c>
      <c r="BK31" s="313" t="n">
        <f aca="false">IF(OR(AF31=$AP$5,AF31=$AP$6,AF31=$AP$10),W31,0)</f>
        <v>0</v>
      </c>
      <c r="BL31" s="313" t="n">
        <f aca="false">IF(OR(AF31=$AP$5,AF31=$AP$6,AF31=$AP$10),X31,0)</f>
        <v>0</v>
      </c>
      <c r="BM31" s="313" t="n">
        <f aca="false">IF(OR(AF31=$AP$5,AF31=$AP$6,AF31=$AP$10),Y31,0)</f>
        <v>0</v>
      </c>
      <c r="BN31" s="313" t="n">
        <f aca="false">IF(OR(AF31=$AP$5,AF31=$AP$6,AF31=$AP$10),Z31,0)</f>
        <v>0</v>
      </c>
      <c r="BO31" s="313" t="n">
        <f aca="false">IF(OR(AF31=$AP$5,AF31=$AP$6,AF31=$AP$10),AA31,0)</f>
        <v>0</v>
      </c>
      <c r="BP31" s="313" t="n">
        <f aca="false">IF(OR(AF31=$AP$5,AF31=$AP$6,AF31=$AP$10),AB31,0)</f>
        <v>0</v>
      </c>
      <c r="BQ31" s="313" t="n">
        <f aca="false">IF(OR(AF31=$AP$5,AF31=$AP$6,AF31=$AP$10),AC31,0)</f>
        <v>0</v>
      </c>
      <c r="BR31" s="314" t="n">
        <f aca="false">IF(OR(AF31=$AP$5,AF31=$AP$6,AF31=$AP$10),AD31,0)</f>
        <v>0</v>
      </c>
      <c r="BS31" s="312" t="n">
        <f aca="false">IF(OR(AF31=$AP$7,AF31=$AP$8,AF31=$AP$11),S31,0)</f>
        <v>0</v>
      </c>
      <c r="BT31" s="313" t="n">
        <f aca="false">IF(OR(AF31=$AP$7,AF31=$AP$8,AF31=$AP$11),T31,0)</f>
        <v>0</v>
      </c>
      <c r="BU31" s="313" t="n">
        <f aca="false">IF(OR(AF31=$AP$7,AF31=$AP$8,AF31=$AP$11),U31,0)</f>
        <v>0</v>
      </c>
      <c r="BV31" s="313" t="n">
        <f aca="false">IF(OR(AF31=$AP$7,AF31=$AP$8,AF31=$AP$11),V31,0)</f>
        <v>0</v>
      </c>
      <c r="BW31" s="313" t="n">
        <f aca="false">IF(OR(AF31=$AP$7,AF31=$AP$8,AF31=$AP$11),W31,0)</f>
        <v>0</v>
      </c>
      <c r="BX31" s="313" t="n">
        <f aca="false">IF(OR(AF31=$AP$7,AF31=$AP$8,AF31=$AP$11),X31,0)</f>
        <v>0</v>
      </c>
      <c r="BY31" s="313" t="n">
        <f aca="false">IF(OR(AF31=$AP$7,AF31=$AP$8,AF31=$AP$11),Y31,0)</f>
        <v>0</v>
      </c>
      <c r="BZ31" s="313" t="n">
        <f aca="false">IF(OR(AF31=$AP$7,AF31=$AP$8,AF31=$AP$11),Z31,0)</f>
        <v>0</v>
      </c>
      <c r="CA31" s="313" t="n">
        <f aca="false">IF(OR(AF31=$AP$7,AF31=$AP$8,AF31=$AP$11),AA31,0)</f>
        <v>0</v>
      </c>
      <c r="CB31" s="313" t="n">
        <f aca="false">IF(OR(AF31=$AP$7,AF31=$AP$8,AF31=$AP$11),AB31,0)</f>
        <v>0</v>
      </c>
      <c r="CC31" s="313" t="n">
        <f aca="false">IF(OR(AF31=$AP$7,AF31=$AP$8,AF31=$AP$11),AC31,0)</f>
        <v>0</v>
      </c>
      <c r="CD31" s="314" t="n">
        <f aca="false">IF(OR(AF31=$AP$7,AF31=$AP$8,AF31=$AP$11),AD31,0)</f>
        <v>0</v>
      </c>
      <c r="CE31" s="312" t="n">
        <f aca="false">IF(AF31=$AP$12,S31,0)</f>
        <v>0</v>
      </c>
      <c r="CF31" s="313" t="n">
        <f aca="false">IF(AF31=$AP$12,T31,0)</f>
        <v>0</v>
      </c>
      <c r="CG31" s="313" t="n">
        <f aca="false">IF(AF31=$AP$12,U31,0)</f>
        <v>0</v>
      </c>
      <c r="CH31" s="313" t="n">
        <f aca="false">IF(AF31=$AP$12,V31,0)</f>
        <v>0</v>
      </c>
      <c r="CI31" s="313" t="n">
        <f aca="false">IF(AF31=$AP$12,W31,0)</f>
        <v>0</v>
      </c>
      <c r="CJ31" s="313" t="n">
        <f aca="false">IF(AF31=$AP$12,X31,0)</f>
        <v>0</v>
      </c>
      <c r="CK31" s="313" t="n">
        <f aca="false">IF(AF31=$AP$12,Y31,0)</f>
        <v>0</v>
      </c>
      <c r="CL31" s="313" t="n">
        <f aca="false">IF(AF31=$AP$12,Z31,0)</f>
        <v>0</v>
      </c>
      <c r="CM31" s="313" t="n">
        <f aca="false">IF(AF31=$AP$12,AA31,0)</f>
        <v>0</v>
      </c>
      <c r="CN31" s="313" t="n">
        <f aca="false">IF(AF31=$AP$12,AB31,0)</f>
        <v>0</v>
      </c>
      <c r="CO31" s="313" t="n">
        <f aca="false">IF(AF31=$AP$12,AC31,0)</f>
        <v>0</v>
      </c>
      <c r="CP31" s="314" t="n">
        <f aca="false">IF(AF31=$AP$12,AD31,0)</f>
        <v>0</v>
      </c>
    </row>
    <row r="32" customFormat="false" ht="12" hidden="false" customHeight="true" outlineLevel="0" collapsed="false">
      <c r="B32" s="243" t="str">
        <f aca="false">IF(Q32="","",Q32)</f>
        <v/>
      </c>
      <c r="C32" s="302" t="n">
        <v>7</v>
      </c>
      <c r="D32" s="303"/>
      <c r="E32" s="303"/>
      <c r="F32" s="303"/>
      <c r="G32" s="304"/>
      <c r="H32" s="304"/>
      <c r="I32" s="305"/>
      <c r="J32" s="305"/>
      <c r="K32" s="305"/>
      <c r="L32" s="305"/>
      <c r="M32" s="303"/>
      <c r="N32" s="303"/>
      <c r="O32" s="306"/>
      <c r="P32" s="303"/>
      <c r="Q32" s="303"/>
      <c r="R32" s="307" t="s">
        <v>75</v>
      </c>
      <c r="S32" s="323"/>
      <c r="T32" s="323"/>
      <c r="U32" s="323"/>
      <c r="V32" s="323"/>
      <c r="W32" s="323"/>
      <c r="X32" s="323"/>
      <c r="Y32" s="308"/>
      <c r="Z32" s="308"/>
      <c r="AA32" s="308"/>
      <c r="AB32" s="308"/>
      <c r="AC32" s="308"/>
      <c r="AD32" s="308"/>
      <c r="AE32" s="309" t="str">
        <f aca="false">IF(SUM(S32:AD32)=0,"",SUM(S32:AD32))</f>
        <v/>
      </c>
      <c r="AF32" s="244" t="str">
        <f aca="false">IF(Q32="","",Q32)</f>
        <v/>
      </c>
      <c r="AG32" s="310" t="str">
        <f aca="false">IFERROR(VLOOKUP(M32,$AP$13:$AQ$16,2,FALSE()),"")</f>
        <v/>
      </c>
      <c r="AH32" s="310" t="str">
        <f aca="false">IFERROR(VLOOKUP(O32,$AP$18:$AQ$24,2,FALSE()),"")</f>
        <v/>
      </c>
      <c r="AI32" s="310" t="str">
        <f aca="false">IFERROR(AG32+AH32,"")</f>
        <v/>
      </c>
      <c r="AJ32" s="310" t="str">
        <f aca="false">IF(SUM(AE32:AE34)=0,"",SUM(AE32:AE34))</f>
        <v/>
      </c>
      <c r="AR32" s="245"/>
      <c r="AT32" s="311" t="str">
        <f aca="false">R32</f>
        <v>A</v>
      </c>
      <c r="AU32" s="312" t="n">
        <f aca="false">IF(OR(AF32=$AP$3,AF32=$AP$4,AF32=$AP$9),S32,0)</f>
        <v>0</v>
      </c>
      <c r="AV32" s="313" t="n">
        <f aca="false">IF(OR(AF32=$AP$3,AF32=$AP$4,AF32=$AP$9),T32,0)</f>
        <v>0</v>
      </c>
      <c r="AW32" s="313" t="n">
        <f aca="false">IF(OR(AF32=$AP$3,AF32=$AP$4,AF32=$AP$9),U32,0)</f>
        <v>0</v>
      </c>
      <c r="AX32" s="313" t="n">
        <f aca="false">IF(OR(AF32=$AP$3,AF32=$AP$4,AF32=$AP$9),V32,0)</f>
        <v>0</v>
      </c>
      <c r="AY32" s="313" t="n">
        <f aca="false">IF(OR(AF32=$AP$3,AF32=$AP$4,AF32=$AP$9),W32,0)</f>
        <v>0</v>
      </c>
      <c r="AZ32" s="313" t="n">
        <f aca="false">IF(OR(AF32=$AP$3,AF32=$AP$4,AF32=$AP$9),X32,0)</f>
        <v>0</v>
      </c>
      <c r="BA32" s="313" t="n">
        <f aca="false">IF(OR(AF32=$AP$3,AF32=$AP$4,AF32=$AP$9),Y32,0)</f>
        <v>0</v>
      </c>
      <c r="BB32" s="313" t="n">
        <f aca="false">IF(OR(AF32=$AP$3,AF32=$AP$4,AF32=$AP$9),Z32,0)</f>
        <v>0</v>
      </c>
      <c r="BC32" s="313" t="n">
        <f aca="false">IF(OR(AF32=$AP$3,AF32=$AP$4,AF32=$AP$9),AA32,0)</f>
        <v>0</v>
      </c>
      <c r="BD32" s="313" t="n">
        <f aca="false">IF(OR(AF32=$AP$3,AF32=$AP$4,AF32=$AP$9),AB32,0)</f>
        <v>0</v>
      </c>
      <c r="BE32" s="313" t="n">
        <f aca="false">IF(OR(AF32=$AP$3,AF32=$AP$4,AF32=$AP$9),AC32,0)</f>
        <v>0</v>
      </c>
      <c r="BF32" s="314" t="n">
        <f aca="false">IF(OR(AF32=$AP$3,AF32=$AP$4,AF32=$AP$9),AD32,0)</f>
        <v>0</v>
      </c>
      <c r="BG32" s="312" t="n">
        <f aca="false">IF(OR(AF32=$AP$5,AF32=$AP$6,AF32=$AP$10),S32,0)</f>
        <v>0</v>
      </c>
      <c r="BH32" s="313" t="n">
        <f aca="false">IF(OR(AF32=$AP$5,AF32=$AP$6,AF32=$AP$10),T32,0)</f>
        <v>0</v>
      </c>
      <c r="BI32" s="313" t="n">
        <f aca="false">IF(OR(AF32=$AP$5,AF32=$AP$6,AF32=$AP$10),U32,0)</f>
        <v>0</v>
      </c>
      <c r="BJ32" s="313" t="n">
        <f aca="false">IF(OR(AF32=$AP$5,AF32=$AP$6,AF32=$AP$10),V32,0)</f>
        <v>0</v>
      </c>
      <c r="BK32" s="313" t="n">
        <f aca="false">IF(OR(AF32=$AP$5,AF32=$AP$6,AF32=$AP$10),W32,0)</f>
        <v>0</v>
      </c>
      <c r="BL32" s="313" t="n">
        <f aca="false">IF(OR(AF32=$AP$5,AF32=$AP$6,AF32=$AP$10),X32,0)</f>
        <v>0</v>
      </c>
      <c r="BM32" s="313" t="n">
        <f aca="false">IF(OR(AF32=$AP$5,AF32=$AP$6,AF32=$AP$10),Y32,0)</f>
        <v>0</v>
      </c>
      <c r="BN32" s="313" t="n">
        <f aca="false">IF(OR(AF32=$AP$5,AF32=$AP$6,AF32=$AP$10),Z32,0)</f>
        <v>0</v>
      </c>
      <c r="BO32" s="313" t="n">
        <f aca="false">IF(OR(AF32=$AP$5,AF32=$AP$6,AF32=$AP$10),AA32,0)</f>
        <v>0</v>
      </c>
      <c r="BP32" s="313" t="n">
        <f aca="false">IF(OR(AF32=$AP$5,AF32=$AP$6,AF32=$AP$10),AB32,0)</f>
        <v>0</v>
      </c>
      <c r="BQ32" s="313" t="n">
        <f aca="false">IF(OR(AF32=$AP$5,AF32=$AP$6,AF32=$AP$10),AC32,0)</f>
        <v>0</v>
      </c>
      <c r="BR32" s="314" t="n">
        <f aca="false">IF(OR(AF32=$AP$5,AF32=$AP$6,AF32=$AP$10),AD32,0)</f>
        <v>0</v>
      </c>
      <c r="BS32" s="312" t="n">
        <f aca="false">IF(OR(AF32=$AP$7,AF32=$AP$8,AF32=$AP$11),S32,0)</f>
        <v>0</v>
      </c>
      <c r="BT32" s="313" t="n">
        <f aca="false">IF(OR(AF32=$AP$7,AF32=$AP$8,AF32=$AP$11),T32,0)</f>
        <v>0</v>
      </c>
      <c r="BU32" s="313" t="n">
        <f aca="false">IF(OR(AF32=$AP$7,AF32=$AP$8,AF32=$AP$11),U32,0)</f>
        <v>0</v>
      </c>
      <c r="BV32" s="313" t="n">
        <f aca="false">IF(OR(AF32=$AP$7,AF32=$AP$8,AF32=$AP$11),V32,0)</f>
        <v>0</v>
      </c>
      <c r="BW32" s="313" t="n">
        <f aca="false">IF(OR(AF32=$AP$7,AF32=$AP$8,AF32=$AP$11),W32,0)</f>
        <v>0</v>
      </c>
      <c r="BX32" s="313" t="n">
        <f aca="false">IF(OR(AF32=$AP$7,AF32=$AP$8,AF32=$AP$11),X32,0)</f>
        <v>0</v>
      </c>
      <c r="BY32" s="313" t="n">
        <f aca="false">IF(OR(AF32=$AP$7,AF32=$AP$8,AF32=$AP$11),Y32,0)</f>
        <v>0</v>
      </c>
      <c r="BZ32" s="313" t="n">
        <f aca="false">IF(OR(AF32=$AP$7,AF32=$AP$8,AF32=$AP$11),Z32,0)</f>
        <v>0</v>
      </c>
      <c r="CA32" s="313" t="n">
        <f aca="false">IF(OR(AF32=$AP$7,AF32=$AP$8,AF32=$AP$11),AA32,0)</f>
        <v>0</v>
      </c>
      <c r="CB32" s="313" t="n">
        <f aca="false">IF(OR(AF32=$AP$7,AF32=$AP$8,AF32=$AP$11),AB32,0)</f>
        <v>0</v>
      </c>
      <c r="CC32" s="313" t="n">
        <f aca="false">IF(OR(AF32=$AP$7,AF32=$AP$8,AF32=$AP$11),AC32,0)</f>
        <v>0</v>
      </c>
      <c r="CD32" s="314" t="n">
        <f aca="false">IF(OR(AF32=$AP$7,AF32=$AP$8,AF32=$AP$11),AD32,0)</f>
        <v>0</v>
      </c>
      <c r="CE32" s="312" t="n">
        <f aca="false">IF(AF32=$AP$12,S32,0)</f>
        <v>0</v>
      </c>
      <c r="CF32" s="313" t="n">
        <f aca="false">IF(AF32=$AP$12,T32,0)</f>
        <v>0</v>
      </c>
      <c r="CG32" s="313" t="n">
        <f aca="false">IF(AF32=$AP$12,U32,0)</f>
        <v>0</v>
      </c>
      <c r="CH32" s="313" t="n">
        <f aca="false">IF(AF32=$AP$12,V32,0)</f>
        <v>0</v>
      </c>
      <c r="CI32" s="313" t="n">
        <f aca="false">IF(AF32=$AP$12,W32,0)</f>
        <v>0</v>
      </c>
      <c r="CJ32" s="313" t="n">
        <f aca="false">IF(AF32=$AP$12,X32,0)</f>
        <v>0</v>
      </c>
      <c r="CK32" s="313" t="n">
        <f aca="false">IF(AF32=$AP$12,Y32,0)</f>
        <v>0</v>
      </c>
      <c r="CL32" s="313" t="n">
        <f aca="false">IF(AF32=$AP$12,Z32,0)</f>
        <v>0</v>
      </c>
      <c r="CM32" s="313" t="n">
        <f aca="false">IF(AF32=$AP$12,AA32,0)</f>
        <v>0</v>
      </c>
      <c r="CN32" s="313" t="n">
        <f aca="false">IF(AF32=$AP$12,AB32,0)</f>
        <v>0</v>
      </c>
      <c r="CO32" s="313" t="n">
        <f aca="false">IF(AF32=$AP$12,AC32,0)</f>
        <v>0</v>
      </c>
      <c r="CP32" s="314" t="n">
        <f aca="false">IF(AF32=$AP$12,AD32,0)</f>
        <v>0</v>
      </c>
    </row>
    <row r="33" customFormat="false" ht="12" hidden="false" customHeight="true" outlineLevel="0" collapsed="false">
      <c r="B33" s="243" t="str">
        <f aca="false">IF(Q32="","",Q32)</f>
        <v/>
      </c>
      <c r="C33" s="302"/>
      <c r="D33" s="303"/>
      <c r="E33" s="303"/>
      <c r="F33" s="303"/>
      <c r="G33" s="304"/>
      <c r="H33" s="304"/>
      <c r="I33" s="305"/>
      <c r="J33" s="305"/>
      <c r="K33" s="305"/>
      <c r="L33" s="305"/>
      <c r="M33" s="303"/>
      <c r="N33" s="303"/>
      <c r="O33" s="306"/>
      <c r="P33" s="303"/>
      <c r="Q33" s="303"/>
      <c r="R33" s="315" t="s">
        <v>76</v>
      </c>
      <c r="S33" s="322"/>
      <c r="T33" s="322"/>
      <c r="U33" s="322"/>
      <c r="V33" s="322"/>
      <c r="W33" s="322"/>
      <c r="X33" s="322"/>
      <c r="Y33" s="316"/>
      <c r="Z33" s="316"/>
      <c r="AA33" s="316"/>
      <c r="AB33" s="316"/>
      <c r="AC33" s="316"/>
      <c r="AD33" s="316"/>
      <c r="AE33" s="317" t="str">
        <f aca="false">IF(SUM(S33:AD33)=0,"",SUM(S33:AD33))</f>
        <v/>
      </c>
      <c r="AF33" s="244" t="str">
        <f aca="false">IF(Q32="","",Q32)</f>
        <v/>
      </c>
      <c r="AG33" s="310"/>
      <c r="AH33" s="310"/>
      <c r="AI33" s="310"/>
      <c r="AJ33" s="310"/>
      <c r="AT33" s="311" t="str">
        <f aca="false">R33</f>
        <v>B</v>
      </c>
      <c r="AU33" s="312" t="n">
        <f aca="false">IF(OR(AF33=$AP$3,AF33=$AP$4,AF33=$AP$9),S33,0)</f>
        <v>0</v>
      </c>
      <c r="AV33" s="313" t="n">
        <f aca="false">IF(OR(AF33=$AP$3,AF33=$AP$4,AF33=$AP$9),T33,0)</f>
        <v>0</v>
      </c>
      <c r="AW33" s="313" t="n">
        <f aca="false">IF(OR(AF33=$AP$3,AF33=$AP$4,AF33=$AP$9),U33,0)</f>
        <v>0</v>
      </c>
      <c r="AX33" s="313" t="n">
        <f aca="false">IF(OR(AF33=$AP$3,AF33=$AP$4,AF33=$AP$9),V33,0)</f>
        <v>0</v>
      </c>
      <c r="AY33" s="313" t="n">
        <f aca="false">IF(OR(AF33=$AP$3,AF33=$AP$4,AF33=$AP$9),W33,0)</f>
        <v>0</v>
      </c>
      <c r="AZ33" s="313" t="n">
        <f aca="false">IF(OR(AF33=$AP$3,AF33=$AP$4,AF33=$AP$9),X33,0)</f>
        <v>0</v>
      </c>
      <c r="BA33" s="313" t="n">
        <f aca="false">IF(OR(AF33=$AP$3,AF33=$AP$4,AF33=$AP$9),Y33,0)</f>
        <v>0</v>
      </c>
      <c r="BB33" s="313" t="n">
        <f aca="false">IF(OR(AF33=$AP$3,AF33=$AP$4,AF33=$AP$9),Z33,0)</f>
        <v>0</v>
      </c>
      <c r="BC33" s="313" t="n">
        <f aca="false">IF(OR(AF33=$AP$3,AF33=$AP$4,AF33=$AP$9),AA33,0)</f>
        <v>0</v>
      </c>
      <c r="BD33" s="313" t="n">
        <f aca="false">IF(OR(AF33=$AP$3,AF33=$AP$4,AF33=$AP$9),AB33,0)</f>
        <v>0</v>
      </c>
      <c r="BE33" s="313" t="n">
        <f aca="false">IF(OR(AF33=$AP$3,AF33=$AP$4,AF33=$AP$9),AC33,0)</f>
        <v>0</v>
      </c>
      <c r="BF33" s="314" t="n">
        <f aca="false">IF(OR(AF33=$AP$3,AF33=$AP$4,AF33=$AP$9),AD33,0)</f>
        <v>0</v>
      </c>
      <c r="BG33" s="312" t="n">
        <f aca="false">IF(OR(AF33=$AP$5,AF33=$AP$6,AF33=$AP$10),S33,0)</f>
        <v>0</v>
      </c>
      <c r="BH33" s="313" t="n">
        <f aca="false">IF(OR(AF33=$AP$5,AF33=$AP$6,AF33=$AP$10),T33,0)</f>
        <v>0</v>
      </c>
      <c r="BI33" s="313" t="n">
        <f aca="false">IF(OR(AF33=$AP$5,AF33=$AP$6,AF33=$AP$10),U33,0)</f>
        <v>0</v>
      </c>
      <c r="BJ33" s="313" t="n">
        <f aca="false">IF(OR(AF33=$AP$5,AF33=$AP$6,AF33=$AP$10),V33,0)</f>
        <v>0</v>
      </c>
      <c r="BK33" s="313" t="n">
        <f aca="false">IF(OR(AF33=$AP$5,AF33=$AP$6,AF33=$AP$10),W33,0)</f>
        <v>0</v>
      </c>
      <c r="BL33" s="313" t="n">
        <f aca="false">IF(OR(AF33=$AP$5,AF33=$AP$6,AF33=$AP$10),X33,0)</f>
        <v>0</v>
      </c>
      <c r="BM33" s="313" t="n">
        <f aca="false">IF(OR(AF33=$AP$5,AF33=$AP$6,AF33=$AP$10),Y33,0)</f>
        <v>0</v>
      </c>
      <c r="BN33" s="313" t="n">
        <f aca="false">IF(OR(AF33=$AP$5,AF33=$AP$6,AF33=$AP$10),Z33,0)</f>
        <v>0</v>
      </c>
      <c r="BO33" s="313" t="n">
        <f aca="false">IF(OR(AF33=$AP$5,AF33=$AP$6,AF33=$AP$10),AA33,0)</f>
        <v>0</v>
      </c>
      <c r="BP33" s="313" t="n">
        <f aca="false">IF(OR(AF33=$AP$5,AF33=$AP$6,AF33=$AP$10),AB33,0)</f>
        <v>0</v>
      </c>
      <c r="BQ33" s="313" t="n">
        <f aca="false">IF(OR(AF33=$AP$5,AF33=$AP$6,AF33=$AP$10),AC33,0)</f>
        <v>0</v>
      </c>
      <c r="BR33" s="314" t="n">
        <f aca="false">IF(OR(AF33=$AP$5,AF33=$AP$6,AF33=$AP$10),AD33,0)</f>
        <v>0</v>
      </c>
      <c r="BS33" s="312" t="n">
        <f aca="false">IF(OR(AF33=$AP$7,AF33=$AP$8,AF33=$AP$11),S33,0)</f>
        <v>0</v>
      </c>
      <c r="BT33" s="313" t="n">
        <f aca="false">IF(OR(AF33=$AP$7,AF33=$AP$8,AF33=$AP$11),T33,0)</f>
        <v>0</v>
      </c>
      <c r="BU33" s="313" t="n">
        <f aca="false">IF(OR(AF33=$AP$7,AF33=$AP$8,AF33=$AP$11),U33,0)</f>
        <v>0</v>
      </c>
      <c r="BV33" s="313" t="n">
        <f aca="false">IF(OR(AF33=$AP$7,AF33=$AP$8,AF33=$AP$11),V33,0)</f>
        <v>0</v>
      </c>
      <c r="BW33" s="313" t="n">
        <f aca="false">IF(OR(AF33=$AP$7,AF33=$AP$8,AF33=$AP$11),W33,0)</f>
        <v>0</v>
      </c>
      <c r="BX33" s="313" t="n">
        <f aca="false">IF(OR(AF33=$AP$7,AF33=$AP$8,AF33=$AP$11),X33,0)</f>
        <v>0</v>
      </c>
      <c r="BY33" s="313" t="n">
        <f aca="false">IF(OR(AF33=$AP$7,AF33=$AP$8,AF33=$AP$11),Y33,0)</f>
        <v>0</v>
      </c>
      <c r="BZ33" s="313" t="n">
        <f aca="false">IF(OR(AF33=$AP$7,AF33=$AP$8,AF33=$AP$11),Z33,0)</f>
        <v>0</v>
      </c>
      <c r="CA33" s="313" t="n">
        <f aca="false">IF(OR(AF33=$AP$7,AF33=$AP$8,AF33=$AP$11),AA33,0)</f>
        <v>0</v>
      </c>
      <c r="CB33" s="313" t="n">
        <f aca="false">IF(OR(AF33=$AP$7,AF33=$AP$8,AF33=$AP$11),AB33,0)</f>
        <v>0</v>
      </c>
      <c r="CC33" s="313" t="n">
        <f aca="false">IF(OR(AF33=$AP$7,AF33=$AP$8,AF33=$AP$11),AC33,0)</f>
        <v>0</v>
      </c>
      <c r="CD33" s="314" t="n">
        <f aca="false">IF(OR(AF33=$AP$7,AF33=$AP$8,AF33=$AP$11),AD33,0)</f>
        <v>0</v>
      </c>
      <c r="CE33" s="312" t="n">
        <f aca="false">IF(AF33=$AP$12,S33,0)</f>
        <v>0</v>
      </c>
      <c r="CF33" s="313" t="n">
        <f aca="false">IF(AF33=$AP$12,T33,0)</f>
        <v>0</v>
      </c>
      <c r="CG33" s="313" t="n">
        <f aca="false">IF(AF33=$AP$12,U33,0)</f>
        <v>0</v>
      </c>
      <c r="CH33" s="313" t="n">
        <f aca="false">IF(AF33=$AP$12,V33,0)</f>
        <v>0</v>
      </c>
      <c r="CI33" s="313" t="n">
        <f aca="false">IF(AF33=$AP$12,W33,0)</f>
        <v>0</v>
      </c>
      <c r="CJ33" s="313" t="n">
        <f aca="false">IF(AF33=$AP$12,X33,0)</f>
        <v>0</v>
      </c>
      <c r="CK33" s="313" t="n">
        <f aca="false">IF(AF33=$AP$12,Y33,0)</f>
        <v>0</v>
      </c>
      <c r="CL33" s="313" t="n">
        <f aca="false">IF(AF33=$AP$12,Z33,0)</f>
        <v>0</v>
      </c>
      <c r="CM33" s="313" t="n">
        <f aca="false">IF(AF33=$AP$12,AA33,0)</f>
        <v>0</v>
      </c>
      <c r="CN33" s="313" t="n">
        <f aca="false">IF(AF33=$AP$12,AB33,0)</f>
        <v>0</v>
      </c>
      <c r="CO33" s="313" t="n">
        <f aca="false">IF(AF33=$AP$12,AC33,0)</f>
        <v>0</v>
      </c>
      <c r="CP33" s="314" t="n">
        <f aca="false">IF(AF33=$AP$12,AD33,0)</f>
        <v>0</v>
      </c>
    </row>
    <row r="34" customFormat="false" ht="12" hidden="false" customHeight="true" outlineLevel="0" collapsed="false">
      <c r="B34" s="243" t="str">
        <f aca="false">IF(Q32="","",Q32)</f>
        <v/>
      </c>
      <c r="C34" s="302"/>
      <c r="D34" s="303"/>
      <c r="E34" s="303"/>
      <c r="F34" s="303"/>
      <c r="G34" s="304"/>
      <c r="H34" s="304"/>
      <c r="I34" s="305"/>
      <c r="J34" s="305"/>
      <c r="K34" s="305"/>
      <c r="L34" s="305"/>
      <c r="M34" s="303"/>
      <c r="N34" s="303"/>
      <c r="O34" s="306"/>
      <c r="P34" s="303"/>
      <c r="Q34" s="303"/>
      <c r="R34" s="315" t="s">
        <v>77</v>
      </c>
      <c r="S34" s="322"/>
      <c r="T34" s="322"/>
      <c r="U34" s="322"/>
      <c r="V34" s="322"/>
      <c r="W34" s="322"/>
      <c r="X34" s="322"/>
      <c r="Y34" s="316"/>
      <c r="Z34" s="316"/>
      <c r="AA34" s="316"/>
      <c r="AB34" s="316"/>
      <c r="AC34" s="316"/>
      <c r="AD34" s="316"/>
      <c r="AE34" s="317" t="str">
        <f aca="false">IF(SUM(S34:AD34)=0,"",SUM(S34:AD34))</f>
        <v/>
      </c>
      <c r="AF34" s="244" t="str">
        <f aca="false">IF(Q32="","",Q32)</f>
        <v/>
      </c>
      <c r="AG34" s="310"/>
      <c r="AH34" s="310"/>
      <c r="AI34" s="310"/>
      <c r="AJ34" s="310"/>
      <c r="AT34" s="311" t="str">
        <f aca="false">R34</f>
        <v>C</v>
      </c>
      <c r="AU34" s="312" t="n">
        <f aca="false">IF(OR(AF34=$AP$3,AF34=$AP$4,AF34=$AP$9),S34,0)</f>
        <v>0</v>
      </c>
      <c r="AV34" s="313" t="n">
        <f aca="false">IF(OR(AF34=$AP$3,AF34=$AP$4,AF34=$AP$9),T34,0)</f>
        <v>0</v>
      </c>
      <c r="AW34" s="313" t="n">
        <f aca="false">IF(OR(AF34=$AP$3,AF34=$AP$4,AF34=$AP$9),U34,0)</f>
        <v>0</v>
      </c>
      <c r="AX34" s="313" t="n">
        <f aca="false">IF(OR(AF34=$AP$3,AF34=$AP$4,AF34=$AP$9),V34,0)</f>
        <v>0</v>
      </c>
      <c r="AY34" s="313" t="n">
        <f aca="false">IF(OR(AF34=$AP$3,AF34=$AP$4,AF34=$AP$9),W34,0)</f>
        <v>0</v>
      </c>
      <c r="AZ34" s="313" t="n">
        <f aca="false">IF(OR(AF34=$AP$3,AF34=$AP$4,AF34=$AP$9),X34,0)</f>
        <v>0</v>
      </c>
      <c r="BA34" s="313" t="n">
        <f aca="false">IF(OR(AF34=$AP$3,AF34=$AP$4,AF34=$AP$9),Y34,0)</f>
        <v>0</v>
      </c>
      <c r="BB34" s="313" t="n">
        <f aca="false">IF(OR(AF34=$AP$3,AF34=$AP$4,AF34=$AP$9),Z34,0)</f>
        <v>0</v>
      </c>
      <c r="BC34" s="313" t="n">
        <f aca="false">IF(OR(AF34=$AP$3,AF34=$AP$4,AF34=$AP$9),AA34,0)</f>
        <v>0</v>
      </c>
      <c r="BD34" s="313" t="n">
        <f aca="false">IF(OR(AF34=$AP$3,AF34=$AP$4,AF34=$AP$9),AB34,0)</f>
        <v>0</v>
      </c>
      <c r="BE34" s="313" t="n">
        <f aca="false">IF(OR(AF34=$AP$3,AF34=$AP$4,AF34=$AP$9),AC34,0)</f>
        <v>0</v>
      </c>
      <c r="BF34" s="314" t="n">
        <f aca="false">IF(OR(AF34=$AP$3,AF34=$AP$4,AF34=$AP$9),AD34,0)</f>
        <v>0</v>
      </c>
      <c r="BG34" s="312" t="n">
        <f aca="false">IF(OR(AF34=$AP$5,AF34=$AP$6,AF34=$AP$10),S34,0)</f>
        <v>0</v>
      </c>
      <c r="BH34" s="313" t="n">
        <f aca="false">IF(OR(AF34=$AP$5,AF34=$AP$6,AF34=$AP$10),T34,0)</f>
        <v>0</v>
      </c>
      <c r="BI34" s="313" t="n">
        <f aca="false">IF(OR(AF34=$AP$5,AF34=$AP$6,AF34=$AP$10),U34,0)</f>
        <v>0</v>
      </c>
      <c r="BJ34" s="313" t="n">
        <f aca="false">IF(OR(AF34=$AP$5,AF34=$AP$6,AF34=$AP$10),V34,0)</f>
        <v>0</v>
      </c>
      <c r="BK34" s="313" t="n">
        <f aca="false">IF(OR(AF34=$AP$5,AF34=$AP$6,AF34=$AP$10),W34,0)</f>
        <v>0</v>
      </c>
      <c r="BL34" s="313" t="n">
        <f aca="false">IF(OR(AF34=$AP$5,AF34=$AP$6,AF34=$AP$10),X34,0)</f>
        <v>0</v>
      </c>
      <c r="BM34" s="313" t="n">
        <f aca="false">IF(OR(AF34=$AP$5,AF34=$AP$6,AF34=$AP$10),Y34,0)</f>
        <v>0</v>
      </c>
      <c r="BN34" s="313" t="n">
        <f aca="false">IF(OR(AF34=$AP$5,AF34=$AP$6,AF34=$AP$10),Z34,0)</f>
        <v>0</v>
      </c>
      <c r="BO34" s="313" t="n">
        <f aca="false">IF(OR(AF34=$AP$5,AF34=$AP$6,AF34=$AP$10),AA34,0)</f>
        <v>0</v>
      </c>
      <c r="BP34" s="313" t="n">
        <f aca="false">IF(OR(AF34=$AP$5,AF34=$AP$6,AF34=$AP$10),AB34,0)</f>
        <v>0</v>
      </c>
      <c r="BQ34" s="313" t="n">
        <f aca="false">IF(OR(AF34=$AP$5,AF34=$AP$6,AF34=$AP$10),AC34,0)</f>
        <v>0</v>
      </c>
      <c r="BR34" s="314" t="n">
        <f aca="false">IF(OR(AF34=$AP$5,AF34=$AP$6,AF34=$AP$10),AD34,0)</f>
        <v>0</v>
      </c>
      <c r="BS34" s="312" t="n">
        <f aca="false">IF(OR(AF34=$AP$7,AF34=$AP$8,AF34=$AP$11),S34,0)</f>
        <v>0</v>
      </c>
      <c r="BT34" s="313" t="n">
        <f aca="false">IF(OR(AF34=$AP$7,AF34=$AP$8,AF34=$AP$11),T34,0)</f>
        <v>0</v>
      </c>
      <c r="BU34" s="313" t="n">
        <f aca="false">IF(OR(AF34=$AP$7,AF34=$AP$8,AF34=$AP$11),U34,0)</f>
        <v>0</v>
      </c>
      <c r="BV34" s="313" t="n">
        <f aca="false">IF(OR(AF34=$AP$7,AF34=$AP$8,AF34=$AP$11),V34,0)</f>
        <v>0</v>
      </c>
      <c r="BW34" s="313" t="n">
        <f aca="false">IF(OR(AF34=$AP$7,AF34=$AP$8,AF34=$AP$11),W34,0)</f>
        <v>0</v>
      </c>
      <c r="BX34" s="313" t="n">
        <f aca="false">IF(OR(AF34=$AP$7,AF34=$AP$8,AF34=$AP$11),X34,0)</f>
        <v>0</v>
      </c>
      <c r="BY34" s="313" t="n">
        <f aca="false">IF(OR(AF34=$AP$7,AF34=$AP$8,AF34=$AP$11),Y34,0)</f>
        <v>0</v>
      </c>
      <c r="BZ34" s="313" t="n">
        <f aca="false">IF(OR(AF34=$AP$7,AF34=$AP$8,AF34=$AP$11),Z34,0)</f>
        <v>0</v>
      </c>
      <c r="CA34" s="313" t="n">
        <f aca="false">IF(OR(AF34=$AP$7,AF34=$AP$8,AF34=$AP$11),AA34,0)</f>
        <v>0</v>
      </c>
      <c r="CB34" s="313" t="n">
        <f aca="false">IF(OR(AF34=$AP$7,AF34=$AP$8,AF34=$AP$11),AB34,0)</f>
        <v>0</v>
      </c>
      <c r="CC34" s="313" t="n">
        <f aca="false">IF(OR(AF34=$AP$7,AF34=$AP$8,AF34=$AP$11),AC34,0)</f>
        <v>0</v>
      </c>
      <c r="CD34" s="314" t="n">
        <f aca="false">IF(OR(AF34=$AP$7,AF34=$AP$8,AF34=$AP$11),AD34,0)</f>
        <v>0</v>
      </c>
      <c r="CE34" s="312" t="n">
        <f aca="false">IF(AF34=$AP$12,S34,0)</f>
        <v>0</v>
      </c>
      <c r="CF34" s="313" t="n">
        <f aca="false">IF(AF34=$AP$12,T34,0)</f>
        <v>0</v>
      </c>
      <c r="CG34" s="313" t="n">
        <f aca="false">IF(AF34=$AP$12,U34,0)</f>
        <v>0</v>
      </c>
      <c r="CH34" s="313" t="n">
        <f aca="false">IF(AF34=$AP$12,V34,0)</f>
        <v>0</v>
      </c>
      <c r="CI34" s="313" t="n">
        <f aca="false">IF(AF34=$AP$12,W34,0)</f>
        <v>0</v>
      </c>
      <c r="CJ34" s="313" t="n">
        <f aca="false">IF(AF34=$AP$12,X34,0)</f>
        <v>0</v>
      </c>
      <c r="CK34" s="313" t="n">
        <f aca="false">IF(AF34=$AP$12,Y34,0)</f>
        <v>0</v>
      </c>
      <c r="CL34" s="313" t="n">
        <f aca="false">IF(AF34=$AP$12,Z34,0)</f>
        <v>0</v>
      </c>
      <c r="CM34" s="313" t="n">
        <f aca="false">IF(AF34=$AP$12,AA34,0)</f>
        <v>0</v>
      </c>
      <c r="CN34" s="313" t="n">
        <f aca="false">IF(AF34=$AP$12,AB34,0)</f>
        <v>0</v>
      </c>
      <c r="CO34" s="313" t="n">
        <f aca="false">IF(AF34=$AP$12,AC34,0)</f>
        <v>0</v>
      </c>
      <c r="CP34" s="314" t="n">
        <f aca="false">IF(AF34=$AP$12,AD34,0)</f>
        <v>0</v>
      </c>
    </row>
    <row r="35" customFormat="false" ht="12" hidden="false" customHeight="true" outlineLevel="0" collapsed="false">
      <c r="B35" s="243" t="str">
        <f aca="false">IF(Q35="","",Q35)</f>
        <v/>
      </c>
      <c r="C35" s="302" t="n">
        <v>8</v>
      </c>
      <c r="D35" s="303"/>
      <c r="E35" s="303"/>
      <c r="F35" s="303"/>
      <c r="G35" s="304"/>
      <c r="H35" s="304"/>
      <c r="I35" s="305"/>
      <c r="J35" s="305"/>
      <c r="K35" s="305"/>
      <c r="L35" s="305"/>
      <c r="M35" s="303"/>
      <c r="N35" s="303"/>
      <c r="O35" s="306"/>
      <c r="P35" s="303"/>
      <c r="Q35" s="303"/>
      <c r="R35" s="307" t="s">
        <v>75</v>
      </c>
      <c r="S35" s="323"/>
      <c r="T35" s="323"/>
      <c r="U35" s="323"/>
      <c r="V35" s="323"/>
      <c r="W35" s="323"/>
      <c r="X35" s="323"/>
      <c r="Y35" s="308"/>
      <c r="Z35" s="308"/>
      <c r="AA35" s="308"/>
      <c r="AB35" s="308"/>
      <c r="AC35" s="308"/>
      <c r="AD35" s="308"/>
      <c r="AE35" s="309" t="str">
        <f aca="false">IF(SUM(S35:AD35)=0,"",SUM(S35:AD35))</f>
        <v/>
      </c>
      <c r="AF35" s="244" t="str">
        <f aca="false">IF(Q35="","",Q35)</f>
        <v/>
      </c>
      <c r="AG35" s="310" t="str">
        <f aca="false">IFERROR(VLOOKUP(M35,$AP$13:$AQ$16,2,FALSE()),"")</f>
        <v/>
      </c>
      <c r="AH35" s="310" t="str">
        <f aca="false">IFERROR(VLOOKUP(O35,$AP$18:$AQ$24,2,FALSE()),"")</f>
        <v/>
      </c>
      <c r="AI35" s="310" t="str">
        <f aca="false">IFERROR(AG35+AH35,"")</f>
        <v/>
      </c>
      <c r="AJ35" s="310" t="str">
        <f aca="false">IF(SUM(AE35:AE37)=0,"",SUM(AE35:AE37))</f>
        <v/>
      </c>
      <c r="AT35" s="311" t="str">
        <f aca="false">R35</f>
        <v>A</v>
      </c>
      <c r="AU35" s="312" t="n">
        <f aca="false">IF(OR(AF35=$AP$3,AF35=$AP$4,AF35=$AP$9),S35,0)</f>
        <v>0</v>
      </c>
      <c r="AV35" s="313" t="n">
        <f aca="false">IF(OR(AF35=$AP$3,AF35=$AP$4,AF35=$AP$9),T35,0)</f>
        <v>0</v>
      </c>
      <c r="AW35" s="313" t="n">
        <f aca="false">IF(OR(AF35=$AP$3,AF35=$AP$4,AF35=$AP$9),U35,0)</f>
        <v>0</v>
      </c>
      <c r="AX35" s="313" t="n">
        <f aca="false">IF(OR(AF35=$AP$3,AF35=$AP$4,AF35=$AP$9),V35,0)</f>
        <v>0</v>
      </c>
      <c r="AY35" s="313" t="n">
        <f aca="false">IF(OR(AF35=$AP$3,AF35=$AP$4,AF35=$AP$9),W35,0)</f>
        <v>0</v>
      </c>
      <c r="AZ35" s="313" t="n">
        <f aca="false">IF(OR(AF35=$AP$3,AF35=$AP$4,AF35=$AP$9),X35,0)</f>
        <v>0</v>
      </c>
      <c r="BA35" s="313" t="n">
        <f aca="false">IF(OR(AF35=$AP$3,AF35=$AP$4,AF35=$AP$9),Y35,0)</f>
        <v>0</v>
      </c>
      <c r="BB35" s="313" t="n">
        <f aca="false">IF(OR(AF35=$AP$3,AF35=$AP$4,AF35=$AP$9),Z35,0)</f>
        <v>0</v>
      </c>
      <c r="BC35" s="313" t="n">
        <f aca="false">IF(OR(AF35=$AP$3,AF35=$AP$4,AF35=$AP$9),AA35,0)</f>
        <v>0</v>
      </c>
      <c r="BD35" s="313" t="n">
        <f aca="false">IF(OR(AF35=$AP$3,AF35=$AP$4,AF35=$AP$9),AB35,0)</f>
        <v>0</v>
      </c>
      <c r="BE35" s="313" t="n">
        <f aca="false">IF(OR(AF35=$AP$3,AF35=$AP$4,AF35=$AP$9),AC35,0)</f>
        <v>0</v>
      </c>
      <c r="BF35" s="314" t="n">
        <f aca="false">IF(OR(AF35=$AP$3,AF35=$AP$4,AF35=$AP$9),AD35,0)</f>
        <v>0</v>
      </c>
      <c r="BG35" s="312" t="n">
        <f aca="false">IF(OR(AF35=$AP$5,AF35=$AP$6,AF35=$AP$10),S35,0)</f>
        <v>0</v>
      </c>
      <c r="BH35" s="313" t="n">
        <f aca="false">IF(OR(AF35=$AP$5,AF35=$AP$6,AF35=$AP$10),T35,0)</f>
        <v>0</v>
      </c>
      <c r="BI35" s="313" t="n">
        <f aca="false">IF(OR(AF35=$AP$5,AF35=$AP$6,AF35=$AP$10),U35,0)</f>
        <v>0</v>
      </c>
      <c r="BJ35" s="313" t="n">
        <f aca="false">IF(OR(AF35=$AP$5,AF35=$AP$6,AF35=$AP$10),V35,0)</f>
        <v>0</v>
      </c>
      <c r="BK35" s="313" t="n">
        <f aca="false">IF(OR(AF35=$AP$5,AF35=$AP$6,AF35=$AP$10),W35,0)</f>
        <v>0</v>
      </c>
      <c r="BL35" s="313" t="n">
        <f aca="false">IF(OR(AF35=$AP$5,AF35=$AP$6,AF35=$AP$10),X35,0)</f>
        <v>0</v>
      </c>
      <c r="BM35" s="313" t="n">
        <f aca="false">IF(OR(AF35=$AP$5,AF35=$AP$6,AF35=$AP$10),Y35,0)</f>
        <v>0</v>
      </c>
      <c r="BN35" s="313" t="n">
        <f aca="false">IF(OR(AF35=$AP$5,AF35=$AP$6,AF35=$AP$10),Z35,0)</f>
        <v>0</v>
      </c>
      <c r="BO35" s="313" t="n">
        <f aca="false">IF(OR(AF35=$AP$5,AF35=$AP$6,AF35=$AP$10),AA35,0)</f>
        <v>0</v>
      </c>
      <c r="BP35" s="313" t="n">
        <f aca="false">IF(OR(AF35=$AP$5,AF35=$AP$6,AF35=$AP$10),AB35,0)</f>
        <v>0</v>
      </c>
      <c r="BQ35" s="313" t="n">
        <f aca="false">IF(OR(AF35=$AP$5,AF35=$AP$6,AF35=$AP$10),AC35,0)</f>
        <v>0</v>
      </c>
      <c r="BR35" s="314" t="n">
        <f aca="false">IF(OR(AF35=$AP$5,AF35=$AP$6,AF35=$AP$10),AD35,0)</f>
        <v>0</v>
      </c>
      <c r="BS35" s="312" t="n">
        <f aca="false">IF(OR(AF35=$AP$7,AF35=$AP$8,AF35=$AP$11),S35,0)</f>
        <v>0</v>
      </c>
      <c r="BT35" s="313" t="n">
        <f aca="false">IF(OR(AF35=$AP$7,AF35=$AP$8,AF35=$AP$11),T35,0)</f>
        <v>0</v>
      </c>
      <c r="BU35" s="313" t="n">
        <f aca="false">IF(OR(AF35=$AP$7,AF35=$AP$8,AF35=$AP$11),U35,0)</f>
        <v>0</v>
      </c>
      <c r="BV35" s="313" t="n">
        <f aca="false">IF(OR(AF35=$AP$7,AF35=$AP$8,AF35=$AP$11),V35,0)</f>
        <v>0</v>
      </c>
      <c r="BW35" s="313" t="n">
        <f aca="false">IF(OR(AF35=$AP$7,AF35=$AP$8,AF35=$AP$11),W35,0)</f>
        <v>0</v>
      </c>
      <c r="BX35" s="313" t="n">
        <f aca="false">IF(OR(AF35=$AP$7,AF35=$AP$8,AF35=$AP$11),X35,0)</f>
        <v>0</v>
      </c>
      <c r="BY35" s="313" t="n">
        <f aca="false">IF(OR(AF35=$AP$7,AF35=$AP$8,AF35=$AP$11),Y35,0)</f>
        <v>0</v>
      </c>
      <c r="BZ35" s="313" t="n">
        <f aca="false">IF(OR(AF35=$AP$7,AF35=$AP$8,AF35=$AP$11),Z35,0)</f>
        <v>0</v>
      </c>
      <c r="CA35" s="313" t="n">
        <f aca="false">IF(OR(AF35=$AP$7,AF35=$AP$8,AF35=$AP$11),AA35,0)</f>
        <v>0</v>
      </c>
      <c r="CB35" s="313" t="n">
        <f aca="false">IF(OR(AF35=$AP$7,AF35=$AP$8,AF35=$AP$11),AB35,0)</f>
        <v>0</v>
      </c>
      <c r="CC35" s="313" t="n">
        <f aca="false">IF(OR(AF35=$AP$7,AF35=$AP$8,AF35=$AP$11),AC35,0)</f>
        <v>0</v>
      </c>
      <c r="CD35" s="314" t="n">
        <f aca="false">IF(OR(AF35=$AP$7,AF35=$AP$8,AF35=$AP$11),AD35,0)</f>
        <v>0</v>
      </c>
      <c r="CE35" s="312" t="n">
        <f aca="false">IF(AF35=$AP$12,S35,0)</f>
        <v>0</v>
      </c>
      <c r="CF35" s="313" t="n">
        <f aca="false">IF(AF35=$AP$12,T35,0)</f>
        <v>0</v>
      </c>
      <c r="CG35" s="313" t="n">
        <f aca="false">IF(AF35=$AP$12,U35,0)</f>
        <v>0</v>
      </c>
      <c r="CH35" s="313" t="n">
        <f aca="false">IF(AF35=$AP$12,V35,0)</f>
        <v>0</v>
      </c>
      <c r="CI35" s="313" t="n">
        <f aca="false">IF(AF35=$AP$12,W35,0)</f>
        <v>0</v>
      </c>
      <c r="CJ35" s="313" t="n">
        <f aca="false">IF(AF35=$AP$12,X35,0)</f>
        <v>0</v>
      </c>
      <c r="CK35" s="313" t="n">
        <f aca="false">IF(AF35=$AP$12,Y35,0)</f>
        <v>0</v>
      </c>
      <c r="CL35" s="313" t="n">
        <f aca="false">IF(AF35=$AP$12,Z35,0)</f>
        <v>0</v>
      </c>
      <c r="CM35" s="313" t="n">
        <f aca="false">IF(AF35=$AP$12,AA35,0)</f>
        <v>0</v>
      </c>
      <c r="CN35" s="313" t="n">
        <f aca="false">IF(AF35=$AP$12,AB35,0)</f>
        <v>0</v>
      </c>
      <c r="CO35" s="313" t="n">
        <f aca="false">IF(AF35=$AP$12,AC35,0)</f>
        <v>0</v>
      </c>
      <c r="CP35" s="314" t="n">
        <f aca="false">IF(AF35=$AP$12,AD35,0)</f>
        <v>0</v>
      </c>
    </row>
    <row r="36" customFormat="false" ht="12" hidden="false" customHeight="true" outlineLevel="0" collapsed="false">
      <c r="B36" s="243" t="str">
        <f aca="false">IF(Q35="","",Q35)</f>
        <v/>
      </c>
      <c r="C36" s="302"/>
      <c r="D36" s="303"/>
      <c r="E36" s="303"/>
      <c r="F36" s="303"/>
      <c r="G36" s="304"/>
      <c r="H36" s="304"/>
      <c r="I36" s="305"/>
      <c r="J36" s="305"/>
      <c r="K36" s="305"/>
      <c r="L36" s="305"/>
      <c r="M36" s="303"/>
      <c r="N36" s="303"/>
      <c r="O36" s="306"/>
      <c r="P36" s="303"/>
      <c r="Q36" s="303"/>
      <c r="R36" s="315" t="s">
        <v>76</v>
      </c>
      <c r="S36" s="322"/>
      <c r="T36" s="322"/>
      <c r="U36" s="322"/>
      <c r="V36" s="322"/>
      <c r="W36" s="322"/>
      <c r="X36" s="322"/>
      <c r="Y36" s="316"/>
      <c r="Z36" s="316"/>
      <c r="AA36" s="316"/>
      <c r="AB36" s="316"/>
      <c r="AC36" s="316"/>
      <c r="AD36" s="316"/>
      <c r="AE36" s="317" t="str">
        <f aca="false">IF(SUM(S36:AD36)=0,"",SUM(S36:AD36))</f>
        <v/>
      </c>
      <c r="AF36" s="244" t="str">
        <f aca="false">IF(Q35="","",Q35)</f>
        <v/>
      </c>
      <c r="AG36" s="310"/>
      <c r="AH36" s="310"/>
      <c r="AI36" s="310"/>
      <c r="AJ36" s="310"/>
      <c r="AT36" s="311" t="str">
        <f aca="false">R36</f>
        <v>B</v>
      </c>
      <c r="AU36" s="312" t="n">
        <f aca="false">IF(OR(AF36=$AP$3,AF36=$AP$4,AF36=$AP$9),S36,0)</f>
        <v>0</v>
      </c>
      <c r="AV36" s="313" t="n">
        <f aca="false">IF(OR(AF36=$AP$3,AF36=$AP$4,AF36=$AP$9),T36,0)</f>
        <v>0</v>
      </c>
      <c r="AW36" s="313" t="n">
        <f aca="false">IF(OR(AF36=$AP$3,AF36=$AP$4,AF36=$AP$9),U36,0)</f>
        <v>0</v>
      </c>
      <c r="AX36" s="313" t="n">
        <f aca="false">IF(OR(AF36=$AP$3,AF36=$AP$4,AF36=$AP$9),V36,0)</f>
        <v>0</v>
      </c>
      <c r="AY36" s="313" t="n">
        <f aca="false">IF(OR(AF36=$AP$3,AF36=$AP$4,AF36=$AP$9),W36,0)</f>
        <v>0</v>
      </c>
      <c r="AZ36" s="313" t="n">
        <f aca="false">IF(OR(AF36=$AP$3,AF36=$AP$4,AF36=$AP$9),X36,0)</f>
        <v>0</v>
      </c>
      <c r="BA36" s="313" t="n">
        <f aca="false">IF(OR(AF36=$AP$3,AF36=$AP$4,AF36=$AP$9),Y36,0)</f>
        <v>0</v>
      </c>
      <c r="BB36" s="313" t="n">
        <f aca="false">IF(OR(AF36=$AP$3,AF36=$AP$4,AF36=$AP$9),Z36,0)</f>
        <v>0</v>
      </c>
      <c r="BC36" s="313" t="n">
        <f aca="false">IF(OR(AF36=$AP$3,AF36=$AP$4,AF36=$AP$9),AA36,0)</f>
        <v>0</v>
      </c>
      <c r="BD36" s="313" t="n">
        <f aca="false">IF(OR(AF36=$AP$3,AF36=$AP$4,AF36=$AP$9),AB36,0)</f>
        <v>0</v>
      </c>
      <c r="BE36" s="313" t="n">
        <f aca="false">IF(OR(AF36=$AP$3,AF36=$AP$4,AF36=$AP$9),AC36,0)</f>
        <v>0</v>
      </c>
      <c r="BF36" s="314" t="n">
        <f aca="false">IF(OR(AF36=$AP$3,AF36=$AP$4,AF36=$AP$9),AD36,0)</f>
        <v>0</v>
      </c>
      <c r="BG36" s="312" t="n">
        <f aca="false">IF(OR(AF36=$AP$5,AF36=$AP$6,AF36=$AP$10),S36,0)</f>
        <v>0</v>
      </c>
      <c r="BH36" s="313" t="n">
        <f aca="false">IF(OR(AF36=$AP$5,AF36=$AP$6,AF36=$AP$10),T36,0)</f>
        <v>0</v>
      </c>
      <c r="BI36" s="313" t="n">
        <f aca="false">IF(OR(AF36=$AP$5,AF36=$AP$6,AF36=$AP$10),U36,0)</f>
        <v>0</v>
      </c>
      <c r="BJ36" s="313" t="n">
        <f aca="false">IF(OR(AF36=$AP$5,AF36=$AP$6,AF36=$AP$10),V36,0)</f>
        <v>0</v>
      </c>
      <c r="BK36" s="313" t="n">
        <f aca="false">IF(OR(AF36=$AP$5,AF36=$AP$6,AF36=$AP$10),W36,0)</f>
        <v>0</v>
      </c>
      <c r="BL36" s="313" t="n">
        <f aca="false">IF(OR(AF36=$AP$5,AF36=$AP$6,AF36=$AP$10),X36,0)</f>
        <v>0</v>
      </c>
      <c r="BM36" s="313" t="n">
        <f aca="false">IF(OR(AF36=$AP$5,AF36=$AP$6,AF36=$AP$10),Y36,0)</f>
        <v>0</v>
      </c>
      <c r="BN36" s="313" t="n">
        <f aca="false">IF(OR(AF36=$AP$5,AF36=$AP$6,AF36=$AP$10),Z36,0)</f>
        <v>0</v>
      </c>
      <c r="BO36" s="313" t="n">
        <f aca="false">IF(OR(AF36=$AP$5,AF36=$AP$6,AF36=$AP$10),AA36,0)</f>
        <v>0</v>
      </c>
      <c r="BP36" s="313" t="n">
        <f aca="false">IF(OR(AF36=$AP$5,AF36=$AP$6,AF36=$AP$10),AB36,0)</f>
        <v>0</v>
      </c>
      <c r="BQ36" s="313" t="n">
        <f aca="false">IF(OR(AF36=$AP$5,AF36=$AP$6,AF36=$AP$10),AC36,0)</f>
        <v>0</v>
      </c>
      <c r="BR36" s="314" t="n">
        <f aca="false">IF(OR(AF36=$AP$5,AF36=$AP$6,AF36=$AP$10),AD36,0)</f>
        <v>0</v>
      </c>
      <c r="BS36" s="312" t="n">
        <f aca="false">IF(OR(AF36=$AP$7,AF36=$AP$8,AF36=$AP$11),S36,0)</f>
        <v>0</v>
      </c>
      <c r="BT36" s="313" t="n">
        <f aca="false">IF(OR(AF36=$AP$7,AF36=$AP$8,AF36=$AP$11),T36,0)</f>
        <v>0</v>
      </c>
      <c r="BU36" s="313" t="n">
        <f aca="false">IF(OR(AF36=$AP$7,AF36=$AP$8,AF36=$AP$11),U36,0)</f>
        <v>0</v>
      </c>
      <c r="BV36" s="313" t="n">
        <f aca="false">IF(OR(AF36=$AP$7,AF36=$AP$8,AF36=$AP$11),V36,0)</f>
        <v>0</v>
      </c>
      <c r="BW36" s="313" t="n">
        <f aca="false">IF(OR(AF36=$AP$7,AF36=$AP$8,AF36=$AP$11),W36,0)</f>
        <v>0</v>
      </c>
      <c r="BX36" s="313" t="n">
        <f aca="false">IF(OR(AF36=$AP$7,AF36=$AP$8,AF36=$AP$11),X36,0)</f>
        <v>0</v>
      </c>
      <c r="BY36" s="313" t="n">
        <f aca="false">IF(OR(AF36=$AP$7,AF36=$AP$8,AF36=$AP$11),Y36,0)</f>
        <v>0</v>
      </c>
      <c r="BZ36" s="313" t="n">
        <f aca="false">IF(OR(AF36=$AP$7,AF36=$AP$8,AF36=$AP$11),Z36,0)</f>
        <v>0</v>
      </c>
      <c r="CA36" s="313" t="n">
        <f aca="false">IF(OR(AF36=$AP$7,AF36=$AP$8,AF36=$AP$11),AA36,0)</f>
        <v>0</v>
      </c>
      <c r="CB36" s="313" t="n">
        <f aca="false">IF(OR(AF36=$AP$7,AF36=$AP$8,AF36=$AP$11),AB36,0)</f>
        <v>0</v>
      </c>
      <c r="CC36" s="313" t="n">
        <f aca="false">IF(OR(AF36=$AP$7,AF36=$AP$8,AF36=$AP$11),AC36,0)</f>
        <v>0</v>
      </c>
      <c r="CD36" s="314" t="n">
        <f aca="false">IF(OR(AF36=$AP$7,AF36=$AP$8,AF36=$AP$11),AD36,0)</f>
        <v>0</v>
      </c>
      <c r="CE36" s="312" t="n">
        <f aca="false">IF(AF36=$AP$12,S36,0)</f>
        <v>0</v>
      </c>
      <c r="CF36" s="313" t="n">
        <f aca="false">IF(AF36=$AP$12,T36,0)</f>
        <v>0</v>
      </c>
      <c r="CG36" s="313" t="n">
        <f aca="false">IF(AF36=$AP$12,U36,0)</f>
        <v>0</v>
      </c>
      <c r="CH36" s="313" t="n">
        <f aca="false">IF(AF36=$AP$12,V36,0)</f>
        <v>0</v>
      </c>
      <c r="CI36" s="313" t="n">
        <f aca="false">IF(AF36=$AP$12,W36,0)</f>
        <v>0</v>
      </c>
      <c r="CJ36" s="313" t="n">
        <f aca="false">IF(AF36=$AP$12,X36,0)</f>
        <v>0</v>
      </c>
      <c r="CK36" s="313" t="n">
        <f aca="false">IF(AF36=$AP$12,Y36,0)</f>
        <v>0</v>
      </c>
      <c r="CL36" s="313" t="n">
        <f aca="false">IF(AF36=$AP$12,Z36,0)</f>
        <v>0</v>
      </c>
      <c r="CM36" s="313" t="n">
        <f aca="false">IF(AF36=$AP$12,AA36,0)</f>
        <v>0</v>
      </c>
      <c r="CN36" s="313" t="n">
        <f aca="false">IF(AF36=$AP$12,AB36,0)</f>
        <v>0</v>
      </c>
      <c r="CO36" s="313" t="n">
        <f aca="false">IF(AF36=$AP$12,AC36,0)</f>
        <v>0</v>
      </c>
      <c r="CP36" s="314" t="n">
        <f aca="false">IF(AF36=$AP$12,AD36,0)</f>
        <v>0</v>
      </c>
    </row>
    <row r="37" customFormat="false" ht="12" hidden="false" customHeight="true" outlineLevel="0" collapsed="false">
      <c r="B37" s="243" t="str">
        <f aca="false">IF(Q35="","",Q35)</f>
        <v/>
      </c>
      <c r="C37" s="302"/>
      <c r="D37" s="303"/>
      <c r="E37" s="303"/>
      <c r="F37" s="303"/>
      <c r="G37" s="304"/>
      <c r="H37" s="304"/>
      <c r="I37" s="305"/>
      <c r="J37" s="305"/>
      <c r="K37" s="305"/>
      <c r="L37" s="305"/>
      <c r="M37" s="303"/>
      <c r="N37" s="303"/>
      <c r="O37" s="306"/>
      <c r="P37" s="303"/>
      <c r="Q37" s="303"/>
      <c r="R37" s="315" t="s">
        <v>77</v>
      </c>
      <c r="S37" s="322"/>
      <c r="T37" s="322"/>
      <c r="U37" s="322"/>
      <c r="V37" s="322"/>
      <c r="W37" s="322"/>
      <c r="X37" s="322"/>
      <c r="Y37" s="316"/>
      <c r="Z37" s="316"/>
      <c r="AA37" s="316"/>
      <c r="AB37" s="316"/>
      <c r="AC37" s="316"/>
      <c r="AD37" s="316"/>
      <c r="AE37" s="317" t="str">
        <f aca="false">IF(SUM(S37:AD37)=0,"",SUM(S37:AD37))</f>
        <v/>
      </c>
      <c r="AF37" s="244" t="str">
        <f aca="false">IF(Q35="","",Q35)</f>
        <v/>
      </c>
      <c r="AG37" s="310"/>
      <c r="AH37" s="310"/>
      <c r="AI37" s="310"/>
      <c r="AJ37" s="310"/>
      <c r="AT37" s="311" t="str">
        <f aca="false">R37</f>
        <v>C</v>
      </c>
      <c r="AU37" s="312" t="n">
        <f aca="false">IF(OR(AF37=$AP$3,AF37=$AP$4,AF37=$AP$9),S37,0)</f>
        <v>0</v>
      </c>
      <c r="AV37" s="313" t="n">
        <f aca="false">IF(OR(AF37=$AP$3,AF37=$AP$4,AF37=$AP$9),T37,0)</f>
        <v>0</v>
      </c>
      <c r="AW37" s="313" t="n">
        <f aca="false">IF(OR(AF37=$AP$3,AF37=$AP$4,AF37=$AP$9),U37,0)</f>
        <v>0</v>
      </c>
      <c r="AX37" s="313" t="n">
        <f aca="false">IF(OR(AF37=$AP$3,AF37=$AP$4,AF37=$AP$9),V37,0)</f>
        <v>0</v>
      </c>
      <c r="AY37" s="313" t="n">
        <f aca="false">IF(OR(AF37=$AP$3,AF37=$AP$4,AF37=$AP$9),W37,0)</f>
        <v>0</v>
      </c>
      <c r="AZ37" s="313" t="n">
        <f aca="false">IF(OR(AF37=$AP$3,AF37=$AP$4,AF37=$AP$9),X37,0)</f>
        <v>0</v>
      </c>
      <c r="BA37" s="313" t="n">
        <f aca="false">IF(OR(AF37=$AP$3,AF37=$AP$4,AF37=$AP$9),Y37,0)</f>
        <v>0</v>
      </c>
      <c r="BB37" s="313" t="n">
        <f aca="false">IF(OR(AF37=$AP$3,AF37=$AP$4,AF37=$AP$9),Z37,0)</f>
        <v>0</v>
      </c>
      <c r="BC37" s="313" t="n">
        <f aca="false">IF(OR(AF37=$AP$3,AF37=$AP$4,AF37=$AP$9),AA37,0)</f>
        <v>0</v>
      </c>
      <c r="BD37" s="313" t="n">
        <f aca="false">IF(OR(AF37=$AP$3,AF37=$AP$4,AF37=$AP$9),AB37,0)</f>
        <v>0</v>
      </c>
      <c r="BE37" s="313" t="n">
        <f aca="false">IF(OR(AF37=$AP$3,AF37=$AP$4,AF37=$AP$9),AC37,0)</f>
        <v>0</v>
      </c>
      <c r="BF37" s="314" t="n">
        <f aca="false">IF(OR(AF37=$AP$3,AF37=$AP$4,AF37=$AP$9),AD37,0)</f>
        <v>0</v>
      </c>
      <c r="BG37" s="312" t="n">
        <f aca="false">IF(OR(AF37=$AP$5,AF37=$AP$6,AF37=$AP$10),S37,0)</f>
        <v>0</v>
      </c>
      <c r="BH37" s="313" t="n">
        <f aca="false">IF(OR(AF37=$AP$5,AF37=$AP$6,AF37=$AP$10),T37,0)</f>
        <v>0</v>
      </c>
      <c r="BI37" s="313" t="n">
        <f aca="false">IF(OR(AF37=$AP$5,AF37=$AP$6,AF37=$AP$10),U37,0)</f>
        <v>0</v>
      </c>
      <c r="BJ37" s="313" t="n">
        <f aca="false">IF(OR(AF37=$AP$5,AF37=$AP$6,AF37=$AP$10),V37,0)</f>
        <v>0</v>
      </c>
      <c r="BK37" s="313" t="n">
        <f aca="false">IF(OR(AF37=$AP$5,AF37=$AP$6,AF37=$AP$10),W37,0)</f>
        <v>0</v>
      </c>
      <c r="BL37" s="313" t="n">
        <f aca="false">IF(OR(AF37=$AP$5,AF37=$AP$6,AF37=$AP$10),X37,0)</f>
        <v>0</v>
      </c>
      <c r="BM37" s="313" t="n">
        <f aca="false">IF(OR(AF37=$AP$5,AF37=$AP$6,AF37=$AP$10),Y37,0)</f>
        <v>0</v>
      </c>
      <c r="BN37" s="313" t="n">
        <f aca="false">IF(OR(AF37=$AP$5,AF37=$AP$6,AF37=$AP$10),Z37,0)</f>
        <v>0</v>
      </c>
      <c r="BO37" s="313" t="n">
        <f aca="false">IF(OR(AF37=$AP$5,AF37=$AP$6,AF37=$AP$10),AA37,0)</f>
        <v>0</v>
      </c>
      <c r="BP37" s="313" t="n">
        <f aca="false">IF(OR(AF37=$AP$5,AF37=$AP$6,AF37=$AP$10),AB37,0)</f>
        <v>0</v>
      </c>
      <c r="BQ37" s="313" t="n">
        <f aca="false">IF(OR(AF37=$AP$5,AF37=$AP$6,AF37=$AP$10),AC37,0)</f>
        <v>0</v>
      </c>
      <c r="BR37" s="314" t="n">
        <f aca="false">IF(OR(AF37=$AP$5,AF37=$AP$6,AF37=$AP$10),AD37,0)</f>
        <v>0</v>
      </c>
      <c r="BS37" s="312" t="n">
        <f aca="false">IF(OR(AF37=$AP$7,AF37=$AP$8,AF37=$AP$11),S37,0)</f>
        <v>0</v>
      </c>
      <c r="BT37" s="313" t="n">
        <f aca="false">IF(OR(AF37=$AP$7,AF37=$AP$8,AF37=$AP$11),T37,0)</f>
        <v>0</v>
      </c>
      <c r="BU37" s="313" t="n">
        <f aca="false">IF(OR(AF37=$AP$7,AF37=$AP$8,AF37=$AP$11),U37,0)</f>
        <v>0</v>
      </c>
      <c r="BV37" s="313" t="n">
        <f aca="false">IF(OR(AF37=$AP$7,AF37=$AP$8,AF37=$AP$11),V37,0)</f>
        <v>0</v>
      </c>
      <c r="BW37" s="313" t="n">
        <f aca="false">IF(OR(AF37=$AP$7,AF37=$AP$8,AF37=$AP$11),W37,0)</f>
        <v>0</v>
      </c>
      <c r="BX37" s="313" t="n">
        <f aca="false">IF(OR(AF37=$AP$7,AF37=$AP$8,AF37=$AP$11),X37,0)</f>
        <v>0</v>
      </c>
      <c r="BY37" s="313" t="n">
        <f aca="false">IF(OR(AF37=$AP$7,AF37=$AP$8,AF37=$AP$11),Y37,0)</f>
        <v>0</v>
      </c>
      <c r="BZ37" s="313" t="n">
        <f aca="false">IF(OR(AF37=$AP$7,AF37=$AP$8,AF37=$AP$11),Z37,0)</f>
        <v>0</v>
      </c>
      <c r="CA37" s="313" t="n">
        <f aca="false">IF(OR(AF37=$AP$7,AF37=$AP$8,AF37=$AP$11),AA37,0)</f>
        <v>0</v>
      </c>
      <c r="CB37" s="313" t="n">
        <f aca="false">IF(OR(AF37=$AP$7,AF37=$AP$8,AF37=$AP$11),AB37,0)</f>
        <v>0</v>
      </c>
      <c r="CC37" s="313" t="n">
        <f aca="false">IF(OR(AF37=$AP$7,AF37=$AP$8,AF37=$AP$11),AC37,0)</f>
        <v>0</v>
      </c>
      <c r="CD37" s="314" t="n">
        <f aca="false">IF(OR(AF37=$AP$7,AF37=$AP$8,AF37=$AP$11),AD37,0)</f>
        <v>0</v>
      </c>
      <c r="CE37" s="312" t="n">
        <f aca="false">IF(AF37=$AP$12,S37,0)</f>
        <v>0</v>
      </c>
      <c r="CF37" s="313" t="n">
        <f aca="false">IF(AF37=$AP$12,T37,0)</f>
        <v>0</v>
      </c>
      <c r="CG37" s="313" t="n">
        <f aca="false">IF(AF37=$AP$12,U37,0)</f>
        <v>0</v>
      </c>
      <c r="CH37" s="313" t="n">
        <f aca="false">IF(AF37=$AP$12,V37,0)</f>
        <v>0</v>
      </c>
      <c r="CI37" s="313" t="n">
        <f aca="false">IF(AF37=$AP$12,W37,0)</f>
        <v>0</v>
      </c>
      <c r="CJ37" s="313" t="n">
        <f aca="false">IF(AF37=$AP$12,X37,0)</f>
        <v>0</v>
      </c>
      <c r="CK37" s="313" t="n">
        <f aca="false">IF(AF37=$AP$12,Y37,0)</f>
        <v>0</v>
      </c>
      <c r="CL37" s="313" t="n">
        <f aca="false">IF(AF37=$AP$12,Z37,0)</f>
        <v>0</v>
      </c>
      <c r="CM37" s="313" t="n">
        <f aca="false">IF(AF37=$AP$12,AA37,0)</f>
        <v>0</v>
      </c>
      <c r="CN37" s="313" t="n">
        <f aca="false">IF(AF37=$AP$12,AB37,0)</f>
        <v>0</v>
      </c>
      <c r="CO37" s="313" t="n">
        <f aca="false">IF(AF37=$AP$12,AC37,0)</f>
        <v>0</v>
      </c>
      <c r="CP37" s="314" t="n">
        <f aca="false">IF(AF37=$AP$12,AD37,0)</f>
        <v>0</v>
      </c>
    </row>
    <row r="38" customFormat="false" ht="12" hidden="false" customHeight="true" outlineLevel="0" collapsed="false">
      <c r="B38" s="243" t="str">
        <f aca="false">IF(Q38="","",Q38)</f>
        <v/>
      </c>
      <c r="C38" s="302" t="n">
        <v>9</v>
      </c>
      <c r="D38" s="303"/>
      <c r="E38" s="303"/>
      <c r="F38" s="303"/>
      <c r="G38" s="304"/>
      <c r="H38" s="304"/>
      <c r="I38" s="305"/>
      <c r="J38" s="305"/>
      <c r="K38" s="305"/>
      <c r="L38" s="305"/>
      <c r="M38" s="303"/>
      <c r="N38" s="303"/>
      <c r="O38" s="306"/>
      <c r="P38" s="303"/>
      <c r="Q38" s="303"/>
      <c r="R38" s="307" t="s">
        <v>75</v>
      </c>
      <c r="S38" s="323"/>
      <c r="T38" s="323"/>
      <c r="U38" s="323"/>
      <c r="V38" s="323"/>
      <c r="W38" s="323"/>
      <c r="X38" s="323"/>
      <c r="Y38" s="308"/>
      <c r="Z38" s="308"/>
      <c r="AA38" s="308"/>
      <c r="AB38" s="308"/>
      <c r="AC38" s="308"/>
      <c r="AD38" s="308"/>
      <c r="AE38" s="309" t="str">
        <f aca="false">IF(SUM(S38:AD38)=0,"",SUM(S38:AD38))</f>
        <v/>
      </c>
      <c r="AF38" s="244" t="str">
        <f aca="false">IF(Q38="","",Q38)</f>
        <v/>
      </c>
      <c r="AG38" s="310" t="str">
        <f aca="false">IFERROR(VLOOKUP(M38,$AP$13:$AQ$16,2,FALSE()),"")</f>
        <v/>
      </c>
      <c r="AH38" s="310" t="str">
        <f aca="false">IFERROR(VLOOKUP(O38,$AP$18:$AQ$24,2,FALSE()),"")</f>
        <v/>
      </c>
      <c r="AI38" s="310" t="str">
        <f aca="false">IFERROR(AG38+AH38,"")</f>
        <v/>
      </c>
      <c r="AJ38" s="310" t="str">
        <f aca="false">IF(SUM(AE38:AE40)=0,"",SUM(AE38:AE40))</f>
        <v/>
      </c>
      <c r="AT38" s="311" t="str">
        <f aca="false">R38</f>
        <v>A</v>
      </c>
      <c r="AU38" s="312" t="n">
        <f aca="false">IF(OR(AF38=$AP$3,AF38=$AP$4,AF38=$AP$9),S38,0)</f>
        <v>0</v>
      </c>
      <c r="AV38" s="313" t="n">
        <f aca="false">IF(OR(AF38=$AP$3,AF38=$AP$4,AF38=$AP$9),T38,0)</f>
        <v>0</v>
      </c>
      <c r="AW38" s="313" t="n">
        <f aca="false">IF(OR(AF38=$AP$3,AF38=$AP$4,AF38=$AP$9),U38,0)</f>
        <v>0</v>
      </c>
      <c r="AX38" s="313" t="n">
        <f aca="false">IF(OR(AF38=$AP$3,AF38=$AP$4,AF38=$AP$9),V38,0)</f>
        <v>0</v>
      </c>
      <c r="AY38" s="313" t="n">
        <f aca="false">IF(OR(AF38=$AP$3,AF38=$AP$4,AF38=$AP$9),W38,0)</f>
        <v>0</v>
      </c>
      <c r="AZ38" s="313" t="n">
        <f aca="false">IF(OR(AF38=$AP$3,AF38=$AP$4,AF38=$AP$9),X38,0)</f>
        <v>0</v>
      </c>
      <c r="BA38" s="313" t="n">
        <f aca="false">IF(OR(AF38=$AP$3,AF38=$AP$4,AF38=$AP$9),Y38,0)</f>
        <v>0</v>
      </c>
      <c r="BB38" s="313" t="n">
        <f aca="false">IF(OR(AF38=$AP$3,AF38=$AP$4,AF38=$AP$9),Z38,0)</f>
        <v>0</v>
      </c>
      <c r="BC38" s="313" t="n">
        <f aca="false">IF(OR(AF38=$AP$3,AF38=$AP$4,AF38=$AP$9),AA38,0)</f>
        <v>0</v>
      </c>
      <c r="BD38" s="313" t="n">
        <f aca="false">IF(OR(AF38=$AP$3,AF38=$AP$4,AF38=$AP$9),AB38,0)</f>
        <v>0</v>
      </c>
      <c r="BE38" s="313" t="n">
        <f aca="false">IF(OR(AF38=$AP$3,AF38=$AP$4,AF38=$AP$9),AC38,0)</f>
        <v>0</v>
      </c>
      <c r="BF38" s="314" t="n">
        <f aca="false">IF(OR(AF38=$AP$3,AF38=$AP$4,AF38=$AP$9),AD38,0)</f>
        <v>0</v>
      </c>
      <c r="BG38" s="312" t="n">
        <f aca="false">IF(OR(AF38=$AP$5,AF38=$AP$6,AF38=$AP$10),S38,0)</f>
        <v>0</v>
      </c>
      <c r="BH38" s="313" t="n">
        <f aca="false">IF(OR(AF38=$AP$5,AF38=$AP$6,AF38=$AP$10),T38,0)</f>
        <v>0</v>
      </c>
      <c r="BI38" s="313" t="n">
        <f aca="false">IF(OR(AF38=$AP$5,AF38=$AP$6,AF38=$AP$10),U38,0)</f>
        <v>0</v>
      </c>
      <c r="BJ38" s="313" t="n">
        <f aca="false">IF(OR(AF38=$AP$5,AF38=$AP$6,AF38=$AP$10),V38,0)</f>
        <v>0</v>
      </c>
      <c r="BK38" s="313" t="n">
        <f aca="false">IF(OR(AF38=$AP$5,AF38=$AP$6,AF38=$AP$10),W38,0)</f>
        <v>0</v>
      </c>
      <c r="BL38" s="313" t="n">
        <f aca="false">IF(OR(AF38=$AP$5,AF38=$AP$6,AF38=$AP$10),X38,0)</f>
        <v>0</v>
      </c>
      <c r="BM38" s="313" t="n">
        <f aca="false">IF(OR(AF38=$AP$5,AF38=$AP$6,AF38=$AP$10),Y38,0)</f>
        <v>0</v>
      </c>
      <c r="BN38" s="313" t="n">
        <f aca="false">IF(OR(AF38=$AP$5,AF38=$AP$6,AF38=$AP$10),Z38,0)</f>
        <v>0</v>
      </c>
      <c r="BO38" s="313" t="n">
        <f aca="false">IF(OR(AF38=$AP$5,AF38=$AP$6,AF38=$AP$10),AA38,0)</f>
        <v>0</v>
      </c>
      <c r="BP38" s="313" t="n">
        <f aca="false">IF(OR(AF38=$AP$5,AF38=$AP$6,AF38=$AP$10),AB38,0)</f>
        <v>0</v>
      </c>
      <c r="BQ38" s="313" t="n">
        <f aca="false">IF(OR(AF38=$AP$5,AF38=$AP$6,AF38=$AP$10),AC38,0)</f>
        <v>0</v>
      </c>
      <c r="BR38" s="314" t="n">
        <f aca="false">IF(OR(AF38=$AP$5,AF38=$AP$6,AF38=$AP$10),AD38,0)</f>
        <v>0</v>
      </c>
      <c r="BS38" s="312" t="n">
        <f aca="false">IF(OR(AF38=$AP$7,AF38=$AP$8,AF38=$AP$11),S38,0)</f>
        <v>0</v>
      </c>
      <c r="BT38" s="313" t="n">
        <f aca="false">IF(OR(AF38=$AP$7,AF38=$AP$8,AF38=$AP$11),T38,0)</f>
        <v>0</v>
      </c>
      <c r="BU38" s="313" t="n">
        <f aca="false">IF(OR(AF38=$AP$7,AF38=$AP$8,AF38=$AP$11),U38,0)</f>
        <v>0</v>
      </c>
      <c r="BV38" s="313" t="n">
        <f aca="false">IF(OR(AF38=$AP$7,AF38=$AP$8,AF38=$AP$11),V38,0)</f>
        <v>0</v>
      </c>
      <c r="BW38" s="313" t="n">
        <f aca="false">IF(OR(AF38=$AP$7,AF38=$AP$8,AF38=$AP$11),W38,0)</f>
        <v>0</v>
      </c>
      <c r="BX38" s="313" t="n">
        <f aca="false">IF(OR(AF38=$AP$7,AF38=$AP$8,AF38=$AP$11),X38,0)</f>
        <v>0</v>
      </c>
      <c r="BY38" s="313" t="n">
        <f aca="false">IF(OR(AF38=$AP$7,AF38=$AP$8,AF38=$AP$11),Y38,0)</f>
        <v>0</v>
      </c>
      <c r="BZ38" s="313" t="n">
        <f aca="false">IF(OR(AF38=$AP$7,AF38=$AP$8,AF38=$AP$11),Z38,0)</f>
        <v>0</v>
      </c>
      <c r="CA38" s="313" t="n">
        <f aca="false">IF(OR(AF38=$AP$7,AF38=$AP$8,AF38=$AP$11),AA38,0)</f>
        <v>0</v>
      </c>
      <c r="CB38" s="313" t="n">
        <f aca="false">IF(OR(AF38=$AP$7,AF38=$AP$8,AF38=$AP$11),AB38,0)</f>
        <v>0</v>
      </c>
      <c r="CC38" s="313" t="n">
        <f aca="false">IF(OR(AF38=$AP$7,AF38=$AP$8,AF38=$AP$11),AC38,0)</f>
        <v>0</v>
      </c>
      <c r="CD38" s="314" t="n">
        <f aca="false">IF(OR(AF38=$AP$7,AF38=$AP$8,AF38=$AP$11),AD38,0)</f>
        <v>0</v>
      </c>
      <c r="CE38" s="312" t="n">
        <f aca="false">IF(AF38=$AP$12,S38,0)</f>
        <v>0</v>
      </c>
      <c r="CF38" s="313" t="n">
        <f aca="false">IF(AF38=$AP$12,T38,0)</f>
        <v>0</v>
      </c>
      <c r="CG38" s="313" t="n">
        <f aca="false">IF(AF38=$AP$12,U38,0)</f>
        <v>0</v>
      </c>
      <c r="CH38" s="313" t="n">
        <f aca="false">IF(AF38=$AP$12,V38,0)</f>
        <v>0</v>
      </c>
      <c r="CI38" s="313" t="n">
        <f aca="false">IF(AF38=$AP$12,W38,0)</f>
        <v>0</v>
      </c>
      <c r="CJ38" s="313" t="n">
        <f aca="false">IF(AF38=$AP$12,X38,0)</f>
        <v>0</v>
      </c>
      <c r="CK38" s="313" t="n">
        <f aca="false">IF(AF38=$AP$12,Y38,0)</f>
        <v>0</v>
      </c>
      <c r="CL38" s="313" t="n">
        <f aca="false">IF(AF38=$AP$12,Z38,0)</f>
        <v>0</v>
      </c>
      <c r="CM38" s="313" t="n">
        <f aca="false">IF(AF38=$AP$12,AA38,0)</f>
        <v>0</v>
      </c>
      <c r="CN38" s="313" t="n">
        <f aca="false">IF(AF38=$AP$12,AB38,0)</f>
        <v>0</v>
      </c>
      <c r="CO38" s="313" t="n">
        <f aca="false">IF(AF38=$AP$12,AC38,0)</f>
        <v>0</v>
      </c>
      <c r="CP38" s="314" t="n">
        <f aca="false">IF(AF38=$AP$12,AD38,0)</f>
        <v>0</v>
      </c>
    </row>
    <row r="39" customFormat="false" ht="12" hidden="false" customHeight="true" outlineLevel="0" collapsed="false">
      <c r="B39" s="243" t="str">
        <f aca="false">IF(Q38="","",Q38)</f>
        <v/>
      </c>
      <c r="C39" s="302"/>
      <c r="D39" s="303"/>
      <c r="E39" s="303"/>
      <c r="F39" s="303"/>
      <c r="G39" s="304"/>
      <c r="H39" s="304"/>
      <c r="I39" s="305"/>
      <c r="J39" s="305"/>
      <c r="K39" s="305"/>
      <c r="L39" s="305"/>
      <c r="M39" s="303"/>
      <c r="N39" s="303"/>
      <c r="O39" s="306"/>
      <c r="P39" s="303"/>
      <c r="Q39" s="303"/>
      <c r="R39" s="315" t="s">
        <v>76</v>
      </c>
      <c r="S39" s="322"/>
      <c r="T39" s="322"/>
      <c r="U39" s="322"/>
      <c r="V39" s="322"/>
      <c r="W39" s="322"/>
      <c r="X39" s="322"/>
      <c r="Y39" s="316"/>
      <c r="Z39" s="316"/>
      <c r="AA39" s="316"/>
      <c r="AB39" s="316"/>
      <c r="AC39" s="316"/>
      <c r="AD39" s="316"/>
      <c r="AE39" s="317" t="str">
        <f aca="false">IF(SUM(S39:AD39)=0,"",SUM(S39:AD39))</f>
        <v/>
      </c>
      <c r="AF39" s="244" t="str">
        <f aca="false">IF(Q38="","",Q38)</f>
        <v/>
      </c>
      <c r="AG39" s="310"/>
      <c r="AH39" s="310"/>
      <c r="AI39" s="310"/>
      <c r="AJ39" s="310"/>
      <c r="AT39" s="311" t="str">
        <f aca="false">R39</f>
        <v>B</v>
      </c>
      <c r="AU39" s="312" t="n">
        <f aca="false">IF(OR(AF39=$AP$3,AF39=$AP$4,AF39=$AP$9),S39,0)</f>
        <v>0</v>
      </c>
      <c r="AV39" s="313" t="n">
        <f aca="false">IF(OR(AF39=$AP$3,AF39=$AP$4,AF39=$AP$9),T39,0)</f>
        <v>0</v>
      </c>
      <c r="AW39" s="313" t="n">
        <f aca="false">IF(OR(AF39=$AP$3,AF39=$AP$4,AF39=$AP$9),U39,0)</f>
        <v>0</v>
      </c>
      <c r="AX39" s="313" t="n">
        <f aca="false">IF(OR(AF39=$AP$3,AF39=$AP$4,AF39=$AP$9),V39,0)</f>
        <v>0</v>
      </c>
      <c r="AY39" s="313" t="n">
        <f aca="false">IF(OR(AF39=$AP$3,AF39=$AP$4,AF39=$AP$9),W39,0)</f>
        <v>0</v>
      </c>
      <c r="AZ39" s="313" t="n">
        <f aca="false">IF(OR(AF39=$AP$3,AF39=$AP$4,AF39=$AP$9),X39,0)</f>
        <v>0</v>
      </c>
      <c r="BA39" s="313" t="n">
        <f aca="false">IF(OR(AF39=$AP$3,AF39=$AP$4,AF39=$AP$9),Y39,0)</f>
        <v>0</v>
      </c>
      <c r="BB39" s="313" t="n">
        <f aca="false">IF(OR(AF39=$AP$3,AF39=$AP$4,AF39=$AP$9),Z39,0)</f>
        <v>0</v>
      </c>
      <c r="BC39" s="313" t="n">
        <f aca="false">IF(OR(AF39=$AP$3,AF39=$AP$4,AF39=$AP$9),AA39,0)</f>
        <v>0</v>
      </c>
      <c r="BD39" s="313" t="n">
        <f aca="false">IF(OR(AF39=$AP$3,AF39=$AP$4,AF39=$AP$9),AB39,0)</f>
        <v>0</v>
      </c>
      <c r="BE39" s="313" t="n">
        <f aca="false">IF(OR(AF39=$AP$3,AF39=$AP$4,AF39=$AP$9),AC39,0)</f>
        <v>0</v>
      </c>
      <c r="BF39" s="314" t="n">
        <f aca="false">IF(OR(AF39=$AP$3,AF39=$AP$4,AF39=$AP$9),AD39,0)</f>
        <v>0</v>
      </c>
      <c r="BG39" s="312" t="n">
        <f aca="false">IF(OR(AF39=$AP$5,AF39=$AP$6,AF39=$AP$10),S39,0)</f>
        <v>0</v>
      </c>
      <c r="BH39" s="313" t="n">
        <f aca="false">IF(OR(AF39=$AP$5,AF39=$AP$6,AF39=$AP$10),T39,0)</f>
        <v>0</v>
      </c>
      <c r="BI39" s="313" t="n">
        <f aca="false">IF(OR(AF39=$AP$5,AF39=$AP$6,AF39=$AP$10),U39,0)</f>
        <v>0</v>
      </c>
      <c r="BJ39" s="313" t="n">
        <f aca="false">IF(OR(AF39=$AP$5,AF39=$AP$6,AF39=$AP$10),V39,0)</f>
        <v>0</v>
      </c>
      <c r="BK39" s="313" t="n">
        <f aca="false">IF(OR(AF39=$AP$5,AF39=$AP$6,AF39=$AP$10),W39,0)</f>
        <v>0</v>
      </c>
      <c r="BL39" s="313" t="n">
        <f aca="false">IF(OR(AF39=$AP$5,AF39=$AP$6,AF39=$AP$10),X39,0)</f>
        <v>0</v>
      </c>
      <c r="BM39" s="313" t="n">
        <f aca="false">IF(OR(AF39=$AP$5,AF39=$AP$6,AF39=$AP$10),Y39,0)</f>
        <v>0</v>
      </c>
      <c r="BN39" s="313" t="n">
        <f aca="false">IF(OR(AF39=$AP$5,AF39=$AP$6,AF39=$AP$10),Z39,0)</f>
        <v>0</v>
      </c>
      <c r="BO39" s="313" t="n">
        <f aca="false">IF(OR(AF39=$AP$5,AF39=$AP$6,AF39=$AP$10),AA39,0)</f>
        <v>0</v>
      </c>
      <c r="BP39" s="313" t="n">
        <f aca="false">IF(OR(AF39=$AP$5,AF39=$AP$6,AF39=$AP$10),AB39,0)</f>
        <v>0</v>
      </c>
      <c r="BQ39" s="313" t="n">
        <f aca="false">IF(OR(AF39=$AP$5,AF39=$AP$6,AF39=$AP$10),AC39,0)</f>
        <v>0</v>
      </c>
      <c r="BR39" s="314" t="n">
        <f aca="false">IF(OR(AF39=$AP$5,AF39=$AP$6,AF39=$AP$10),AD39,0)</f>
        <v>0</v>
      </c>
      <c r="BS39" s="312" t="n">
        <f aca="false">IF(OR(AF39=$AP$7,AF39=$AP$8,AF39=$AP$11),S39,0)</f>
        <v>0</v>
      </c>
      <c r="BT39" s="313" t="n">
        <f aca="false">IF(OR(AF39=$AP$7,AF39=$AP$8,AF39=$AP$11),T39,0)</f>
        <v>0</v>
      </c>
      <c r="BU39" s="313" t="n">
        <f aca="false">IF(OR(AF39=$AP$7,AF39=$AP$8,AF39=$AP$11),U39,0)</f>
        <v>0</v>
      </c>
      <c r="BV39" s="313" t="n">
        <f aca="false">IF(OR(AF39=$AP$7,AF39=$AP$8,AF39=$AP$11),V39,0)</f>
        <v>0</v>
      </c>
      <c r="BW39" s="313" t="n">
        <f aca="false">IF(OR(AF39=$AP$7,AF39=$AP$8,AF39=$AP$11),W39,0)</f>
        <v>0</v>
      </c>
      <c r="BX39" s="313" t="n">
        <f aca="false">IF(OR(AF39=$AP$7,AF39=$AP$8,AF39=$AP$11),X39,0)</f>
        <v>0</v>
      </c>
      <c r="BY39" s="313" t="n">
        <f aca="false">IF(OR(AF39=$AP$7,AF39=$AP$8,AF39=$AP$11),Y39,0)</f>
        <v>0</v>
      </c>
      <c r="BZ39" s="313" t="n">
        <f aca="false">IF(OR(AF39=$AP$7,AF39=$AP$8,AF39=$AP$11),Z39,0)</f>
        <v>0</v>
      </c>
      <c r="CA39" s="313" t="n">
        <f aca="false">IF(OR(AF39=$AP$7,AF39=$AP$8,AF39=$AP$11),AA39,0)</f>
        <v>0</v>
      </c>
      <c r="CB39" s="313" t="n">
        <f aca="false">IF(OR(AF39=$AP$7,AF39=$AP$8,AF39=$AP$11),AB39,0)</f>
        <v>0</v>
      </c>
      <c r="CC39" s="313" t="n">
        <f aca="false">IF(OR(AF39=$AP$7,AF39=$AP$8,AF39=$AP$11),AC39,0)</f>
        <v>0</v>
      </c>
      <c r="CD39" s="314" t="n">
        <f aca="false">IF(OR(AF39=$AP$7,AF39=$AP$8,AF39=$AP$11),AD39,0)</f>
        <v>0</v>
      </c>
      <c r="CE39" s="312" t="n">
        <f aca="false">IF(AF39=$AP$12,S39,0)</f>
        <v>0</v>
      </c>
      <c r="CF39" s="313" t="n">
        <f aca="false">IF(AF39=$AP$12,T39,0)</f>
        <v>0</v>
      </c>
      <c r="CG39" s="313" t="n">
        <f aca="false">IF(AF39=$AP$12,U39,0)</f>
        <v>0</v>
      </c>
      <c r="CH39" s="313" t="n">
        <f aca="false">IF(AF39=$AP$12,V39,0)</f>
        <v>0</v>
      </c>
      <c r="CI39" s="313" t="n">
        <f aca="false">IF(AF39=$AP$12,W39,0)</f>
        <v>0</v>
      </c>
      <c r="CJ39" s="313" t="n">
        <f aca="false">IF(AF39=$AP$12,X39,0)</f>
        <v>0</v>
      </c>
      <c r="CK39" s="313" t="n">
        <f aca="false">IF(AF39=$AP$12,Y39,0)</f>
        <v>0</v>
      </c>
      <c r="CL39" s="313" t="n">
        <f aca="false">IF(AF39=$AP$12,Z39,0)</f>
        <v>0</v>
      </c>
      <c r="CM39" s="313" t="n">
        <f aca="false">IF(AF39=$AP$12,AA39,0)</f>
        <v>0</v>
      </c>
      <c r="CN39" s="313" t="n">
        <f aca="false">IF(AF39=$AP$12,AB39,0)</f>
        <v>0</v>
      </c>
      <c r="CO39" s="313" t="n">
        <f aca="false">IF(AF39=$AP$12,AC39,0)</f>
        <v>0</v>
      </c>
      <c r="CP39" s="314" t="n">
        <f aca="false">IF(AF39=$AP$12,AD39,0)</f>
        <v>0</v>
      </c>
    </row>
    <row r="40" customFormat="false" ht="12" hidden="false" customHeight="true" outlineLevel="0" collapsed="false">
      <c r="B40" s="243" t="str">
        <f aca="false">IF(Q38="","",Q38)</f>
        <v/>
      </c>
      <c r="C40" s="302"/>
      <c r="D40" s="303"/>
      <c r="E40" s="303"/>
      <c r="F40" s="303"/>
      <c r="G40" s="304"/>
      <c r="H40" s="304"/>
      <c r="I40" s="305"/>
      <c r="J40" s="305"/>
      <c r="K40" s="305"/>
      <c r="L40" s="305"/>
      <c r="M40" s="303"/>
      <c r="N40" s="303"/>
      <c r="O40" s="306"/>
      <c r="P40" s="303"/>
      <c r="Q40" s="303"/>
      <c r="R40" s="315" t="s">
        <v>77</v>
      </c>
      <c r="S40" s="322"/>
      <c r="T40" s="322"/>
      <c r="U40" s="322"/>
      <c r="V40" s="322"/>
      <c r="W40" s="322"/>
      <c r="X40" s="322"/>
      <c r="Y40" s="316"/>
      <c r="Z40" s="316"/>
      <c r="AA40" s="316"/>
      <c r="AB40" s="316"/>
      <c r="AC40" s="316"/>
      <c r="AD40" s="316"/>
      <c r="AE40" s="317" t="str">
        <f aca="false">IF(SUM(S40:AD40)=0,"",SUM(S40:AD40))</f>
        <v/>
      </c>
      <c r="AF40" s="244" t="str">
        <f aca="false">IF(Q38="","",Q38)</f>
        <v/>
      </c>
      <c r="AG40" s="310"/>
      <c r="AH40" s="310"/>
      <c r="AI40" s="310"/>
      <c r="AJ40" s="310"/>
      <c r="AT40" s="311" t="str">
        <f aca="false">R40</f>
        <v>C</v>
      </c>
      <c r="AU40" s="312" t="n">
        <f aca="false">IF(OR(AF40=$AP$3,AF40=$AP$4,AF40=$AP$9),S40,0)</f>
        <v>0</v>
      </c>
      <c r="AV40" s="313" t="n">
        <f aca="false">IF(OR(AF40=$AP$3,AF40=$AP$4,AF40=$AP$9),T40,0)</f>
        <v>0</v>
      </c>
      <c r="AW40" s="313" t="n">
        <f aca="false">IF(OR(AF40=$AP$3,AF40=$AP$4,AF40=$AP$9),U40,0)</f>
        <v>0</v>
      </c>
      <c r="AX40" s="313" t="n">
        <f aca="false">IF(OR(AF40=$AP$3,AF40=$AP$4,AF40=$AP$9),V40,0)</f>
        <v>0</v>
      </c>
      <c r="AY40" s="313" t="n">
        <f aca="false">IF(OR(AF40=$AP$3,AF40=$AP$4,AF40=$AP$9),W40,0)</f>
        <v>0</v>
      </c>
      <c r="AZ40" s="313" t="n">
        <f aca="false">IF(OR(AF40=$AP$3,AF40=$AP$4,AF40=$AP$9),X40,0)</f>
        <v>0</v>
      </c>
      <c r="BA40" s="313" t="n">
        <f aca="false">IF(OR(AF40=$AP$3,AF40=$AP$4,AF40=$AP$9),Y40,0)</f>
        <v>0</v>
      </c>
      <c r="BB40" s="313" t="n">
        <f aca="false">IF(OR(AF40=$AP$3,AF40=$AP$4,AF40=$AP$9),Z40,0)</f>
        <v>0</v>
      </c>
      <c r="BC40" s="313" t="n">
        <f aca="false">IF(OR(AF40=$AP$3,AF40=$AP$4,AF40=$AP$9),AA40,0)</f>
        <v>0</v>
      </c>
      <c r="BD40" s="313" t="n">
        <f aca="false">IF(OR(AF40=$AP$3,AF40=$AP$4,AF40=$AP$9),AB40,0)</f>
        <v>0</v>
      </c>
      <c r="BE40" s="313" t="n">
        <f aca="false">IF(OR(AF40=$AP$3,AF40=$AP$4,AF40=$AP$9),AC40,0)</f>
        <v>0</v>
      </c>
      <c r="BF40" s="314" t="n">
        <f aca="false">IF(OR(AF40=$AP$3,AF40=$AP$4,AF40=$AP$9),AD40,0)</f>
        <v>0</v>
      </c>
      <c r="BG40" s="312" t="n">
        <f aca="false">IF(OR(AF40=$AP$5,AF40=$AP$6,AF40=$AP$10),S40,0)</f>
        <v>0</v>
      </c>
      <c r="BH40" s="313" t="n">
        <f aca="false">IF(OR(AF40=$AP$5,AF40=$AP$6,AF40=$AP$10),T40,0)</f>
        <v>0</v>
      </c>
      <c r="BI40" s="313" t="n">
        <f aca="false">IF(OR(AF40=$AP$5,AF40=$AP$6,AF40=$AP$10),U40,0)</f>
        <v>0</v>
      </c>
      <c r="BJ40" s="313" t="n">
        <f aca="false">IF(OR(AF40=$AP$5,AF40=$AP$6,AF40=$AP$10),V40,0)</f>
        <v>0</v>
      </c>
      <c r="BK40" s="313" t="n">
        <f aca="false">IF(OR(AF40=$AP$5,AF40=$AP$6,AF40=$AP$10),W40,0)</f>
        <v>0</v>
      </c>
      <c r="BL40" s="313" t="n">
        <f aca="false">IF(OR(AF40=$AP$5,AF40=$AP$6,AF40=$AP$10),X40,0)</f>
        <v>0</v>
      </c>
      <c r="BM40" s="313" t="n">
        <f aca="false">IF(OR(AF40=$AP$5,AF40=$AP$6,AF40=$AP$10),Y40,0)</f>
        <v>0</v>
      </c>
      <c r="BN40" s="313" t="n">
        <f aca="false">IF(OR(AF40=$AP$5,AF40=$AP$6,AF40=$AP$10),Z40,0)</f>
        <v>0</v>
      </c>
      <c r="BO40" s="313" t="n">
        <f aca="false">IF(OR(AF40=$AP$5,AF40=$AP$6,AF40=$AP$10),AA40,0)</f>
        <v>0</v>
      </c>
      <c r="BP40" s="313" t="n">
        <f aca="false">IF(OR(AF40=$AP$5,AF40=$AP$6,AF40=$AP$10),AB40,0)</f>
        <v>0</v>
      </c>
      <c r="BQ40" s="313" t="n">
        <f aca="false">IF(OR(AF40=$AP$5,AF40=$AP$6,AF40=$AP$10),AC40,0)</f>
        <v>0</v>
      </c>
      <c r="BR40" s="314" t="n">
        <f aca="false">IF(OR(AF40=$AP$5,AF40=$AP$6,AF40=$AP$10),AD40,0)</f>
        <v>0</v>
      </c>
      <c r="BS40" s="312" t="n">
        <f aca="false">IF(OR(AF40=$AP$7,AF40=$AP$8,AF40=$AP$11),S40,0)</f>
        <v>0</v>
      </c>
      <c r="BT40" s="313" t="n">
        <f aca="false">IF(OR(AF40=$AP$7,AF40=$AP$8,AF40=$AP$11),T40,0)</f>
        <v>0</v>
      </c>
      <c r="BU40" s="313" t="n">
        <f aca="false">IF(OR(AF40=$AP$7,AF40=$AP$8,AF40=$AP$11),U40,0)</f>
        <v>0</v>
      </c>
      <c r="BV40" s="313" t="n">
        <f aca="false">IF(OR(AF40=$AP$7,AF40=$AP$8,AF40=$AP$11),V40,0)</f>
        <v>0</v>
      </c>
      <c r="BW40" s="313" t="n">
        <f aca="false">IF(OR(AF40=$AP$7,AF40=$AP$8,AF40=$AP$11),W40,0)</f>
        <v>0</v>
      </c>
      <c r="BX40" s="313" t="n">
        <f aca="false">IF(OR(AF40=$AP$7,AF40=$AP$8,AF40=$AP$11),X40,0)</f>
        <v>0</v>
      </c>
      <c r="BY40" s="313" t="n">
        <f aca="false">IF(OR(AF40=$AP$7,AF40=$AP$8,AF40=$AP$11),Y40,0)</f>
        <v>0</v>
      </c>
      <c r="BZ40" s="313" t="n">
        <f aca="false">IF(OR(AF40=$AP$7,AF40=$AP$8,AF40=$AP$11),Z40,0)</f>
        <v>0</v>
      </c>
      <c r="CA40" s="313" t="n">
        <f aca="false">IF(OR(AF40=$AP$7,AF40=$AP$8,AF40=$AP$11),AA40,0)</f>
        <v>0</v>
      </c>
      <c r="CB40" s="313" t="n">
        <f aca="false">IF(OR(AF40=$AP$7,AF40=$AP$8,AF40=$AP$11),AB40,0)</f>
        <v>0</v>
      </c>
      <c r="CC40" s="313" t="n">
        <f aca="false">IF(OR(AF40=$AP$7,AF40=$AP$8,AF40=$AP$11),AC40,0)</f>
        <v>0</v>
      </c>
      <c r="CD40" s="314" t="n">
        <f aca="false">IF(OR(AF40=$AP$7,AF40=$AP$8,AF40=$AP$11),AD40,0)</f>
        <v>0</v>
      </c>
      <c r="CE40" s="312" t="n">
        <f aca="false">IF(AF40=$AP$12,S40,0)</f>
        <v>0</v>
      </c>
      <c r="CF40" s="313" t="n">
        <f aca="false">IF(AF40=$AP$12,T40,0)</f>
        <v>0</v>
      </c>
      <c r="CG40" s="313" t="n">
        <f aca="false">IF(AF40=$AP$12,U40,0)</f>
        <v>0</v>
      </c>
      <c r="CH40" s="313" t="n">
        <f aca="false">IF(AF40=$AP$12,V40,0)</f>
        <v>0</v>
      </c>
      <c r="CI40" s="313" t="n">
        <f aca="false">IF(AF40=$AP$12,W40,0)</f>
        <v>0</v>
      </c>
      <c r="CJ40" s="313" t="n">
        <f aca="false">IF(AF40=$AP$12,X40,0)</f>
        <v>0</v>
      </c>
      <c r="CK40" s="313" t="n">
        <f aca="false">IF(AF40=$AP$12,Y40,0)</f>
        <v>0</v>
      </c>
      <c r="CL40" s="313" t="n">
        <f aca="false">IF(AF40=$AP$12,Z40,0)</f>
        <v>0</v>
      </c>
      <c r="CM40" s="313" t="n">
        <f aca="false">IF(AF40=$AP$12,AA40,0)</f>
        <v>0</v>
      </c>
      <c r="CN40" s="313" t="n">
        <f aca="false">IF(AF40=$AP$12,AB40,0)</f>
        <v>0</v>
      </c>
      <c r="CO40" s="313" t="n">
        <f aca="false">IF(AF40=$AP$12,AC40,0)</f>
        <v>0</v>
      </c>
      <c r="CP40" s="314" t="n">
        <f aca="false">IF(AF40=$AP$12,AD40,0)</f>
        <v>0</v>
      </c>
    </row>
    <row r="41" customFormat="false" ht="12" hidden="false" customHeight="true" outlineLevel="0" collapsed="false">
      <c r="B41" s="243" t="str">
        <f aca="false">IF(Q41="","",Q41)</f>
        <v/>
      </c>
      <c r="C41" s="302" t="n">
        <v>10</v>
      </c>
      <c r="D41" s="303"/>
      <c r="E41" s="303"/>
      <c r="F41" s="303"/>
      <c r="G41" s="304"/>
      <c r="H41" s="304"/>
      <c r="I41" s="305"/>
      <c r="J41" s="305"/>
      <c r="K41" s="305"/>
      <c r="L41" s="305"/>
      <c r="M41" s="303"/>
      <c r="N41" s="303"/>
      <c r="O41" s="306"/>
      <c r="P41" s="303"/>
      <c r="Q41" s="303"/>
      <c r="R41" s="307" t="s">
        <v>75</v>
      </c>
      <c r="S41" s="323"/>
      <c r="T41" s="323"/>
      <c r="U41" s="323"/>
      <c r="V41" s="323"/>
      <c r="W41" s="323"/>
      <c r="X41" s="323"/>
      <c r="Y41" s="308"/>
      <c r="Z41" s="308"/>
      <c r="AA41" s="308"/>
      <c r="AB41" s="308"/>
      <c r="AC41" s="308"/>
      <c r="AD41" s="308"/>
      <c r="AE41" s="309" t="str">
        <f aca="false">IF(SUM(S41:AD41)=0,"",SUM(S41:AD41))</f>
        <v/>
      </c>
      <c r="AF41" s="244" t="str">
        <f aca="false">IF(Q41="","",Q41)</f>
        <v/>
      </c>
      <c r="AG41" s="310" t="str">
        <f aca="false">IFERROR(VLOOKUP(M41,$AP$13:$AQ$16,2,FALSE()),"")</f>
        <v/>
      </c>
      <c r="AH41" s="310" t="str">
        <f aca="false">IFERROR(VLOOKUP(O41,$AP$18:$AQ$24,2,FALSE()),"")</f>
        <v/>
      </c>
      <c r="AI41" s="310" t="str">
        <f aca="false">IFERROR(AG41+AH41,"")</f>
        <v/>
      </c>
      <c r="AJ41" s="310" t="str">
        <f aca="false">IF(SUM(AE41:AE43)=0,"",SUM(AE41:AE43))</f>
        <v/>
      </c>
      <c r="AT41" s="311" t="str">
        <f aca="false">R41</f>
        <v>A</v>
      </c>
      <c r="AU41" s="312" t="n">
        <f aca="false">IF(OR(AF41=$AP$3,AF41=$AP$4,AF41=$AP$9),S41,0)</f>
        <v>0</v>
      </c>
      <c r="AV41" s="313" t="n">
        <f aca="false">IF(OR(AF41=$AP$3,AF41=$AP$4,AF41=$AP$9),T41,0)</f>
        <v>0</v>
      </c>
      <c r="AW41" s="313" t="n">
        <f aca="false">IF(OR(AF41=$AP$3,AF41=$AP$4,AF41=$AP$9),U41,0)</f>
        <v>0</v>
      </c>
      <c r="AX41" s="313" t="n">
        <f aca="false">IF(OR(AF41=$AP$3,AF41=$AP$4,AF41=$AP$9),V41,0)</f>
        <v>0</v>
      </c>
      <c r="AY41" s="313" t="n">
        <f aca="false">IF(OR(AF41=$AP$3,AF41=$AP$4,AF41=$AP$9),W41,0)</f>
        <v>0</v>
      </c>
      <c r="AZ41" s="313" t="n">
        <f aca="false">IF(OR(AF41=$AP$3,AF41=$AP$4,AF41=$AP$9),X41,0)</f>
        <v>0</v>
      </c>
      <c r="BA41" s="313" t="n">
        <f aca="false">IF(OR(AF41=$AP$3,AF41=$AP$4,AF41=$AP$9),Y41,0)</f>
        <v>0</v>
      </c>
      <c r="BB41" s="313" t="n">
        <f aca="false">IF(OR(AF41=$AP$3,AF41=$AP$4,AF41=$AP$9),Z41,0)</f>
        <v>0</v>
      </c>
      <c r="BC41" s="313" t="n">
        <f aca="false">IF(OR(AF41=$AP$3,AF41=$AP$4,AF41=$AP$9),AA41,0)</f>
        <v>0</v>
      </c>
      <c r="BD41" s="313" t="n">
        <f aca="false">IF(OR(AF41=$AP$3,AF41=$AP$4,AF41=$AP$9),AB41,0)</f>
        <v>0</v>
      </c>
      <c r="BE41" s="313" t="n">
        <f aca="false">IF(OR(AF41=$AP$3,AF41=$AP$4,AF41=$AP$9),AC41,0)</f>
        <v>0</v>
      </c>
      <c r="BF41" s="314" t="n">
        <f aca="false">IF(OR(AF41=$AP$3,AF41=$AP$4,AF41=$AP$9),AD41,0)</f>
        <v>0</v>
      </c>
      <c r="BG41" s="312" t="n">
        <f aca="false">IF(OR(AF41=$AP$5,AF41=$AP$6,AF41=$AP$10),S41,0)</f>
        <v>0</v>
      </c>
      <c r="BH41" s="313" t="n">
        <f aca="false">IF(OR(AF41=$AP$5,AF41=$AP$6,AF41=$AP$10),T41,0)</f>
        <v>0</v>
      </c>
      <c r="BI41" s="313" t="n">
        <f aca="false">IF(OR(AF41=$AP$5,AF41=$AP$6,AF41=$AP$10),U41,0)</f>
        <v>0</v>
      </c>
      <c r="BJ41" s="313" t="n">
        <f aca="false">IF(OR(AF41=$AP$5,AF41=$AP$6,AF41=$AP$10),V41,0)</f>
        <v>0</v>
      </c>
      <c r="BK41" s="313" t="n">
        <f aca="false">IF(OR(AF41=$AP$5,AF41=$AP$6,AF41=$AP$10),W41,0)</f>
        <v>0</v>
      </c>
      <c r="BL41" s="313" t="n">
        <f aca="false">IF(OR(AF41=$AP$5,AF41=$AP$6,AF41=$AP$10),X41,0)</f>
        <v>0</v>
      </c>
      <c r="BM41" s="313" t="n">
        <f aca="false">IF(OR(AF41=$AP$5,AF41=$AP$6,AF41=$AP$10),Y41,0)</f>
        <v>0</v>
      </c>
      <c r="BN41" s="313" t="n">
        <f aca="false">IF(OR(AF41=$AP$5,AF41=$AP$6,AF41=$AP$10),Z41,0)</f>
        <v>0</v>
      </c>
      <c r="BO41" s="313" t="n">
        <f aca="false">IF(OR(AF41=$AP$5,AF41=$AP$6,AF41=$AP$10),AA41,0)</f>
        <v>0</v>
      </c>
      <c r="BP41" s="313" t="n">
        <f aca="false">IF(OR(AF41=$AP$5,AF41=$AP$6,AF41=$AP$10),AB41,0)</f>
        <v>0</v>
      </c>
      <c r="BQ41" s="313" t="n">
        <f aca="false">IF(OR(AF41=$AP$5,AF41=$AP$6,AF41=$AP$10),AC41,0)</f>
        <v>0</v>
      </c>
      <c r="BR41" s="314" t="n">
        <f aca="false">IF(OR(AF41=$AP$5,AF41=$AP$6,AF41=$AP$10),AD41,0)</f>
        <v>0</v>
      </c>
      <c r="BS41" s="312" t="n">
        <f aca="false">IF(OR(AF41=$AP$7,AF41=$AP$8,AF41=$AP$11),S41,0)</f>
        <v>0</v>
      </c>
      <c r="BT41" s="313" t="n">
        <f aca="false">IF(OR(AF41=$AP$7,AF41=$AP$8,AF41=$AP$11),T41,0)</f>
        <v>0</v>
      </c>
      <c r="BU41" s="313" t="n">
        <f aca="false">IF(OR(AF41=$AP$7,AF41=$AP$8,AF41=$AP$11),U41,0)</f>
        <v>0</v>
      </c>
      <c r="BV41" s="313" t="n">
        <f aca="false">IF(OR(AF41=$AP$7,AF41=$AP$8,AF41=$AP$11),V41,0)</f>
        <v>0</v>
      </c>
      <c r="BW41" s="313" t="n">
        <f aca="false">IF(OR(AF41=$AP$7,AF41=$AP$8,AF41=$AP$11),W41,0)</f>
        <v>0</v>
      </c>
      <c r="BX41" s="313" t="n">
        <f aca="false">IF(OR(AF41=$AP$7,AF41=$AP$8,AF41=$AP$11),X41,0)</f>
        <v>0</v>
      </c>
      <c r="BY41" s="313" t="n">
        <f aca="false">IF(OR(AF41=$AP$7,AF41=$AP$8,AF41=$AP$11),Y41,0)</f>
        <v>0</v>
      </c>
      <c r="BZ41" s="313" t="n">
        <f aca="false">IF(OR(AF41=$AP$7,AF41=$AP$8,AF41=$AP$11),Z41,0)</f>
        <v>0</v>
      </c>
      <c r="CA41" s="313" t="n">
        <f aca="false">IF(OR(AF41=$AP$7,AF41=$AP$8,AF41=$AP$11),AA41,0)</f>
        <v>0</v>
      </c>
      <c r="CB41" s="313" t="n">
        <f aca="false">IF(OR(AF41=$AP$7,AF41=$AP$8,AF41=$AP$11),AB41,0)</f>
        <v>0</v>
      </c>
      <c r="CC41" s="313" t="n">
        <f aca="false">IF(OR(AF41=$AP$7,AF41=$AP$8,AF41=$AP$11),AC41,0)</f>
        <v>0</v>
      </c>
      <c r="CD41" s="314" t="n">
        <f aca="false">IF(OR(AF41=$AP$7,AF41=$AP$8,AF41=$AP$11),AD41,0)</f>
        <v>0</v>
      </c>
      <c r="CE41" s="312" t="n">
        <f aca="false">IF(AF41=$AP$12,S41,0)</f>
        <v>0</v>
      </c>
      <c r="CF41" s="313" t="n">
        <f aca="false">IF(AF41=$AP$12,T41,0)</f>
        <v>0</v>
      </c>
      <c r="CG41" s="313" t="n">
        <f aca="false">IF(AF41=$AP$12,U41,0)</f>
        <v>0</v>
      </c>
      <c r="CH41" s="313" t="n">
        <f aca="false">IF(AF41=$AP$12,V41,0)</f>
        <v>0</v>
      </c>
      <c r="CI41" s="313" t="n">
        <f aca="false">IF(AF41=$AP$12,W41,0)</f>
        <v>0</v>
      </c>
      <c r="CJ41" s="313" t="n">
        <f aca="false">IF(AF41=$AP$12,X41,0)</f>
        <v>0</v>
      </c>
      <c r="CK41" s="313" t="n">
        <f aca="false">IF(AF41=$AP$12,Y41,0)</f>
        <v>0</v>
      </c>
      <c r="CL41" s="313" t="n">
        <f aca="false">IF(AF41=$AP$12,Z41,0)</f>
        <v>0</v>
      </c>
      <c r="CM41" s="313" t="n">
        <f aca="false">IF(AF41=$AP$12,AA41,0)</f>
        <v>0</v>
      </c>
      <c r="CN41" s="313" t="n">
        <f aca="false">IF(AF41=$AP$12,AB41,0)</f>
        <v>0</v>
      </c>
      <c r="CO41" s="313" t="n">
        <f aca="false">IF(AF41=$AP$12,AC41,0)</f>
        <v>0</v>
      </c>
      <c r="CP41" s="314" t="n">
        <f aca="false">IF(AF41=$AP$12,AD41,0)</f>
        <v>0</v>
      </c>
    </row>
    <row r="42" customFormat="false" ht="12" hidden="false" customHeight="true" outlineLevel="0" collapsed="false">
      <c r="B42" s="243" t="str">
        <f aca="false">IF(Q41="","",Q41)</f>
        <v/>
      </c>
      <c r="C42" s="302"/>
      <c r="D42" s="303"/>
      <c r="E42" s="303"/>
      <c r="F42" s="303"/>
      <c r="G42" s="304"/>
      <c r="H42" s="304"/>
      <c r="I42" s="305"/>
      <c r="J42" s="305"/>
      <c r="K42" s="305"/>
      <c r="L42" s="305"/>
      <c r="M42" s="303"/>
      <c r="N42" s="303"/>
      <c r="O42" s="306"/>
      <c r="P42" s="303"/>
      <c r="Q42" s="303"/>
      <c r="R42" s="315" t="s">
        <v>76</v>
      </c>
      <c r="S42" s="322"/>
      <c r="T42" s="322"/>
      <c r="U42" s="322"/>
      <c r="V42" s="322"/>
      <c r="W42" s="322"/>
      <c r="X42" s="322"/>
      <c r="Y42" s="316"/>
      <c r="Z42" s="316"/>
      <c r="AA42" s="316"/>
      <c r="AB42" s="316"/>
      <c r="AC42" s="316"/>
      <c r="AD42" s="316"/>
      <c r="AE42" s="317" t="str">
        <f aca="false">IF(SUM(S42:AD42)=0,"",SUM(S42:AD42))</f>
        <v/>
      </c>
      <c r="AF42" s="244" t="str">
        <f aca="false">IF(Q41="","",Q41)</f>
        <v/>
      </c>
      <c r="AG42" s="310"/>
      <c r="AH42" s="310"/>
      <c r="AI42" s="310"/>
      <c r="AJ42" s="310"/>
      <c r="AT42" s="311" t="str">
        <f aca="false">R42</f>
        <v>B</v>
      </c>
      <c r="AU42" s="312" t="n">
        <f aca="false">IF(OR(AF42=$AP$3,AF42=$AP$4,AF42=$AP$9),S42,0)</f>
        <v>0</v>
      </c>
      <c r="AV42" s="313" t="n">
        <f aca="false">IF(OR(AF42=$AP$3,AF42=$AP$4,AF42=$AP$9),T42,0)</f>
        <v>0</v>
      </c>
      <c r="AW42" s="313" t="n">
        <f aca="false">IF(OR(AF42=$AP$3,AF42=$AP$4,AF42=$AP$9),U42,0)</f>
        <v>0</v>
      </c>
      <c r="AX42" s="313" t="n">
        <f aca="false">IF(OR(AF42=$AP$3,AF42=$AP$4,AF42=$AP$9),V42,0)</f>
        <v>0</v>
      </c>
      <c r="AY42" s="313" t="n">
        <f aca="false">IF(OR(AF42=$AP$3,AF42=$AP$4,AF42=$AP$9),W42,0)</f>
        <v>0</v>
      </c>
      <c r="AZ42" s="313" t="n">
        <f aca="false">IF(OR(AF42=$AP$3,AF42=$AP$4,AF42=$AP$9),X42,0)</f>
        <v>0</v>
      </c>
      <c r="BA42" s="313" t="n">
        <f aca="false">IF(OR(AF42=$AP$3,AF42=$AP$4,AF42=$AP$9),Y42,0)</f>
        <v>0</v>
      </c>
      <c r="BB42" s="313" t="n">
        <f aca="false">IF(OR(AF42=$AP$3,AF42=$AP$4,AF42=$AP$9),Z42,0)</f>
        <v>0</v>
      </c>
      <c r="BC42" s="313" t="n">
        <f aca="false">IF(OR(AF42=$AP$3,AF42=$AP$4,AF42=$AP$9),AA42,0)</f>
        <v>0</v>
      </c>
      <c r="BD42" s="313" t="n">
        <f aca="false">IF(OR(AF42=$AP$3,AF42=$AP$4,AF42=$AP$9),AB42,0)</f>
        <v>0</v>
      </c>
      <c r="BE42" s="313" t="n">
        <f aca="false">IF(OR(AF42=$AP$3,AF42=$AP$4,AF42=$AP$9),AC42,0)</f>
        <v>0</v>
      </c>
      <c r="BF42" s="314" t="n">
        <f aca="false">IF(OR(AF42=$AP$3,AF42=$AP$4,AF42=$AP$9),AD42,0)</f>
        <v>0</v>
      </c>
      <c r="BG42" s="312" t="n">
        <f aca="false">IF(OR(AF42=$AP$5,AF42=$AP$6,AF42=$AP$10),S42,0)</f>
        <v>0</v>
      </c>
      <c r="BH42" s="313" t="n">
        <f aca="false">IF(OR(AF42=$AP$5,AF42=$AP$6,AF42=$AP$10),T42,0)</f>
        <v>0</v>
      </c>
      <c r="BI42" s="313" t="n">
        <f aca="false">IF(OR(AF42=$AP$5,AF42=$AP$6,AF42=$AP$10),U42,0)</f>
        <v>0</v>
      </c>
      <c r="BJ42" s="313" t="n">
        <f aca="false">IF(OR(AF42=$AP$5,AF42=$AP$6,AF42=$AP$10),V42,0)</f>
        <v>0</v>
      </c>
      <c r="BK42" s="313" t="n">
        <f aca="false">IF(OR(AF42=$AP$5,AF42=$AP$6,AF42=$AP$10),W42,0)</f>
        <v>0</v>
      </c>
      <c r="BL42" s="313" t="n">
        <f aca="false">IF(OR(AF42=$AP$5,AF42=$AP$6,AF42=$AP$10),X42,0)</f>
        <v>0</v>
      </c>
      <c r="BM42" s="313" t="n">
        <f aca="false">IF(OR(AF42=$AP$5,AF42=$AP$6,AF42=$AP$10),Y42,0)</f>
        <v>0</v>
      </c>
      <c r="BN42" s="313" t="n">
        <f aca="false">IF(OR(AF42=$AP$5,AF42=$AP$6,AF42=$AP$10),Z42,0)</f>
        <v>0</v>
      </c>
      <c r="BO42" s="313" t="n">
        <f aca="false">IF(OR(AF42=$AP$5,AF42=$AP$6,AF42=$AP$10),AA42,0)</f>
        <v>0</v>
      </c>
      <c r="BP42" s="313" t="n">
        <f aca="false">IF(OR(AF42=$AP$5,AF42=$AP$6,AF42=$AP$10),AB42,0)</f>
        <v>0</v>
      </c>
      <c r="BQ42" s="313" t="n">
        <f aca="false">IF(OR(AF42=$AP$5,AF42=$AP$6,AF42=$AP$10),AC42,0)</f>
        <v>0</v>
      </c>
      <c r="BR42" s="314" t="n">
        <f aca="false">IF(OR(AF42=$AP$5,AF42=$AP$6,AF42=$AP$10),AD42,0)</f>
        <v>0</v>
      </c>
      <c r="BS42" s="312" t="n">
        <f aca="false">IF(OR(AF42=$AP$7,AF42=$AP$8,AF42=$AP$11),S42,0)</f>
        <v>0</v>
      </c>
      <c r="BT42" s="313" t="n">
        <f aca="false">IF(OR(AF42=$AP$7,AF42=$AP$8,AF42=$AP$11),T42,0)</f>
        <v>0</v>
      </c>
      <c r="BU42" s="313" t="n">
        <f aca="false">IF(OR(AF42=$AP$7,AF42=$AP$8,AF42=$AP$11),U42,0)</f>
        <v>0</v>
      </c>
      <c r="BV42" s="313" t="n">
        <f aca="false">IF(OR(AF42=$AP$7,AF42=$AP$8,AF42=$AP$11),V42,0)</f>
        <v>0</v>
      </c>
      <c r="BW42" s="313" t="n">
        <f aca="false">IF(OR(AF42=$AP$7,AF42=$AP$8,AF42=$AP$11),W42,0)</f>
        <v>0</v>
      </c>
      <c r="BX42" s="313" t="n">
        <f aca="false">IF(OR(AF42=$AP$7,AF42=$AP$8,AF42=$AP$11),X42,0)</f>
        <v>0</v>
      </c>
      <c r="BY42" s="313" t="n">
        <f aca="false">IF(OR(AF42=$AP$7,AF42=$AP$8,AF42=$AP$11),Y42,0)</f>
        <v>0</v>
      </c>
      <c r="BZ42" s="313" t="n">
        <f aca="false">IF(OR(AF42=$AP$7,AF42=$AP$8,AF42=$AP$11),Z42,0)</f>
        <v>0</v>
      </c>
      <c r="CA42" s="313" t="n">
        <f aca="false">IF(OR(AF42=$AP$7,AF42=$AP$8,AF42=$AP$11),AA42,0)</f>
        <v>0</v>
      </c>
      <c r="CB42" s="313" t="n">
        <f aca="false">IF(OR(AF42=$AP$7,AF42=$AP$8,AF42=$AP$11),AB42,0)</f>
        <v>0</v>
      </c>
      <c r="CC42" s="313" t="n">
        <f aca="false">IF(OR(AF42=$AP$7,AF42=$AP$8,AF42=$AP$11),AC42,0)</f>
        <v>0</v>
      </c>
      <c r="CD42" s="314" t="n">
        <f aca="false">IF(OR(AF42=$AP$7,AF42=$AP$8,AF42=$AP$11),AD42,0)</f>
        <v>0</v>
      </c>
      <c r="CE42" s="312" t="n">
        <f aca="false">IF(AF42=$AP$12,S42,0)</f>
        <v>0</v>
      </c>
      <c r="CF42" s="313" t="n">
        <f aca="false">IF(AF42=$AP$12,T42,0)</f>
        <v>0</v>
      </c>
      <c r="CG42" s="313" t="n">
        <f aca="false">IF(AF42=$AP$12,U42,0)</f>
        <v>0</v>
      </c>
      <c r="CH42" s="313" t="n">
        <f aca="false">IF(AF42=$AP$12,V42,0)</f>
        <v>0</v>
      </c>
      <c r="CI42" s="313" t="n">
        <f aca="false">IF(AF42=$AP$12,W42,0)</f>
        <v>0</v>
      </c>
      <c r="CJ42" s="313" t="n">
        <f aca="false">IF(AF42=$AP$12,X42,0)</f>
        <v>0</v>
      </c>
      <c r="CK42" s="313" t="n">
        <f aca="false">IF(AF42=$AP$12,Y42,0)</f>
        <v>0</v>
      </c>
      <c r="CL42" s="313" t="n">
        <f aca="false">IF(AF42=$AP$12,Z42,0)</f>
        <v>0</v>
      </c>
      <c r="CM42" s="313" t="n">
        <f aca="false">IF(AF42=$AP$12,AA42,0)</f>
        <v>0</v>
      </c>
      <c r="CN42" s="313" t="n">
        <f aca="false">IF(AF42=$AP$12,AB42,0)</f>
        <v>0</v>
      </c>
      <c r="CO42" s="313" t="n">
        <f aca="false">IF(AF42=$AP$12,AC42,0)</f>
        <v>0</v>
      </c>
      <c r="CP42" s="314" t="n">
        <f aca="false">IF(AF42=$AP$12,AD42,0)</f>
        <v>0</v>
      </c>
    </row>
    <row r="43" customFormat="false" ht="12" hidden="false" customHeight="true" outlineLevel="0" collapsed="false">
      <c r="B43" s="243" t="str">
        <f aca="false">IF(Q41="","",Q41)</f>
        <v/>
      </c>
      <c r="C43" s="302"/>
      <c r="D43" s="303"/>
      <c r="E43" s="303"/>
      <c r="F43" s="303"/>
      <c r="G43" s="304"/>
      <c r="H43" s="304"/>
      <c r="I43" s="305"/>
      <c r="J43" s="305"/>
      <c r="K43" s="305"/>
      <c r="L43" s="305"/>
      <c r="M43" s="303"/>
      <c r="N43" s="303"/>
      <c r="O43" s="306"/>
      <c r="P43" s="303"/>
      <c r="Q43" s="303"/>
      <c r="R43" s="318" t="s">
        <v>77</v>
      </c>
      <c r="S43" s="324"/>
      <c r="T43" s="324"/>
      <c r="U43" s="324"/>
      <c r="V43" s="324"/>
      <c r="W43" s="324"/>
      <c r="X43" s="324"/>
      <c r="Y43" s="319"/>
      <c r="Z43" s="319"/>
      <c r="AA43" s="319"/>
      <c r="AB43" s="319"/>
      <c r="AC43" s="319"/>
      <c r="AD43" s="319"/>
      <c r="AE43" s="325" t="str">
        <f aca="false">IF(SUM(S43:AD43)=0,"",SUM(S43:AD43))</f>
        <v/>
      </c>
      <c r="AF43" s="244" t="str">
        <f aca="false">IF(Q41="","",Q41)</f>
        <v/>
      </c>
      <c r="AG43" s="310"/>
      <c r="AH43" s="310"/>
      <c r="AI43" s="310"/>
      <c r="AJ43" s="310"/>
      <c r="AT43" s="311" t="str">
        <f aca="false">R43</f>
        <v>C</v>
      </c>
      <c r="AU43" s="312" t="n">
        <f aca="false">IF(OR(AF43=$AP$3,AF43=$AP$4,AF43=$AP$9),S43,0)</f>
        <v>0</v>
      </c>
      <c r="AV43" s="313" t="n">
        <f aca="false">IF(OR(AF43=$AP$3,AF43=$AP$4,AF43=$AP$9),T43,0)</f>
        <v>0</v>
      </c>
      <c r="AW43" s="313" t="n">
        <f aca="false">IF(OR(AF43=$AP$3,AF43=$AP$4,AF43=$AP$9),U43,0)</f>
        <v>0</v>
      </c>
      <c r="AX43" s="313" t="n">
        <f aca="false">IF(OR(AF43=$AP$3,AF43=$AP$4,AF43=$AP$9),V43,0)</f>
        <v>0</v>
      </c>
      <c r="AY43" s="313" t="n">
        <f aca="false">IF(OR(AF43=$AP$3,AF43=$AP$4,AF43=$AP$9),W43,0)</f>
        <v>0</v>
      </c>
      <c r="AZ43" s="313" t="n">
        <f aca="false">IF(OR(AF43=$AP$3,AF43=$AP$4,AF43=$AP$9),X43,0)</f>
        <v>0</v>
      </c>
      <c r="BA43" s="313" t="n">
        <f aca="false">IF(OR(AF43=$AP$3,AF43=$AP$4,AF43=$AP$9),Y43,0)</f>
        <v>0</v>
      </c>
      <c r="BB43" s="313" t="n">
        <f aca="false">IF(OR(AF43=$AP$3,AF43=$AP$4,AF43=$AP$9),Z43,0)</f>
        <v>0</v>
      </c>
      <c r="BC43" s="313" t="n">
        <f aca="false">IF(OR(AF43=$AP$3,AF43=$AP$4,AF43=$AP$9),AA43,0)</f>
        <v>0</v>
      </c>
      <c r="BD43" s="313" t="n">
        <f aca="false">IF(OR(AF43=$AP$3,AF43=$AP$4,AF43=$AP$9),AB43,0)</f>
        <v>0</v>
      </c>
      <c r="BE43" s="313" t="n">
        <f aca="false">IF(OR(AF43=$AP$3,AF43=$AP$4,AF43=$AP$9),AC43,0)</f>
        <v>0</v>
      </c>
      <c r="BF43" s="314" t="n">
        <f aca="false">IF(OR(AF43=$AP$3,AF43=$AP$4,AF43=$AP$9),AD43,0)</f>
        <v>0</v>
      </c>
      <c r="BG43" s="312" t="n">
        <f aca="false">IF(OR(AF43=$AP$5,AF43=$AP$6,AF43=$AP$10),S43,0)</f>
        <v>0</v>
      </c>
      <c r="BH43" s="313" t="n">
        <f aca="false">IF(OR(AF43=$AP$5,AF43=$AP$6,AF43=$AP$10),T43,0)</f>
        <v>0</v>
      </c>
      <c r="BI43" s="313" t="n">
        <f aca="false">IF(OR(AF43=$AP$5,AF43=$AP$6,AF43=$AP$10),U43,0)</f>
        <v>0</v>
      </c>
      <c r="BJ43" s="313" t="n">
        <f aca="false">IF(OR(AF43=$AP$5,AF43=$AP$6,AF43=$AP$10),V43,0)</f>
        <v>0</v>
      </c>
      <c r="BK43" s="313" t="n">
        <f aca="false">IF(OR(AF43=$AP$5,AF43=$AP$6,AF43=$AP$10),W43,0)</f>
        <v>0</v>
      </c>
      <c r="BL43" s="313" t="n">
        <f aca="false">IF(OR(AF43=$AP$5,AF43=$AP$6,AF43=$AP$10),X43,0)</f>
        <v>0</v>
      </c>
      <c r="BM43" s="313" t="n">
        <f aca="false">IF(OR(AF43=$AP$5,AF43=$AP$6,AF43=$AP$10),Y43,0)</f>
        <v>0</v>
      </c>
      <c r="BN43" s="313" t="n">
        <f aca="false">IF(OR(AF43=$AP$5,AF43=$AP$6,AF43=$AP$10),Z43,0)</f>
        <v>0</v>
      </c>
      <c r="BO43" s="313" t="n">
        <f aca="false">IF(OR(AF43=$AP$5,AF43=$AP$6,AF43=$AP$10),AA43,0)</f>
        <v>0</v>
      </c>
      <c r="BP43" s="313" t="n">
        <f aca="false">IF(OR(AF43=$AP$5,AF43=$AP$6,AF43=$AP$10),AB43,0)</f>
        <v>0</v>
      </c>
      <c r="BQ43" s="313" t="n">
        <f aca="false">IF(OR(AF43=$AP$5,AF43=$AP$6,AF43=$AP$10),AC43,0)</f>
        <v>0</v>
      </c>
      <c r="BR43" s="314" t="n">
        <f aca="false">IF(OR(AF43=$AP$5,AF43=$AP$6,AF43=$AP$10),AD43,0)</f>
        <v>0</v>
      </c>
      <c r="BS43" s="312" t="n">
        <f aca="false">IF(OR(AF43=$AP$7,AF43=$AP$8,AF43=$AP$11),S43,0)</f>
        <v>0</v>
      </c>
      <c r="BT43" s="313" t="n">
        <f aca="false">IF(OR(AF43=$AP$7,AF43=$AP$8,AF43=$AP$11),T43,0)</f>
        <v>0</v>
      </c>
      <c r="BU43" s="313" t="n">
        <f aca="false">IF(OR(AF43=$AP$7,AF43=$AP$8,AF43=$AP$11),U43,0)</f>
        <v>0</v>
      </c>
      <c r="BV43" s="313" t="n">
        <f aca="false">IF(OR(AF43=$AP$7,AF43=$AP$8,AF43=$AP$11),V43,0)</f>
        <v>0</v>
      </c>
      <c r="BW43" s="313" t="n">
        <f aca="false">IF(OR(AF43=$AP$7,AF43=$AP$8,AF43=$AP$11),W43,0)</f>
        <v>0</v>
      </c>
      <c r="BX43" s="313" t="n">
        <f aca="false">IF(OR(AF43=$AP$7,AF43=$AP$8,AF43=$AP$11),X43,0)</f>
        <v>0</v>
      </c>
      <c r="BY43" s="313" t="n">
        <f aca="false">IF(OR(AF43=$AP$7,AF43=$AP$8,AF43=$AP$11),Y43,0)</f>
        <v>0</v>
      </c>
      <c r="BZ43" s="313" t="n">
        <f aca="false">IF(OR(AF43=$AP$7,AF43=$AP$8,AF43=$AP$11),Z43,0)</f>
        <v>0</v>
      </c>
      <c r="CA43" s="313" t="n">
        <f aca="false">IF(OR(AF43=$AP$7,AF43=$AP$8,AF43=$AP$11),AA43,0)</f>
        <v>0</v>
      </c>
      <c r="CB43" s="313" t="n">
        <f aca="false">IF(OR(AF43=$AP$7,AF43=$AP$8,AF43=$AP$11),AB43,0)</f>
        <v>0</v>
      </c>
      <c r="CC43" s="313" t="n">
        <f aca="false">IF(OR(AF43=$AP$7,AF43=$AP$8,AF43=$AP$11),AC43,0)</f>
        <v>0</v>
      </c>
      <c r="CD43" s="314" t="n">
        <f aca="false">IF(OR(AF43=$AP$7,AF43=$AP$8,AF43=$AP$11),AD43,0)</f>
        <v>0</v>
      </c>
      <c r="CE43" s="312" t="n">
        <f aca="false">IF(AF43=$AP$12,S43,0)</f>
        <v>0</v>
      </c>
      <c r="CF43" s="313" t="n">
        <f aca="false">IF(AF43=$AP$12,T43,0)</f>
        <v>0</v>
      </c>
      <c r="CG43" s="313" t="n">
        <f aca="false">IF(AF43=$AP$12,U43,0)</f>
        <v>0</v>
      </c>
      <c r="CH43" s="313" t="n">
        <f aca="false">IF(AF43=$AP$12,V43,0)</f>
        <v>0</v>
      </c>
      <c r="CI43" s="313" t="n">
        <f aca="false">IF(AF43=$AP$12,W43,0)</f>
        <v>0</v>
      </c>
      <c r="CJ43" s="313" t="n">
        <f aca="false">IF(AF43=$AP$12,X43,0)</f>
        <v>0</v>
      </c>
      <c r="CK43" s="313" t="n">
        <f aca="false">IF(AF43=$AP$12,Y43,0)</f>
        <v>0</v>
      </c>
      <c r="CL43" s="313" t="n">
        <f aca="false">IF(AF43=$AP$12,Z43,0)</f>
        <v>0</v>
      </c>
      <c r="CM43" s="313" t="n">
        <f aca="false">IF(AF43=$AP$12,AA43,0)</f>
        <v>0</v>
      </c>
      <c r="CN43" s="313" t="n">
        <f aca="false">IF(AF43=$AP$12,AB43,0)</f>
        <v>0</v>
      </c>
      <c r="CO43" s="313" t="n">
        <f aca="false">IF(AF43=$AP$12,AC43,0)</f>
        <v>0</v>
      </c>
      <c r="CP43" s="314" t="n">
        <f aca="false">IF(AF43=$AP$12,AD43,0)</f>
        <v>0</v>
      </c>
    </row>
    <row r="44" customFormat="false" ht="12" hidden="false" customHeight="true" outlineLevel="0" collapsed="false">
      <c r="B44" s="243" t="str">
        <f aca="false">IF(Q44="","",Q44)</f>
        <v/>
      </c>
      <c r="C44" s="302" t="n">
        <v>11</v>
      </c>
      <c r="D44" s="303"/>
      <c r="E44" s="303"/>
      <c r="F44" s="303"/>
      <c r="G44" s="304"/>
      <c r="H44" s="304"/>
      <c r="I44" s="305"/>
      <c r="J44" s="305"/>
      <c r="K44" s="305"/>
      <c r="L44" s="305"/>
      <c r="M44" s="303"/>
      <c r="N44" s="303"/>
      <c r="O44" s="306"/>
      <c r="P44" s="303"/>
      <c r="Q44" s="303"/>
      <c r="R44" s="307" t="s">
        <v>75</v>
      </c>
      <c r="S44" s="308"/>
      <c r="T44" s="308"/>
      <c r="U44" s="308"/>
      <c r="V44" s="308"/>
      <c r="W44" s="308"/>
      <c r="X44" s="323"/>
      <c r="Y44" s="323"/>
      <c r="Z44" s="323"/>
      <c r="AA44" s="323"/>
      <c r="AB44" s="323"/>
      <c r="AC44" s="323"/>
      <c r="AD44" s="323"/>
      <c r="AE44" s="326" t="str">
        <f aca="false">IF(SUM(S44:AD44)=0,"",SUM(S44:AD44))</f>
        <v/>
      </c>
      <c r="AF44" s="244" t="str">
        <f aca="false">IF(Q44="","",Q44)</f>
        <v/>
      </c>
      <c r="AG44" s="310" t="str">
        <f aca="false">IFERROR(VLOOKUP(M44,$AP$13:$AQ$16,2,FALSE()),"")</f>
        <v/>
      </c>
      <c r="AH44" s="310" t="str">
        <f aca="false">IFERROR(VLOOKUP(O44,$AP$18:$AQ$24,2,FALSE()),"")</f>
        <v/>
      </c>
      <c r="AI44" s="310" t="str">
        <f aca="false">IFERROR(AG44+AH44,"")</f>
        <v/>
      </c>
      <c r="AJ44" s="310" t="str">
        <f aca="false">IF(SUM(AE44:AE46)=0,"",SUM(AE44:AE46))</f>
        <v/>
      </c>
      <c r="AT44" s="311" t="str">
        <f aca="false">R44</f>
        <v>A</v>
      </c>
      <c r="AU44" s="312" t="n">
        <f aca="false">IF(OR(AF44=$AP$3,AF44=$AP$4,AF44=$AP$9),S44,0)</f>
        <v>0</v>
      </c>
      <c r="AV44" s="313" t="n">
        <f aca="false">IF(OR(AF44=$AP$3,AF44=$AP$4,AF44=$AP$9),T44,0)</f>
        <v>0</v>
      </c>
      <c r="AW44" s="313" t="n">
        <f aca="false">IF(OR(AF44=$AP$3,AF44=$AP$4,AF44=$AP$9),U44,0)</f>
        <v>0</v>
      </c>
      <c r="AX44" s="313" t="n">
        <f aca="false">IF(OR(AF44=$AP$3,AF44=$AP$4,AF44=$AP$9),V44,0)</f>
        <v>0</v>
      </c>
      <c r="AY44" s="313" t="n">
        <f aca="false">IF(OR(AF44=$AP$3,AF44=$AP$4,AF44=$AP$9),W44,0)</f>
        <v>0</v>
      </c>
      <c r="AZ44" s="313" t="n">
        <f aca="false">IF(OR(AF44=$AP$3,AF44=$AP$4,AF44=$AP$9),X44,0)</f>
        <v>0</v>
      </c>
      <c r="BA44" s="313" t="n">
        <f aca="false">IF(OR(AF44=$AP$3,AF44=$AP$4,AF44=$AP$9),Y44,0)</f>
        <v>0</v>
      </c>
      <c r="BB44" s="313" t="n">
        <f aca="false">IF(OR(AF44=$AP$3,AF44=$AP$4,AF44=$AP$9),Z44,0)</f>
        <v>0</v>
      </c>
      <c r="BC44" s="313" t="n">
        <f aca="false">IF(OR(AF44=$AP$3,AF44=$AP$4,AF44=$AP$9),AA44,0)</f>
        <v>0</v>
      </c>
      <c r="BD44" s="313" t="n">
        <f aca="false">IF(OR(AF44=$AP$3,AF44=$AP$4,AF44=$AP$9),AB44,0)</f>
        <v>0</v>
      </c>
      <c r="BE44" s="313" t="n">
        <f aca="false">IF(OR(AF44=$AP$3,AF44=$AP$4,AF44=$AP$9),AC44,0)</f>
        <v>0</v>
      </c>
      <c r="BF44" s="314" t="n">
        <f aca="false">IF(OR(AF44=$AP$3,AF44=$AP$4,AF44=$AP$9),AD44,0)</f>
        <v>0</v>
      </c>
      <c r="BG44" s="312" t="n">
        <f aca="false">IF(OR(AF44=$AP$5,AF44=$AP$6,AF44=$AP$10),S44,0)</f>
        <v>0</v>
      </c>
      <c r="BH44" s="313" t="n">
        <f aca="false">IF(OR(AF44=$AP$5,AF44=$AP$6,AF44=$AP$10),T44,0)</f>
        <v>0</v>
      </c>
      <c r="BI44" s="313" t="n">
        <f aca="false">IF(OR(AF44=$AP$5,AF44=$AP$6,AF44=$AP$10),U44,0)</f>
        <v>0</v>
      </c>
      <c r="BJ44" s="313" t="n">
        <f aca="false">IF(OR(AF44=$AP$5,AF44=$AP$6,AF44=$AP$10),V44,0)</f>
        <v>0</v>
      </c>
      <c r="BK44" s="313" t="n">
        <f aca="false">IF(OR(AF44=$AP$5,AF44=$AP$6,AF44=$AP$10),W44,0)</f>
        <v>0</v>
      </c>
      <c r="BL44" s="313" t="n">
        <f aca="false">IF(OR(AF44=$AP$5,AF44=$AP$6,AF44=$AP$10),X44,0)</f>
        <v>0</v>
      </c>
      <c r="BM44" s="313" t="n">
        <f aca="false">IF(OR(AF44=$AP$5,AF44=$AP$6,AF44=$AP$10),Y44,0)</f>
        <v>0</v>
      </c>
      <c r="BN44" s="313" t="n">
        <f aca="false">IF(OR(AF44=$AP$5,AF44=$AP$6,AF44=$AP$10),Z44,0)</f>
        <v>0</v>
      </c>
      <c r="BO44" s="313" t="n">
        <f aca="false">IF(OR(AF44=$AP$5,AF44=$AP$6,AF44=$AP$10),AA44,0)</f>
        <v>0</v>
      </c>
      <c r="BP44" s="313" t="n">
        <f aca="false">IF(OR(AF44=$AP$5,AF44=$AP$6,AF44=$AP$10),AB44,0)</f>
        <v>0</v>
      </c>
      <c r="BQ44" s="313" t="n">
        <f aca="false">IF(OR(AF44=$AP$5,AF44=$AP$6,AF44=$AP$10),AC44,0)</f>
        <v>0</v>
      </c>
      <c r="BR44" s="314" t="n">
        <f aca="false">IF(OR(AF44=$AP$5,AF44=$AP$6,AF44=$AP$10),AD44,0)</f>
        <v>0</v>
      </c>
      <c r="BS44" s="312" t="n">
        <f aca="false">IF(OR(AF44=$AP$7,AF44=$AP$8,AF44=$AP$11),S44,0)</f>
        <v>0</v>
      </c>
      <c r="BT44" s="313" t="n">
        <f aca="false">IF(OR(AF44=$AP$7,AF44=$AP$8,AF44=$AP$11),T44,0)</f>
        <v>0</v>
      </c>
      <c r="BU44" s="313" t="n">
        <f aca="false">IF(OR(AF44=$AP$7,AF44=$AP$8,AF44=$AP$11),U44,0)</f>
        <v>0</v>
      </c>
      <c r="BV44" s="313" t="n">
        <f aca="false">IF(OR(AF44=$AP$7,AF44=$AP$8,AF44=$AP$11),V44,0)</f>
        <v>0</v>
      </c>
      <c r="BW44" s="313" t="n">
        <f aca="false">IF(OR(AF44=$AP$7,AF44=$AP$8,AF44=$AP$11),W44,0)</f>
        <v>0</v>
      </c>
      <c r="BX44" s="313" t="n">
        <f aca="false">IF(OR(AF44=$AP$7,AF44=$AP$8,AF44=$AP$11),X44,0)</f>
        <v>0</v>
      </c>
      <c r="BY44" s="313" t="n">
        <f aca="false">IF(OR(AF44=$AP$7,AF44=$AP$8,AF44=$AP$11),Y44,0)</f>
        <v>0</v>
      </c>
      <c r="BZ44" s="313" t="n">
        <f aca="false">IF(OR(AF44=$AP$7,AF44=$AP$8,AF44=$AP$11),Z44,0)</f>
        <v>0</v>
      </c>
      <c r="CA44" s="313" t="n">
        <f aca="false">IF(OR(AF44=$AP$7,AF44=$AP$8,AF44=$AP$11),AA44,0)</f>
        <v>0</v>
      </c>
      <c r="CB44" s="313" t="n">
        <f aca="false">IF(OR(AF44=$AP$7,AF44=$AP$8,AF44=$AP$11),AB44,0)</f>
        <v>0</v>
      </c>
      <c r="CC44" s="313" t="n">
        <f aca="false">IF(OR(AF44=$AP$7,AF44=$AP$8,AF44=$AP$11),AC44,0)</f>
        <v>0</v>
      </c>
      <c r="CD44" s="314" t="n">
        <f aca="false">IF(OR(AF44=$AP$7,AF44=$AP$8,AF44=$AP$11),AD44,0)</f>
        <v>0</v>
      </c>
      <c r="CE44" s="312" t="n">
        <f aca="false">IF(AF44=$AP$12,S44,0)</f>
        <v>0</v>
      </c>
      <c r="CF44" s="313" t="n">
        <f aca="false">IF(AF44=$AP$12,T44,0)</f>
        <v>0</v>
      </c>
      <c r="CG44" s="313" t="n">
        <f aca="false">IF(AF44=$AP$12,U44,0)</f>
        <v>0</v>
      </c>
      <c r="CH44" s="313" t="n">
        <f aca="false">IF(AF44=$AP$12,V44,0)</f>
        <v>0</v>
      </c>
      <c r="CI44" s="313" t="n">
        <f aca="false">IF(AF44=$AP$12,W44,0)</f>
        <v>0</v>
      </c>
      <c r="CJ44" s="313" t="n">
        <f aca="false">IF(AF44=$AP$12,X44,0)</f>
        <v>0</v>
      </c>
      <c r="CK44" s="313" t="n">
        <f aca="false">IF(AF44=$AP$12,Y44,0)</f>
        <v>0</v>
      </c>
      <c r="CL44" s="313" t="n">
        <f aca="false">IF(AF44=$AP$12,Z44,0)</f>
        <v>0</v>
      </c>
      <c r="CM44" s="313" t="n">
        <f aca="false">IF(AF44=$AP$12,AA44,0)</f>
        <v>0</v>
      </c>
      <c r="CN44" s="313" t="n">
        <f aca="false">IF(AF44=$AP$12,AB44,0)</f>
        <v>0</v>
      </c>
      <c r="CO44" s="313" t="n">
        <f aca="false">IF(AF44=$AP$12,AC44,0)</f>
        <v>0</v>
      </c>
      <c r="CP44" s="314" t="n">
        <f aca="false">IF(AF44=$AP$12,AD44,0)</f>
        <v>0</v>
      </c>
    </row>
    <row r="45" customFormat="false" ht="12" hidden="false" customHeight="true" outlineLevel="0" collapsed="false">
      <c r="B45" s="243" t="str">
        <f aca="false">IF(Q44="","",Q44)</f>
        <v/>
      </c>
      <c r="C45" s="302"/>
      <c r="D45" s="303"/>
      <c r="E45" s="303"/>
      <c r="F45" s="303"/>
      <c r="G45" s="304"/>
      <c r="H45" s="304"/>
      <c r="I45" s="305"/>
      <c r="J45" s="305"/>
      <c r="K45" s="305"/>
      <c r="L45" s="305"/>
      <c r="M45" s="303"/>
      <c r="N45" s="303"/>
      <c r="O45" s="306"/>
      <c r="P45" s="303"/>
      <c r="Q45" s="303"/>
      <c r="R45" s="315" t="s">
        <v>76</v>
      </c>
      <c r="S45" s="316"/>
      <c r="T45" s="316"/>
      <c r="U45" s="316"/>
      <c r="V45" s="316"/>
      <c r="W45" s="316"/>
      <c r="X45" s="322"/>
      <c r="Y45" s="322"/>
      <c r="Z45" s="322"/>
      <c r="AA45" s="322"/>
      <c r="AB45" s="322"/>
      <c r="AC45" s="322"/>
      <c r="AD45" s="322"/>
      <c r="AE45" s="317" t="str">
        <f aca="false">IF(SUM(S45:AD45)=0,"",SUM(S45:AD45))</f>
        <v/>
      </c>
      <c r="AF45" s="244" t="str">
        <f aca="false">IF(Q44="","",Q44)</f>
        <v/>
      </c>
      <c r="AG45" s="310"/>
      <c r="AH45" s="310"/>
      <c r="AI45" s="310"/>
      <c r="AJ45" s="310"/>
      <c r="AT45" s="311" t="str">
        <f aca="false">R45</f>
        <v>B</v>
      </c>
      <c r="AU45" s="312" t="n">
        <f aca="false">IF(OR(AF45=$AP$3,AF45=$AP$4,AF45=$AP$9),S45,0)</f>
        <v>0</v>
      </c>
      <c r="AV45" s="313" t="n">
        <f aca="false">IF(OR(AF45=$AP$3,AF45=$AP$4,AF45=$AP$9),T45,0)</f>
        <v>0</v>
      </c>
      <c r="AW45" s="313" t="n">
        <f aca="false">IF(OR(AF45=$AP$3,AF45=$AP$4,AF45=$AP$9),U45,0)</f>
        <v>0</v>
      </c>
      <c r="AX45" s="313" t="n">
        <f aca="false">IF(OR(AF45=$AP$3,AF45=$AP$4,AF45=$AP$9),V45,0)</f>
        <v>0</v>
      </c>
      <c r="AY45" s="313" t="n">
        <f aca="false">IF(OR(AF45=$AP$3,AF45=$AP$4,AF45=$AP$9),W45,0)</f>
        <v>0</v>
      </c>
      <c r="AZ45" s="313" t="n">
        <f aca="false">IF(OR(AF45=$AP$3,AF45=$AP$4,AF45=$AP$9),X45,0)</f>
        <v>0</v>
      </c>
      <c r="BA45" s="313" t="n">
        <f aca="false">IF(OR(AF45=$AP$3,AF45=$AP$4,AF45=$AP$9),Y45,0)</f>
        <v>0</v>
      </c>
      <c r="BB45" s="313" t="n">
        <f aca="false">IF(OR(AF45=$AP$3,AF45=$AP$4,AF45=$AP$9),Z45,0)</f>
        <v>0</v>
      </c>
      <c r="BC45" s="313" t="n">
        <f aca="false">IF(OR(AF45=$AP$3,AF45=$AP$4,AF45=$AP$9),AA45,0)</f>
        <v>0</v>
      </c>
      <c r="BD45" s="313" t="n">
        <f aca="false">IF(OR(AF45=$AP$3,AF45=$AP$4,AF45=$AP$9),AB45,0)</f>
        <v>0</v>
      </c>
      <c r="BE45" s="313" t="n">
        <f aca="false">IF(OR(AF45=$AP$3,AF45=$AP$4,AF45=$AP$9),AC45,0)</f>
        <v>0</v>
      </c>
      <c r="BF45" s="314" t="n">
        <f aca="false">IF(OR(AF45=$AP$3,AF45=$AP$4,AF45=$AP$9),AD45,0)</f>
        <v>0</v>
      </c>
      <c r="BG45" s="312" t="n">
        <f aca="false">IF(OR(AF45=$AP$5,AF45=$AP$6,AF45=$AP$10),S45,0)</f>
        <v>0</v>
      </c>
      <c r="BH45" s="313" t="n">
        <f aca="false">IF(OR(AF45=$AP$5,AF45=$AP$6,AF45=$AP$10),T45,0)</f>
        <v>0</v>
      </c>
      <c r="BI45" s="313" t="n">
        <f aca="false">IF(OR(AF45=$AP$5,AF45=$AP$6,AF45=$AP$10),U45,0)</f>
        <v>0</v>
      </c>
      <c r="BJ45" s="313" t="n">
        <f aca="false">IF(OR(AF45=$AP$5,AF45=$AP$6,AF45=$AP$10),V45,0)</f>
        <v>0</v>
      </c>
      <c r="BK45" s="313" t="n">
        <f aca="false">IF(OR(AF45=$AP$5,AF45=$AP$6,AF45=$AP$10),W45,0)</f>
        <v>0</v>
      </c>
      <c r="BL45" s="313" t="n">
        <f aca="false">IF(OR(AF45=$AP$5,AF45=$AP$6,AF45=$AP$10),X45,0)</f>
        <v>0</v>
      </c>
      <c r="BM45" s="313" t="n">
        <f aca="false">IF(OR(AF45=$AP$5,AF45=$AP$6,AF45=$AP$10),Y45,0)</f>
        <v>0</v>
      </c>
      <c r="BN45" s="313" t="n">
        <f aca="false">IF(OR(AF45=$AP$5,AF45=$AP$6,AF45=$AP$10),Z45,0)</f>
        <v>0</v>
      </c>
      <c r="BO45" s="313" t="n">
        <f aca="false">IF(OR(AF45=$AP$5,AF45=$AP$6,AF45=$AP$10),AA45,0)</f>
        <v>0</v>
      </c>
      <c r="BP45" s="313" t="n">
        <f aca="false">IF(OR(AF45=$AP$5,AF45=$AP$6,AF45=$AP$10),AB45,0)</f>
        <v>0</v>
      </c>
      <c r="BQ45" s="313" t="n">
        <f aca="false">IF(OR(AF45=$AP$5,AF45=$AP$6,AF45=$AP$10),AC45,0)</f>
        <v>0</v>
      </c>
      <c r="BR45" s="314" t="n">
        <f aca="false">IF(OR(AF45=$AP$5,AF45=$AP$6,AF45=$AP$10),AD45,0)</f>
        <v>0</v>
      </c>
      <c r="BS45" s="312" t="n">
        <f aca="false">IF(OR(AF45=$AP$7,AF45=$AP$8,AF45=$AP$11),S45,0)</f>
        <v>0</v>
      </c>
      <c r="BT45" s="313" t="n">
        <f aca="false">IF(OR(AF45=$AP$7,AF45=$AP$8,AF45=$AP$11),T45,0)</f>
        <v>0</v>
      </c>
      <c r="BU45" s="313" t="n">
        <f aca="false">IF(OR(AF45=$AP$7,AF45=$AP$8,AF45=$AP$11),U45,0)</f>
        <v>0</v>
      </c>
      <c r="BV45" s="313" t="n">
        <f aca="false">IF(OR(AF45=$AP$7,AF45=$AP$8,AF45=$AP$11),V45,0)</f>
        <v>0</v>
      </c>
      <c r="BW45" s="313" t="n">
        <f aca="false">IF(OR(AF45=$AP$7,AF45=$AP$8,AF45=$AP$11),W45,0)</f>
        <v>0</v>
      </c>
      <c r="BX45" s="313" t="n">
        <f aca="false">IF(OR(AF45=$AP$7,AF45=$AP$8,AF45=$AP$11),X45,0)</f>
        <v>0</v>
      </c>
      <c r="BY45" s="313" t="n">
        <f aca="false">IF(OR(AF45=$AP$7,AF45=$AP$8,AF45=$AP$11),Y45,0)</f>
        <v>0</v>
      </c>
      <c r="BZ45" s="313" t="n">
        <f aca="false">IF(OR(AF45=$AP$7,AF45=$AP$8,AF45=$AP$11),Z45,0)</f>
        <v>0</v>
      </c>
      <c r="CA45" s="313" t="n">
        <f aca="false">IF(OR(AF45=$AP$7,AF45=$AP$8,AF45=$AP$11),AA45,0)</f>
        <v>0</v>
      </c>
      <c r="CB45" s="313" t="n">
        <f aca="false">IF(OR(AF45=$AP$7,AF45=$AP$8,AF45=$AP$11),AB45,0)</f>
        <v>0</v>
      </c>
      <c r="CC45" s="313" t="n">
        <f aca="false">IF(OR(AF45=$AP$7,AF45=$AP$8,AF45=$AP$11),AC45,0)</f>
        <v>0</v>
      </c>
      <c r="CD45" s="314" t="n">
        <f aca="false">IF(OR(AF45=$AP$7,AF45=$AP$8,AF45=$AP$11),AD45,0)</f>
        <v>0</v>
      </c>
      <c r="CE45" s="312" t="n">
        <f aca="false">IF(AF45=$AP$12,S45,0)</f>
        <v>0</v>
      </c>
      <c r="CF45" s="313" t="n">
        <f aca="false">IF(AF45=$AP$12,T45,0)</f>
        <v>0</v>
      </c>
      <c r="CG45" s="313" t="n">
        <f aca="false">IF(AF45=$AP$12,U45,0)</f>
        <v>0</v>
      </c>
      <c r="CH45" s="313" t="n">
        <f aca="false">IF(AF45=$AP$12,V45,0)</f>
        <v>0</v>
      </c>
      <c r="CI45" s="313" t="n">
        <f aca="false">IF(AF45=$AP$12,W45,0)</f>
        <v>0</v>
      </c>
      <c r="CJ45" s="313" t="n">
        <f aca="false">IF(AF45=$AP$12,X45,0)</f>
        <v>0</v>
      </c>
      <c r="CK45" s="313" t="n">
        <f aca="false">IF(AF45=$AP$12,Y45,0)</f>
        <v>0</v>
      </c>
      <c r="CL45" s="313" t="n">
        <f aca="false">IF(AF45=$AP$12,Z45,0)</f>
        <v>0</v>
      </c>
      <c r="CM45" s="313" t="n">
        <f aca="false">IF(AF45=$AP$12,AA45,0)</f>
        <v>0</v>
      </c>
      <c r="CN45" s="313" t="n">
        <f aca="false">IF(AF45=$AP$12,AB45,0)</f>
        <v>0</v>
      </c>
      <c r="CO45" s="313" t="n">
        <f aca="false">IF(AF45=$AP$12,AC45,0)</f>
        <v>0</v>
      </c>
      <c r="CP45" s="314" t="n">
        <f aca="false">IF(AF45=$AP$12,AD45,0)</f>
        <v>0</v>
      </c>
    </row>
    <row r="46" customFormat="false" ht="12" hidden="false" customHeight="true" outlineLevel="0" collapsed="false">
      <c r="B46" s="243" t="str">
        <f aca="false">IF(Q44="","",Q44)</f>
        <v/>
      </c>
      <c r="C46" s="302"/>
      <c r="D46" s="303"/>
      <c r="E46" s="303"/>
      <c r="F46" s="303"/>
      <c r="G46" s="304"/>
      <c r="H46" s="304"/>
      <c r="I46" s="305"/>
      <c r="J46" s="305"/>
      <c r="K46" s="305"/>
      <c r="L46" s="305"/>
      <c r="M46" s="303"/>
      <c r="N46" s="303"/>
      <c r="O46" s="306"/>
      <c r="P46" s="303"/>
      <c r="Q46" s="303"/>
      <c r="R46" s="318" t="s">
        <v>77</v>
      </c>
      <c r="S46" s="319"/>
      <c r="T46" s="319"/>
      <c r="U46" s="319"/>
      <c r="V46" s="319"/>
      <c r="W46" s="319"/>
      <c r="X46" s="324"/>
      <c r="Y46" s="324"/>
      <c r="Z46" s="324"/>
      <c r="AA46" s="324"/>
      <c r="AB46" s="324"/>
      <c r="AC46" s="324"/>
      <c r="AD46" s="324"/>
      <c r="AE46" s="317" t="str">
        <f aca="false">IF(SUM(S46:AD46)=0,"",SUM(S46:AD46))</f>
        <v/>
      </c>
      <c r="AF46" s="244" t="str">
        <f aca="false">IF(Q44="","",Q44)</f>
        <v/>
      </c>
      <c r="AG46" s="310"/>
      <c r="AH46" s="310"/>
      <c r="AI46" s="310"/>
      <c r="AJ46" s="310"/>
      <c r="AT46" s="311" t="str">
        <f aca="false">R46</f>
        <v>C</v>
      </c>
      <c r="AU46" s="312" t="n">
        <f aca="false">IF(OR(AF46=$AP$3,AF46=$AP$4,AF46=$AP$9),S46,0)</f>
        <v>0</v>
      </c>
      <c r="AV46" s="313" t="n">
        <f aca="false">IF(OR(AF46=$AP$3,AF46=$AP$4,AF46=$AP$9),T46,0)</f>
        <v>0</v>
      </c>
      <c r="AW46" s="313" t="n">
        <f aca="false">IF(OR(AF46=$AP$3,AF46=$AP$4,AF46=$AP$9),U46,0)</f>
        <v>0</v>
      </c>
      <c r="AX46" s="313" t="n">
        <f aca="false">IF(OR(AF46=$AP$3,AF46=$AP$4,AF46=$AP$9),V46,0)</f>
        <v>0</v>
      </c>
      <c r="AY46" s="313" t="n">
        <f aca="false">IF(OR(AF46=$AP$3,AF46=$AP$4,AF46=$AP$9),W46,0)</f>
        <v>0</v>
      </c>
      <c r="AZ46" s="313" t="n">
        <f aca="false">IF(OR(AF46=$AP$3,AF46=$AP$4,AF46=$AP$9),X46,0)</f>
        <v>0</v>
      </c>
      <c r="BA46" s="313" t="n">
        <f aca="false">IF(OR(AF46=$AP$3,AF46=$AP$4,AF46=$AP$9),Y46,0)</f>
        <v>0</v>
      </c>
      <c r="BB46" s="313" t="n">
        <f aca="false">IF(OR(AF46=$AP$3,AF46=$AP$4,AF46=$AP$9),Z46,0)</f>
        <v>0</v>
      </c>
      <c r="BC46" s="313" t="n">
        <f aca="false">IF(OR(AF46=$AP$3,AF46=$AP$4,AF46=$AP$9),AA46,0)</f>
        <v>0</v>
      </c>
      <c r="BD46" s="313" t="n">
        <f aca="false">IF(OR(AF46=$AP$3,AF46=$AP$4,AF46=$AP$9),AB46,0)</f>
        <v>0</v>
      </c>
      <c r="BE46" s="313" t="n">
        <f aca="false">IF(OR(AF46=$AP$3,AF46=$AP$4,AF46=$AP$9),AC46,0)</f>
        <v>0</v>
      </c>
      <c r="BF46" s="314" t="n">
        <f aca="false">IF(OR(AF46=$AP$3,AF46=$AP$4,AF46=$AP$9),AD46,0)</f>
        <v>0</v>
      </c>
      <c r="BG46" s="312" t="n">
        <f aca="false">IF(OR(AF46=$AP$5,AF46=$AP$6,AF46=$AP$10),S46,0)</f>
        <v>0</v>
      </c>
      <c r="BH46" s="313" t="n">
        <f aca="false">IF(OR(AF46=$AP$5,AF46=$AP$6,AF46=$AP$10),T46,0)</f>
        <v>0</v>
      </c>
      <c r="BI46" s="313" t="n">
        <f aca="false">IF(OR(AF46=$AP$5,AF46=$AP$6,AF46=$AP$10),U46,0)</f>
        <v>0</v>
      </c>
      <c r="BJ46" s="313" t="n">
        <f aca="false">IF(OR(AF46=$AP$5,AF46=$AP$6,AF46=$AP$10),V46,0)</f>
        <v>0</v>
      </c>
      <c r="BK46" s="313" t="n">
        <f aca="false">IF(OR(AF46=$AP$5,AF46=$AP$6,AF46=$AP$10),W46,0)</f>
        <v>0</v>
      </c>
      <c r="BL46" s="313" t="n">
        <f aca="false">IF(OR(AF46=$AP$5,AF46=$AP$6,AF46=$AP$10),X46,0)</f>
        <v>0</v>
      </c>
      <c r="BM46" s="313" t="n">
        <f aca="false">IF(OR(AF46=$AP$5,AF46=$AP$6,AF46=$AP$10),Y46,0)</f>
        <v>0</v>
      </c>
      <c r="BN46" s="313" t="n">
        <f aca="false">IF(OR(AF46=$AP$5,AF46=$AP$6,AF46=$AP$10),Z46,0)</f>
        <v>0</v>
      </c>
      <c r="BO46" s="313" t="n">
        <f aca="false">IF(OR(AF46=$AP$5,AF46=$AP$6,AF46=$AP$10),AA46,0)</f>
        <v>0</v>
      </c>
      <c r="BP46" s="313" t="n">
        <f aca="false">IF(OR(AF46=$AP$5,AF46=$AP$6,AF46=$AP$10),AB46,0)</f>
        <v>0</v>
      </c>
      <c r="BQ46" s="313" t="n">
        <f aca="false">IF(OR(AF46=$AP$5,AF46=$AP$6,AF46=$AP$10),AC46,0)</f>
        <v>0</v>
      </c>
      <c r="BR46" s="314" t="n">
        <f aca="false">IF(OR(AF46=$AP$5,AF46=$AP$6,AF46=$AP$10),AD46,0)</f>
        <v>0</v>
      </c>
      <c r="BS46" s="312" t="n">
        <f aca="false">IF(OR(AF46=$AP$7,AF46=$AP$8,AF46=$AP$11),S46,0)</f>
        <v>0</v>
      </c>
      <c r="BT46" s="313" t="n">
        <f aca="false">IF(OR(AF46=$AP$7,AF46=$AP$8,AF46=$AP$11),T46,0)</f>
        <v>0</v>
      </c>
      <c r="BU46" s="313" t="n">
        <f aca="false">IF(OR(AF46=$AP$7,AF46=$AP$8,AF46=$AP$11),U46,0)</f>
        <v>0</v>
      </c>
      <c r="BV46" s="313" t="n">
        <f aca="false">IF(OR(AF46=$AP$7,AF46=$AP$8,AF46=$AP$11),V46,0)</f>
        <v>0</v>
      </c>
      <c r="BW46" s="313" t="n">
        <f aca="false">IF(OR(AF46=$AP$7,AF46=$AP$8,AF46=$AP$11),W46,0)</f>
        <v>0</v>
      </c>
      <c r="BX46" s="313" t="n">
        <f aca="false">IF(OR(AF46=$AP$7,AF46=$AP$8,AF46=$AP$11),X46,0)</f>
        <v>0</v>
      </c>
      <c r="BY46" s="313" t="n">
        <f aca="false">IF(OR(AF46=$AP$7,AF46=$AP$8,AF46=$AP$11),Y46,0)</f>
        <v>0</v>
      </c>
      <c r="BZ46" s="313" t="n">
        <f aca="false">IF(OR(AF46=$AP$7,AF46=$AP$8,AF46=$AP$11),Z46,0)</f>
        <v>0</v>
      </c>
      <c r="CA46" s="313" t="n">
        <f aca="false">IF(OR(AF46=$AP$7,AF46=$AP$8,AF46=$AP$11),AA46,0)</f>
        <v>0</v>
      </c>
      <c r="CB46" s="313" t="n">
        <f aca="false">IF(OR(AF46=$AP$7,AF46=$AP$8,AF46=$AP$11),AB46,0)</f>
        <v>0</v>
      </c>
      <c r="CC46" s="313" t="n">
        <f aca="false">IF(OR(AF46=$AP$7,AF46=$AP$8,AF46=$AP$11),AC46,0)</f>
        <v>0</v>
      </c>
      <c r="CD46" s="314" t="n">
        <f aca="false">IF(OR(AF46=$AP$7,AF46=$AP$8,AF46=$AP$11),AD46,0)</f>
        <v>0</v>
      </c>
      <c r="CE46" s="312" t="n">
        <f aca="false">IF(AF46=$AP$12,S46,0)</f>
        <v>0</v>
      </c>
      <c r="CF46" s="313" t="n">
        <f aca="false">IF(AF46=$AP$12,T46,0)</f>
        <v>0</v>
      </c>
      <c r="CG46" s="313" t="n">
        <f aca="false">IF(AF46=$AP$12,U46,0)</f>
        <v>0</v>
      </c>
      <c r="CH46" s="313" t="n">
        <f aca="false">IF(AF46=$AP$12,V46,0)</f>
        <v>0</v>
      </c>
      <c r="CI46" s="313" t="n">
        <f aca="false">IF(AF46=$AP$12,W46,0)</f>
        <v>0</v>
      </c>
      <c r="CJ46" s="313" t="n">
        <f aca="false">IF(AF46=$AP$12,X46,0)</f>
        <v>0</v>
      </c>
      <c r="CK46" s="313" t="n">
        <f aca="false">IF(AF46=$AP$12,Y46,0)</f>
        <v>0</v>
      </c>
      <c r="CL46" s="313" t="n">
        <f aca="false">IF(AF46=$AP$12,Z46,0)</f>
        <v>0</v>
      </c>
      <c r="CM46" s="313" t="n">
        <f aca="false">IF(AF46=$AP$12,AA46,0)</f>
        <v>0</v>
      </c>
      <c r="CN46" s="313" t="n">
        <f aca="false">IF(AF46=$AP$12,AB46,0)</f>
        <v>0</v>
      </c>
      <c r="CO46" s="313" t="n">
        <f aca="false">IF(AF46=$AP$12,AC46,0)</f>
        <v>0</v>
      </c>
      <c r="CP46" s="314" t="n">
        <f aca="false">IF(AF46=$AP$12,AD46,0)</f>
        <v>0</v>
      </c>
    </row>
    <row r="47" customFormat="false" ht="12" hidden="false" customHeight="true" outlineLevel="0" collapsed="false">
      <c r="B47" s="243" t="str">
        <f aca="false">IF(Q47="","",Q47)</f>
        <v/>
      </c>
      <c r="C47" s="302" t="n">
        <v>12</v>
      </c>
      <c r="D47" s="303"/>
      <c r="E47" s="303"/>
      <c r="F47" s="303"/>
      <c r="G47" s="304"/>
      <c r="H47" s="304"/>
      <c r="I47" s="305"/>
      <c r="J47" s="305"/>
      <c r="K47" s="305"/>
      <c r="L47" s="305"/>
      <c r="M47" s="303"/>
      <c r="N47" s="303"/>
      <c r="O47" s="306"/>
      <c r="P47" s="303"/>
      <c r="Q47" s="303"/>
      <c r="R47" s="270" t="s">
        <v>75</v>
      </c>
      <c r="S47" s="320"/>
      <c r="T47" s="320"/>
      <c r="U47" s="320"/>
      <c r="V47" s="320"/>
      <c r="W47" s="320"/>
      <c r="X47" s="320"/>
      <c r="Y47" s="321"/>
      <c r="Z47" s="321"/>
      <c r="AA47" s="321"/>
      <c r="AB47" s="321"/>
      <c r="AC47" s="321"/>
      <c r="AD47" s="321"/>
      <c r="AE47" s="309" t="str">
        <f aca="false">IF(SUM(S47:AD47)=0,"",SUM(S47:AD47))</f>
        <v/>
      </c>
      <c r="AF47" s="244" t="str">
        <f aca="false">IF(Q47="","",Q47)</f>
        <v/>
      </c>
      <c r="AG47" s="310" t="str">
        <f aca="false">IFERROR(VLOOKUP(M47,$AP$13:$AQ$16,2,FALSE()),"")</f>
        <v/>
      </c>
      <c r="AH47" s="310" t="str">
        <f aca="false">IFERROR(VLOOKUP(O47,$AP$18:$AQ$24,2,FALSE()),"")</f>
        <v/>
      </c>
      <c r="AI47" s="310" t="str">
        <f aca="false">IFERROR(AG47+AH47,"")</f>
        <v/>
      </c>
      <c r="AJ47" s="310" t="str">
        <f aca="false">IF(SUM(AE47:AE49)=0,"",SUM(AE47:AE49))</f>
        <v/>
      </c>
      <c r="AT47" s="311" t="str">
        <f aca="false">R47</f>
        <v>A</v>
      </c>
      <c r="AU47" s="312" t="n">
        <f aca="false">IF(OR(AF47=$AP$3,AF47=$AP$4,AF47=$AP$9),S47,0)</f>
        <v>0</v>
      </c>
      <c r="AV47" s="313" t="n">
        <f aca="false">IF(OR(AF47=$AP$3,AF47=$AP$4,AF47=$AP$9),T47,0)</f>
        <v>0</v>
      </c>
      <c r="AW47" s="313" t="n">
        <f aca="false">IF(OR(AF47=$AP$3,AF47=$AP$4,AF47=$AP$9),U47,0)</f>
        <v>0</v>
      </c>
      <c r="AX47" s="313" t="n">
        <f aca="false">IF(OR(AF47=$AP$3,AF47=$AP$4,AF47=$AP$9),V47,0)</f>
        <v>0</v>
      </c>
      <c r="AY47" s="313" t="n">
        <f aca="false">IF(OR(AF47=$AP$3,AF47=$AP$4,AF47=$AP$9),W47,0)</f>
        <v>0</v>
      </c>
      <c r="AZ47" s="313" t="n">
        <f aca="false">IF(OR(AF47=$AP$3,AF47=$AP$4,AF47=$AP$9),X47,0)</f>
        <v>0</v>
      </c>
      <c r="BA47" s="313" t="n">
        <f aca="false">IF(OR(AF47=$AP$3,AF47=$AP$4,AF47=$AP$9),Y47,0)</f>
        <v>0</v>
      </c>
      <c r="BB47" s="313" t="n">
        <f aca="false">IF(OR(AF47=$AP$3,AF47=$AP$4,AF47=$AP$9),Z47,0)</f>
        <v>0</v>
      </c>
      <c r="BC47" s="313" t="n">
        <f aca="false">IF(OR(AF47=$AP$3,AF47=$AP$4,AF47=$AP$9),AA47,0)</f>
        <v>0</v>
      </c>
      <c r="BD47" s="313" t="n">
        <f aca="false">IF(OR(AF47=$AP$3,AF47=$AP$4,AF47=$AP$9),AB47,0)</f>
        <v>0</v>
      </c>
      <c r="BE47" s="313" t="n">
        <f aca="false">IF(OR(AF47=$AP$3,AF47=$AP$4,AF47=$AP$9),AC47,0)</f>
        <v>0</v>
      </c>
      <c r="BF47" s="314" t="n">
        <f aca="false">IF(OR(AF47=$AP$3,AF47=$AP$4,AF47=$AP$9),AD47,0)</f>
        <v>0</v>
      </c>
      <c r="BG47" s="312" t="n">
        <f aca="false">IF(OR(AF47=$AP$5,AF47=$AP$6,AF47=$AP$10),S47,0)</f>
        <v>0</v>
      </c>
      <c r="BH47" s="313" t="n">
        <f aca="false">IF(OR(AF47=$AP$5,AF47=$AP$6,AF47=$AP$10),T47,0)</f>
        <v>0</v>
      </c>
      <c r="BI47" s="313" t="n">
        <f aca="false">IF(OR(AF47=$AP$5,AF47=$AP$6,AF47=$AP$10),U47,0)</f>
        <v>0</v>
      </c>
      <c r="BJ47" s="313" t="n">
        <f aca="false">IF(OR(AF47=$AP$5,AF47=$AP$6,AF47=$AP$10),V47,0)</f>
        <v>0</v>
      </c>
      <c r="BK47" s="313" t="n">
        <f aca="false">IF(OR(AF47=$AP$5,AF47=$AP$6,AF47=$AP$10),W47,0)</f>
        <v>0</v>
      </c>
      <c r="BL47" s="313" t="n">
        <f aca="false">IF(OR(AF47=$AP$5,AF47=$AP$6,AF47=$AP$10),X47,0)</f>
        <v>0</v>
      </c>
      <c r="BM47" s="313" t="n">
        <f aca="false">IF(OR(AF47=$AP$5,AF47=$AP$6,AF47=$AP$10),Y47,0)</f>
        <v>0</v>
      </c>
      <c r="BN47" s="313" t="n">
        <f aca="false">IF(OR(AF47=$AP$5,AF47=$AP$6,AF47=$AP$10),Z47,0)</f>
        <v>0</v>
      </c>
      <c r="BO47" s="313" t="n">
        <f aca="false">IF(OR(AF47=$AP$5,AF47=$AP$6,AF47=$AP$10),AA47,0)</f>
        <v>0</v>
      </c>
      <c r="BP47" s="313" t="n">
        <f aca="false">IF(OR(AF47=$AP$5,AF47=$AP$6,AF47=$AP$10),AB47,0)</f>
        <v>0</v>
      </c>
      <c r="BQ47" s="313" t="n">
        <f aca="false">IF(OR(AF47=$AP$5,AF47=$AP$6,AF47=$AP$10),AC47,0)</f>
        <v>0</v>
      </c>
      <c r="BR47" s="314" t="n">
        <f aca="false">IF(OR(AF47=$AP$5,AF47=$AP$6,AF47=$AP$10),AD47,0)</f>
        <v>0</v>
      </c>
      <c r="BS47" s="312" t="n">
        <f aca="false">IF(OR(AF47=$AP$7,AF47=$AP$8,AF47=$AP$11),S47,0)</f>
        <v>0</v>
      </c>
      <c r="BT47" s="313" t="n">
        <f aca="false">IF(OR(AF47=$AP$7,AF47=$AP$8,AF47=$AP$11),T47,0)</f>
        <v>0</v>
      </c>
      <c r="BU47" s="313" t="n">
        <f aca="false">IF(OR(AF47=$AP$7,AF47=$AP$8,AF47=$AP$11),U47,0)</f>
        <v>0</v>
      </c>
      <c r="BV47" s="313" t="n">
        <f aca="false">IF(OR(AF47=$AP$7,AF47=$AP$8,AF47=$AP$11),V47,0)</f>
        <v>0</v>
      </c>
      <c r="BW47" s="313" t="n">
        <f aca="false">IF(OR(AF47=$AP$7,AF47=$AP$8,AF47=$AP$11),W47,0)</f>
        <v>0</v>
      </c>
      <c r="BX47" s="313" t="n">
        <f aca="false">IF(OR(AF47=$AP$7,AF47=$AP$8,AF47=$AP$11),X47,0)</f>
        <v>0</v>
      </c>
      <c r="BY47" s="313" t="n">
        <f aca="false">IF(OR(AF47=$AP$7,AF47=$AP$8,AF47=$AP$11),Y47,0)</f>
        <v>0</v>
      </c>
      <c r="BZ47" s="313" t="n">
        <f aca="false">IF(OR(AF47=$AP$7,AF47=$AP$8,AF47=$AP$11),Z47,0)</f>
        <v>0</v>
      </c>
      <c r="CA47" s="313" t="n">
        <f aca="false">IF(OR(AF47=$AP$7,AF47=$AP$8,AF47=$AP$11),AA47,0)</f>
        <v>0</v>
      </c>
      <c r="CB47" s="313" t="n">
        <f aca="false">IF(OR(AF47=$AP$7,AF47=$AP$8,AF47=$AP$11),AB47,0)</f>
        <v>0</v>
      </c>
      <c r="CC47" s="313" t="n">
        <f aca="false">IF(OR(AF47=$AP$7,AF47=$AP$8,AF47=$AP$11),AC47,0)</f>
        <v>0</v>
      </c>
      <c r="CD47" s="314" t="n">
        <f aca="false">IF(OR(AF47=$AP$7,AF47=$AP$8,AF47=$AP$11),AD47,0)</f>
        <v>0</v>
      </c>
      <c r="CE47" s="312" t="n">
        <f aca="false">IF(AF47=$AP$12,S47,0)</f>
        <v>0</v>
      </c>
      <c r="CF47" s="313" t="n">
        <f aca="false">IF(AF47=$AP$12,T47,0)</f>
        <v>0</v>
      </c>
      <c r="CG47" s="313" t="n">
        <f aca="false">IF(AF47=$AP$12,U47,0)</f>
        <v>0</v>
      </c>
      <c r="CH47" s="313" t="n">
        <f aca="false">IF(AF47=$AP$12,V47,0)</f>
        <v>0</v>
      </c>
      <c r="CI47" s="313" t="n">
        <f aca="false">IF(AF47=$AP$12,W47,0)</f>
        <v>0</v>
      </c>
      <c r="CJ47" s="313" t="n">
        <f aca="false">IF(AF47=$AP$12,X47,0)</f>
        <v>0</v>
      </c>
      <c r="CK47" s="313" t="n">
        <f aca="false">IF(AF47=$AP$12,Y47,0)</f>
        <v>0</v>
      </c>
      <c r="CL47" s="313" t="n">
        <f aca="false">IF(AF47=$AP$12,Z47,0)</f>
        <v>0</v>
      </c>
      <c r="CM47" s="313" t="n">
        <f aca="false">IF(AF47=$AP$12,AA47,0)</f>
        <v>0</v>
      </c>
      <c r="CN47" s="313" t="n">
        <f aca="false">IF(AF47=$AP$12,AB47,0)</f>
        <v>0</v>
      </c>
      <c r="CO47" s="313" t="n">
        <f aca="false">IF(AF47=$AP$12,AC47,0)</f>
        <v>0</v>
      </c>
      <c r="CP47" s="314" t="n">
        <f aca="false">IF(AF47=$AP$12,AD47,0)</f>
        <v>0</v>
      </c>
    </row>
    <row r="48" customFormat="false" ht="12" hidden="false" customHeight="true" outlineLevel="0" collapsed="false">
      <c r="B48" s="243" t="str">
        <f aca="false">IF(Q47="","",Q47)</f>
        <v/>
      </c>
      <c r="C48" s="302"/>
      <c r="D48" s="303"/>
      <c r="E48" s="303"/>
      <c r="F48" s="303"/>
      <c r="G48" s="304"/>
      <c r="H48" s="304"/>
      <c r="I48" s="305"/>
      <c r="J48" s="305"/>
      <c r="K48" s="305"/>
      <c r="L48" s="305"/>
      <c r="M48" s="303"/>
      <c r="N48" s="303"/>
      <c r="O48" s="306"/>
      <c r="P48" s="303"/>
      <c r="Q48" s="303"/>
      <c r="R48" s="315" t="s">
        <v>76</v>
      </c>
      <c r="S48" s="322"/>
      <c r="T48" s="322"/>
      <c r="U48" s="322"/>
      <c r="V48" s="322"/>
      <c r="W48" s="322"/>
      <c r="X48" s="322"/>
      <c r="Y48" s="316"/>
      <c r="Z48" s="316"/>
      <c r="AA48" s="316"/>
      <c r="AB48" s="316"/>
      <c r="AC48" s="316"/>
      <c r="AD48" s="316"/>
      <c r="AE48" s="317" t="str">
        <f aca="false">IF(SUM(S48:AD48)=0,"",SUM(S48:AD48))</f>
        <v/>
      </c>
      <c r="AF48" s="244" t="str">
        <f aca="false">IF(Q47="","",Q47)</f>
        <v/>
      </c>
      <c r="AG48" s="310"/>
      <c r="AH48" s="310"/>
      <c r="AI48" s="310"/>
      <c r="AJ48" s="310"/>
      <c r="AT48" s="311" t="str">
        <f aca="false">R48</f>
        <v>B</v>
      </c>
      <c r="AU48" s="312" t="n">
        <f aca="false">IF(OR(AF48=$AP$3,AF48=$AP$4,AF48=$AP$9),S48,0)</f>
        <v>0</v>
      </c>
      <c r="AV48" s="313" t="n">
        <f aca="false">IF(OR(AF48=$AP$3,AF48=$AP$4,AF48=$AP$9),T48,0)</f>
        <v>0</v>
      </c>
      <c r="AW48" s="313" t="n">
        <f aca="false">IF(OR(AF48=$AP$3,AF48=$AP$4,AF48=$AP$9),U48,0)</f>
        <v>0</v>
      </c>
      <c r="AX48" s="313" t="n">
        <f aca="false">IF(OR(AF48=$AP$3,AF48=$AP$4,AF48=$AP$9),V48,0)</f>
        <v>0</v>
      </c>
      <c r="AY48" s="313" t="n">
        <f aca="false">IF(OR(AF48=$AP$3,AF48=$AP$4,AF48=$AP$9),W48,0)</f>
        <v>0</v>
      </c>
      <c r="AZ48" s="313" t="n">
        <f aca="false">IF(OR(AF48=$AP$3,AF48=$AP$4,AF48=$AP$9),X48,0)</f>
        <v>0</v>
      </c>
      <c r="BA48" s="313" t="n">
        <f aca="false">IF(OR(AF48=$AP$3,AF48=$AP$4,AF48=$AP$9),Y48,0)</f>
        <v>0</v>
      </c>
      <c r="BB48" s="313" t="n">
        <f aca="false">IF(OR(AF48=$AP$3,AF48=$AP$4,AF48=$AP$9),Z48,0)</f>
        <v>0</v>
      </c>
      <c r="BC48" s="313" t="n">
        <f aca="false">IF(OR(AF48=$AP$3,AF48=$AP$4,AF48=$AP$9),AA48,0)</f>
        <v>0</v>
      </c>
      <c r="BD48" s="313" t="n">
        <f aca="false">IF(OR(AF48=$AP$3,AF48=$AP$4,AF48=$AP$9),AB48,0)</f>
        <v>0</v>
      </c>
      <c r="BE48" s="313" t="n">
        <f aca="false">IF(OR(AF48=$AP$3,AF48=$AP$4,AF48=$AP$9),AC48,0)</f>
        <v>0</v>
      </c>
      <c r="BF48" s="314" t="n">
        <f aca="false">IF(OR(AF48=$AP$3,AF48=$AP$4,AF48=$AP$9),AD48,0)</f>
        <v>0</v>
      </c>
      <c r="BG48" s="312" t="n">
        <f aca="false">IF(OR(AF48=$AP$5,AF48=$AP$6,AF48=$AP$10),S48,0)</f>
        <v>0</v>
      </c>
      <c r="BH48" s="313" t="n">
        <f aca="false">IF(OR(AF48=$AP$5,AF48=$AP$6,AF48=$AP$10),T48,0)</f>
        <v>0</v>
      </c>
      <c r="BI48" s="313" t="n">
        <f aca="false">IF(OR(AF48=$AP$5,AF48=$AP$6,AF48=$AP$10),U48,0)</f>
        <v>0</v>
      </c>
      <c r="BJ48" s="313" t="n">
        <f aca="false">IF(OR(AF48=$AP$5,AF48=$AP$6,AF48=$AP$10),V48,0)</f>
        <v>0</v>
      </c>
      <c r="BK48" s="313" t="n">
        <f aca="false">IF(OR(AF48=$AP$5,AF48=$AP$6,AF48=$AP$10),W48,0)</f>
        <v>0</v>
      </c>
      <c r="BL48" s="313" t="n">
        <f aca="false">IF(OR(AF48=$AP$5,AF48=$AP$6,AF48=$AP$10),X48,0)</f>
        <v>0</v>
      </c>
      <c r="BM48" s="313" t="n">
        <f aca="false">IF(OR(AF48=$AP$5,AF48=$AP$6,AF48=$AP$10),Y48,0)</f>
        <v>0</v>
      </c>
      <c r="BN48" s="313" t="n">
        <f aca="false">IF(OR(AF48=$AP$5,AF48=$AP$6,AF48=$AP$10),Z48,0)</f>
        <v>0</v>
      </c>
      <c r="BO48" s="313" t="n">
        <f aca="false">IF(OR(AF48=$AP$5,AF48=$AP$6,AF48=$AP$10),AA48,0)</f>
        <v>0</v>
      </c>
      <c r="BP48" s="313" t="n">
        <f aca="false">IF(OR(AF48=$AP$5,AF48=$AP$6,AF48=$AP$10),AB48,0)</f>
        <v>0</v>
      </c>
      <c r="BQ48" s="313" t="n">
        <f aca="false">IF(OR(AF48=$AP$5,AF48=$AP$6,AF48=$AP$10),AC48,0)</f>
        <v>0</v>
      </c>
      <c r="BR48" s="314" t="n">
        <f aca="false">IF(OR(AF48=$AP$5,AF48=$AP$6,AF48=$AP$10),AD48,0)</f>
        <v>0</v>
      </c>
      <c r="BS48" s="312" t="n">
        <f aca="false">IF(OR(AF48=$AP$7,AF48=$AP$8,AF48=$AP$11),S48,0)</f>
        <v>0</v>
      </c>
      <c r="BT48" s="313" t="n">
        <f aca="false">IF(OR(AF48=$AP$7,AF48=$AP$8,AF48=$AP$11),T48,0)</f>
        <v>0</v>
      </c>
      <c r="BU48" s="313" t="n">
        <f aca="false">IF(OR(AF48=$AP$7,AF48=$AP$8,AF48=$AP$11),U48,0)</f>
        <v>0</v>
      </c>
      <c r="BV48" s="313" t="n">
        <f aca="false">IF(OR(AF48=$AP$7,AF48=$AP$8,AF48=$AP$11),V48,0)</f>
        <v>0</v>
      </c>
      <c r="BW48" s="313" t="n">
        <f aca="false">IF(OR(AF48=$AP$7,AF48=$AP$8,AF48=$AP$11),W48,0)</f>
        <v>0</v>
      </c>
      <c r="BX48" s="313" t="n">
        <f aca="false">IF(OR(AF48=$AP$7,AF48=$AP$8,AF48=$AP$11),X48,0)</f>
        <v>0</v>
      </c>
      <c r="BY48" s="313" t="n">
        <f aca="false">IF(OR(AF48=$AP$7,AF48=$AP$8,AF48=$AP$11),Y48,0)</f>
        <v>0</v>
      </c>
      <c r="BZ48" s="313" t="n">
        <f aca="false">IF(OR(AF48=$AP$7,AF48=$AP$8,AF48=$AP$11),Z48,0)</f>
        <v>0</v>
      </c>
      <c r="CA48" s="313" t="n">
        <f aca="false">IF(OR(AF48=$AP$7,AF48=$AP$8,AF48=$AP$11),AA48,0)</f>
        <v>0</v>
      </c>
      <c r="CB48" s="313" t="n">
        <f aca="false">IF(OR(AF48=$AP$7,AF48=$AP$8,AF48=$AP$11),AB48,0)</f>
        <v>0</v>
      </c>
      <c r="CC48" s="313" t="n">
        <f aca="false">IF(OR(AF48=$AP$7,AF48=$AP$8,AF48=$AP$11),AC48,0)</f>
        <v>0</v>
      </c>
      <c r="CD48" s="314" t="n">
        <f aca="false">IF(OR(AF48=$AP$7,AF48=$AP$8,AF48=$AP$11),AD48,0)</f>
        <v>0</v>
      </c>
      <c r="CE48" s="312" t="n">
        <f aca="false">IF(AF48=$AP$12,S48,0)</f>
        <v>0</v>
      </c>
      <c r="CF48" s="313" t="n">
        <f aca="false">IF(AF48=$AP$12,T48,0)</f>
        <v>0</v>
      </c>
      <c r="CG48" s="313" t="n">
        <f aca="false">IF(AF48=$AP$12,U48,0)</f>
        <v>0</v>
      </c>
      <c r="CH48" s="313" t="n">
        <f aca="false">IF(AF48=$AP$12,V48,0)</f>
        <v>0</v>
      </c>
      <c r="CI48" s="313" t="n">
        <f aca="false">IF(AF48=$AP$12,W48,0)</f>
        <v>0</v>
      </c>
      <c r="CJ48" s="313" t="n">
        <f aca="false">IF(AF48=$AP$12,X48,0)</f>
        <v>0</v>
      </c>
      <c r="CK48" s="313" t="n">
        <f aca="false">IF(AF48=$AP$12,Y48,0)</f>
        <v>0</v>
      </c>
      <c r="CL48" s="313" t="n">
        <f aca="false">IF(AF48=$AP$12,Z48,0)</f>
        <v>0</v>
      </c>
      <c r="CM48" s="313" t="n">
        <f aca="false">IF(AF48=$AP$12,AA48,0)</f>
        <v>0</v>
      </c>
      <c r="CN48" s="313" t="n">
        <f aca="false">IF(AF48=$AP$12,AB48,0)</f>
        <v>0</v>
      </c>
      <c r="CO48" s="313" t="n">
        <f aca="false">IF(AF48=$AP$12,AC48,0)</f>
        <v>0</v>
      </c>
      <c r="CP48" s="314" t="n">
        <f aca="false">IF(AF48=$AP$12,AD48,0)</f>
        <v>0</v>
      </c>
    </row>
    <row r="49" customFormat="false" ht="12" hidden="false" customHeight="true" outlineLevel="0" collapsed="false">
      <c r="B49" s="243" t="str">
        <f aca="false">IF(Q47="","",Q47)</f>
        <v/>
      </c>
      <c r="C49" s="302"/>
      <c r="D49" s="303"/>
      <c r="E49" s="303"/>
      <c r="F49" s="303"/>
      <c r="G49" s="304"/>
      <c r="H49" s="304"/>
      <c r="I49" s="305"/>
      <c r="J49" s="305"/>
      <c r="K49" s="305"/>
      <c r="L49" s="305"/>
      <c r="M49" s="303"/>
      <c r="N49" s="303"/>
      <c r="O49" s="306"/>
      <c r="P49" s="303"/>
      <c r="Q49" s="303"/>
      <c r="R49" s="315" t="s">
        <v>77</v>
      </c>
      <c r="S49" s="322"/>
      <c r="T49" s="322"/>
      <c r="U49" s="322"/>
      <c r="V49" s="322"/>
      <c r="W49" s="322"/>
      <c r="X49" s="322"/>
      <c r="Y49" s="316"/>
      <c r="Z49" s="316"/>
      <c r="AA49" s="316"/>
      <c r="AB49" s="316"/>
      <c r="AC49" s="316"/>
      <c r="AD49" s="316"/>
      <c r="AE49" s="317" t="str">
        <f aca="false">IF(SUM(S49:AD49)=0,"",SUM(S49:AD49))</f>
        <v/>
      </c>
      <c r="AF49" s="244" t="str">
        <f aca="false">IF(Q47="","",Q47)</f>
        <v/>
      </c>
      <c r="AG49" s="310"/>
      <c r="AH49" s="310"/>
      <c r="AI49" s="310"/>
      <c r="AJ49" s="310"/>
      <c r="AT49" s="311" t="str">
        <f aca="false">R49</f>
        <v>C</v>
      </c>
      <c r="AU49" s="312" t="n">
        <f aca="false">IF(OR(AF49=$AP$3,AF49=$AP$4,AF49=$AP$9),S49,0)</f>
        <v>0</v>
      </c>
      <c r="AV49" s="313" t="n">
        <f aca="false">IF(OR(AF49=$AP$3,AF49=$AP$4,AF49=$AP$9),T49,0)</f>
        <v>0</v>
      </c>
      <c r="AW49" s="313" t="n">
        <f aca="false">IF(OR(AF49=$AP$3,AF49=$AP$4,AF49=$AP$9),U49,0)</f>
        <v>0</v>
      </c>
      <c r="AX49" s="313" t="n">
        <f aca="false">IF(OR(AF49=$AP$3,AF49=$AP$4,AF49=$AP$9),V49,0)</f>
        <v>0</v>
      </c>
      <c r="AY49" s="313" t="n">
        <f aca="false">IF(OR(AF49=$AP$3,AF49=$AP$4,AF49=$AP$9),W49,0)</f>
        <v>0</v>
      </c>
      <c r="AZ49" s="313" t="n">
        <f aca="false">IF(OR(AF49=$AP$3,AF49=$AP$4,AF49=$AP$9),X49,0)</f>
        <v>0</v>
      </c>
      <c r="BA49" s="313" t="n">
        <f aca="false">IF(OR(AF49=$AP$3,AF49=$AP$4,AF49=$AP$9),Y49,0)</f>
        <v>0</v>
      </c>
      <c r="BB49" s="313" t="n">
        <f aca="false">IF(OR(AF49=$AP$3,AF49=$AP$4,AF49=$AP$9),Z49,0)</f>
        <v>0</v>
      </c>
      <c r="BC49" s="313" t="n">
        <f aca="false">IF(OR(AF49=$AP$3,AF49=$AP$4,AF49=$AP$9),AA49,0)</f>
        <v>0</v>
      </c>
      <c r="BD49" s="313" t="n">
        <f aca="false">IF(OR(AF49=$AP$3,AF49=$AP$4,AF49=$AP$9),AB49,0)</f>
        <v>0</v>
      </c>
      <c r="BE49" s="313" t="n">
        <f aca="false">IF(OR(AF49=$AP$3,AF49=$AP$4,AF49=$AP$9),AC49,0)</f>
        <v>0</v>
      </c>
      <c r="BF49" s="314" t="n">
        <f aca="false">IF(OR(AF49=$AP$3,AF49=$AP$4,AF49=$AP$9),AD49,0)</f>
        <v>0</v>
      </c>
      <c r="BG49" s="312" t="n">
        <f aca="false">IF(OR(AF49=$AP$5,AF49=$AP$6,AF49=$AP$10),S49,0)</f>
        <v>0</v>
      </c>
      <c r="BH49" s="313" t="n">
        <f aca="false">IF(OR(AF49=$AP$5,AF49=$AP$6,AF49=$AP$10),T49,0)</f>
        <v>0</v>
      </c>
      <c r="BI49" s="313" t="n">
        <f aca="false">IF(OR(AF49=$AP$5,AF49=$AP$6,AF49=$AP$10),U49,0)</f>
        <v>0</v>
      </c>
      <c r="BJ49" s="313" t="n">
        <f aca="false">IF(OR(AF49=$AP$5,AF49=$AP$6,AF49=$AP$10),V49,0)</f>
        <v>0</v>
      </c>
      <c r="BK49" s="313" t="n">
        <f aca="false">IF(OR(AF49=$AP$5,AF49=$AP$6,AF49=$AP$10),W49,0)</f>
        <v>0</v>
      </c>
      <c r="BL49" s="313" t="n">
        <f aca="false">IF(OR(AF49=$AP$5,AF49=$AP$6,AF49=$AP$10),X49,0)</f>
        <v>0</v>
      </c>
      <c r="BM49" s="313" t="n">
        <f aca="false">IF(OR(AF49=$AP$5,AF49=$AP$6,AF49=$AP$10),Y49,0)</f>
        <v>0</v>
      </c>
      <c r="BN49" s="313" t="n">
        <f aca="false">IF(OR(AF49=$AP$5,AF49=$AP$6,AF49=$AP$10),Z49,0)</f>
        <v>0</v>
      </c>
      <c r="BO49" s="313" t="n">
        <f aca="false">IF(OR(AF49=$AP$5,AF49=$AP$6,AF49=$AP$10),AA49,0)</f>
        <v>0</v>
      </c>
      <c r="BP49" s="313" t="n">
        <f aca="false">IF(OR(AF49=$AP$5,AF49=$AP$6,AF49=$AP$10),AB49,0)</f>
        <v>0</v>
      </c>
      <c r="BQ49" s="313" t="n">
        <f aca="false">IF(OR(AF49=$AP$5,AF49=$AP$6,AF49=$AP$10),AC49,0)</f>
        <v>0</v>
      </c>
      <c r="BR49" s="314" t="n">
        <f aca="false">IF(OR(AF49=$AP$5,AF49=$AP$6,AF49=$AP$10),AD49,0)</f>
        <v>0</v>
      </c>
      <c r="BS49" s="312" t="n">
        <f aca="false">IF(OR(AF49=$AP$7,AF49=$AP$8,AF49=$AP$11),S49,0)</f>
        <v>0</v>
      </c>
      <c r="BT49" s="313" t="n">
        <f aca="false">IF(OR(AF49=$AP$7,AF49=$AP$8,AF49=$AP$11),T49,0)</f>
        <v>0</v>
      </c>
      <c r="BU49" s="313" t="n">
        <f aca="false">IF(OR(AF49=$AP$7,AF49=$AP$8,AF49=$AP$11),U49,0)</f>
        <v>0</v>
      </c>
      <c r="BV49" s="313" t="n">
        <f aca="false">IF(OR(AF49=$AP$7,AF49=$AP$8,AF49=$AP$11),V49,0)</f>
        <v>0</v>
      </c>
      <c r="BW49" s="313" t="n">
        <f aca="false">IF(OR(AF49=$AP$7,AF49=$AP$8,AF49=$AP$11),W49,0)</f>
        <v>0</v>
      </c>
      <c r="BX49" s="313" t="n">
        <f aca="false">IF(OR(AF49=$AP$7,AF49=$AP$8,AF49=$AP$11),X49,0)</f>
        <v>0</v>
      </c>
      <c r="BY49" s="313" t="n">
        <f aca="false">IF(OR(AF49=$AP$7,AF49=$AP$8,AF49=$AP$11),Y49,0)</f>
        <v>0</v>
      </c>
      <c r="BZ49" s="313" t="n">
        <f aca="false">IF(OR(AF49=$AP$7,AF49=$AP$8,AF49=$AP$11),Z49,0)</f>
        <v>0</v>
      </c>
      <c r="CA49" s="313" t="n">
        <f aca="false">IF(OR(AF49=$AP$7,AF49=$AP$8,AF49=$AP$11),AA49,0)</f>
        <v>0</v>
      </c>
      <c r="CB49" s="313" t="n">
        <f aca="false">IF(OR(AF49=$AP$7,AF49=$AP$8,AF49=$AP$11),AB49,0)</f>
        <v>0</v>
      </c>
      <c r="CC49" s="313" t="n">
        <f aca="false">IF(OR(AF49=$AP$7,AF49=$AP$8,AF49=$AP$11),AC49,0)</f>
        <v>0</v>
      </c>
      <c r="CD49" s="314" t="n">
        <f aca="false">IF(OR(AF49=$AP$7,AF49=$AP$8,AF49=$AP$11),AD49,0)</f>
        <v>0</v>
      </c>
      <c r="CE49" s="312" t="n">
        <f aca="false">IF(AF49=$AP$12,S49,0)</f>
        <v>0</v>
      </c>
      <c r="CF49" s="313" t="n">
        <f aca="false">IF(AF49=$AP$12,T49,0)</f>
        <v>0</v>
      </c>
      <c r="CG49" s="313" t="n">
        <f aca="false">IF(AF49=$AP$12,U49,0)</f>
        <v>0</v>
      </c>
      <c r="CH49" s="313" t="n">
        <f aca="false">IF(AF49=$AP$12,V49,0)</f>
        <v>0</v>
      </c>
      <c r="CI49" s="313" t="n">
        <f aca="false">IF(AF49=$AP$12,W49,0)</f>
        <v>0</v>
      </c>
      <c r="CJ49" s="313" t="n">
        <f aca="false">IF(AF49=$AP$12,X49,0)</f>
        <v>0</v>
      </c>
      <c r="CK49" s="313" t="n">
        <f aca="false">IF(AF49=$AP$12,Y49,0)</f>
        <v>0</v>
      </c>
      <c r="CL49" s="313" t="n">
        <f aca="false">IF(AF49=$AP$12,Z49,0)</f>
        <v>0</v>
      </c>
      <c r="CM49" s="313" t="n">
        <f aca="false">IF(AF49=$AP$12,AA49,0)</f>
        <v>0</v>
      </c>
      <c r="CN49" s="313" t="n">
        <f aca="false">IF(AF49=$AP$12,AB49,0)</f>
        <v>0</v>
      </c>
      <c r="CO49" s="313" t="n">
        <f aca="false">IF(AF49=$AP$12,AC49,0)</f>
        <v>0</v>
      </c>
      <c r="CP49" s="314" t="n">
        <f aca="false">IF(AF49=$AP$12,AD49,0)</f>
        <v>0</v>
      </c>
    </row>
    <row r="50" customFormat="false" ht="12" hidden="false" customHeight="true" outlineLevel="0" collapsed="false">
      <c r="B50" s="243" t="str">
        <f aca="false">IF(Q50="","",Q50)</f>
        <v/>
      </c>
      <c r="C50" s="302" t="n">
        <v>13</v>
      </c>
      <c r="D50" s="303"/>
      <c r="E50" s="303"/>
      <c r="F50" s="303"/>
      <c r="G50" s="304"/>
      <c r="H50" s="304"/>
      <c r="I50" s="305"/>
      <c r="J50" s="305"/>
      <c r="K50" s="305"/>
      <c r="L50" s="305"/>
      <c r="M50" s="303"/>
      <c r="N50" s="303"/>
      <c r="O50" s="306"/>
      <c r="P50" s="303"/>
      <c r="Q50" s="303"/>
      <c r="R50" s="307" t="s">
        <v>75</v>
      </c>
      <c r="S50" s="323"/>
      <c r="T50" s="323"/>
      <c r="U50" s="323"/>
      <c r="V50" s="323"/>
      <c r="W50" s="323"/>
      <c r="X50" s="323"/>
      <c r="Y50" s="308"/>
      <c r="Z50" s="308"/>
      <c r="AA50" s="308"/>
      <c r="AB50" s="308"/>
      <c r="AC50" s="308"/>
      <c r="AD50" s="308"/>
      <c r="AE50" s="309" t="str">
        <f aca="false">IF(SUM(S50:AD50)=0,"",SUM(S50:AD50))</f>
        <v/>
      </c>
      <c r="AF50" s="244" t="str">
        <f aca="false">IF(Q50="","",Q50)</f>
        <v/>
      </c>
      <c r="AG50" s="310" t="str">
        <f aca="false">IFERROR(VLOOKUP(M50,$AP$13:$AQ$16,2,FALSE()),"")</f>
        <v/>
      </c>
      <c r="AH50" s="310" t="str">
        <f aca="false">IFERROR(VLOOKUP(O50,$AP$18:$AQ$24,2,FALSE()),"")</f>
        <v/>
      </c>
      <c r="AI50" s="310" t="str">
        <f aca="false">IFERROR(AG50+AH50,"")</f>
        <v/>
      </c>
      <c r="AJ50" s="310" t="str">
        <f aca="false">IF(SUM(AE50:AE52)=0,"",SUM(AE50:AE52))</f>
        <v/>
      </c>
      <c r="AT50" s="311" t="str">
        <f aca="false">R50</f>
        <v>A</v>
      </c>
      <c r="AU50" s="312" t="n">
        <f aca="false">IF(OR(AF50=$AP$3,AF50=$AP$4,AF50=$AP$9),S50,0)</f>
        <v>0</v>
      </c>
      <c r="AV50" s="313" t="n">
        <f aca="false">IF(OR(AF50=$AP$3,AF50=$AP$4,AF50=$AP$9),T50,0)</f>
        <v>0</v>
      </c>
      <c r="AW50" s="313" t="n">
        <f aca="false">IF(OR(AF50=$AP$3,AF50=$AP$4,AF50=$AP$9),U50,0)</f>
        <v>0</v>
      </c>
      <c r="AX50" s="313" t="n">
        <f aca="false">IF(OR(AF50=$AP$3,AF50=$AP$4,AF50=$AP$9),V50,0)</f>
        <v>0</v>
      </c>
      <c r="AY50" s="313" t="n">
        <f aca="false">IF(OR(AF50=$AP$3,AF50=$AP$4,AF50=$AP$9),W50,0)</f>
        <v>0</v>
      </c>
      <c r="AZ50" s="313" t="n">
        <f aca="false">IF(OR(AF50=$AP$3,AF50=$AP$4,AF50=$AP$9),X50,0)</f>
        <v>0</v>
      </c>
      <c r="BA50" s="313" t="n">
        <f aca="false">IF(OR(AF50=$AP$3,AF50=$AP$4,AF50=$AP$9),Y50,0)</f>
        <v>0</v>
      </c>
      <c r="BB50" s="313" t="n">
        <f aca="false">IF(OR(AF50=$AP$3,AF50=$AP$4,AF50=$AP$9),Z50,0)</f>
        <v>0</v>
      </c>
      <c r="BC50" s="313" t="n">
        <f aca="false">IF(OR(AF50=$AP$3,AF50=$AP$4,AF50=$AP$9),AA50,0)</f>
        <v>0</v>
      </c>
      <c r="BD50" s="313" t="n">
        <f aca="false">IF(OR(AF50=$AP$3,AF50=$AP$4,AF50=$AP$9),AB50,0)</f>
        <v>0</v>
      </c>
      <c r="BE50" s="313" t="n">
        <f aca="false">IF(OR(AF50=$AP$3,AF50=$AP$4,AF50=$AP$9),AC50,0)</f>
        <v>0</v>
      </c>
      <c r="BF50" s="314" t="n">
        <f aca="false">IF(OR(AF50=$AP$3,AF50=$AP$4,AF50=$AP$9),AD50,0)</f>
        <v>0</v>
      </c>
      <c r="BG50" s="312" t="n">
        <f aca="false">IF(OR(AF50=$AP$5,AF50=$AP$6,AF50=$AP$10),S50,0)</f>
        <v>0</v>
      </c>
      <c r="BH50" s="313" t="n">
        <f aca="false">IF(OR(AF50=$AP$5,AF50=$AP$6,AF50=$AP$10),T50,0)</f>
        <v>0</v>
      </c>
      <c r="BI50" s="313" t="n">
        <f aca="false">IF(OR(AF50=$AP$5,AF50=$AP$6,AF50=$AP$10),U50,0)</f>
        <v>0</v>
      </c>
      <c r="BJ50" s="313" t="n">
        <f aca="false">IF(OR(AF50=$AP$5,AF50=$AP$6,AF50=$AP$10),V50,0)</f>
        <v>0</v>
      </c>
      <c r="BK50" s="313" t="n">
        <f aca="false">IF(OR(AF50=$AP$5,AF50=$AP$6,AF50=$AP$10),W50,0)</f>
        <v>0</v>
      </c>
      <c r="BL50" s="313" t="n">
        <f aca="false">IF(OR(AF50=$AP$5,AF50=$AP$6,AF50=$AP$10),X50,0)</f>
        <v>0</v>
      </c>
      <c r="BM50" s="313" t="n">
        <f aca="false">IF(OR(AF50=$AP$5,AF50=$AP$6,AF50=$AP$10),Y50,0)</f>
        <v>0</v>
      </c>
      <c r="BN50" s="313" t="n">
        <f aca="false">IF(OR(AF50=$AP$5,AF50=$AP$6,AF50=$AP$10),Z50,0)</f>
        <v>0</v>
      </c>
      <c r="BO50" s="313" t="n">
        <f aca="false">IF(OR(AF50=$AP$5,AF50=$AP$6,AF50=$AP$10),AA50,0)</f>
        <v>0</v>
      </c>
      <c r="BP50" s="313" t="n">
        <f aca="false">IF(OR(AF50=$AP$5,AF50=$AP$6,AF50=$AP$10),AB50,0)</f>
        <v>0</v>
      </c>
      <c r="BQ50" s="313" t="n">
        <f aca="false">IF(OR(AF50=$AP$5,AF50=$AP$6,AF50=$AP$10),AC50,0)</f>
        <v>0</v>
      </c>
      <c r="BR50" s="314" t="n">
        <f aca="false">IF(OR(AF50=$AP$5,AF50=$AP$6,AF50=$AP$10),AD50,0)</f>
        <v>0</v>
      </c>
      <c r="BS50" s="312" t="n">
        <f aca="false">IF(OR(AF50=$AP$7,AF50=$AP$8,AF50=$AP$11),S50,0)</f>
        <v>0</v>
      </c>
      <c r="BT50" s="313" t="n">
        <f aca="false">IF(OR(AF50=$AP$7,AF50=$AP$8,AF50=$AP$11),T50,0)</f>
        <v>0</v>
      </c>
      <c r="BU50" s="313" t="n">
        <f aca="false">IF(OR(AF50=$AP$7,AF50=$AP$8,AF50=$AP$11),U50,0)</f>
        <v>0</v>
      </c>
      <c r="BV50" s="313" t="n">
        <f aca="false">IF(OR(AF50=$AP$7,AF50=$AP$8,AF50=$AP$11),V50,0)</f>
        <v>0</v>
      </c>
      <c r="BW50" s="313" t="n">
        <f aca="false">IF(OR(AF50=$AP$7,AF50=$AP$8,AF50=$AP$11),W50,0)</f>
        <v>0</v>
      </c>
      <c r="BX50" s="313" t="n">
        <f aca="false">IF(OR(AF50=$AP$7,AF50=$AP$8,AF50=$AP$11),X50,0)</f>
        <v>0</v>
      </c>
      <c r="BY50" s="313" t="n">
        <f aca="false">IF(OR(AF50=$AP$7,AF50=$AP$8,AF50=$AP$11),Y50,0)</f>
        <v>0</v>
      </c>
      <c r="BZ50" s="313" t="n">
        <f aca="false">IF(OR(AF50=$AP$7,AF50=$AP$8,AF50=$AP$11),Z50,0)</f>
        <v>0</v>
      </c>
      <c r="CA50" s="313" t="n">
        <f aca="false">IF(OR(AF50=$AP$7,AF50=$AP$8,AF50=$AP$11),AA50,0)</f>
        <v>0</v>
      </c>
      <c r="CB50" s="313" t="n">
        <f aca="false">IF(OR(AF50=$AP$7,AF50=$AP$8,AF50=$AP$11),AB50,0)</f>
        <v>0</v>
      </c>
      <c r="CC50" s="313" t="n">
        <f aca="false">IF(OR(AF50=$AP$7,AF50=$AP$8,AF50=$AP$11),AC50,0)</f>
        <v>0</v>
      </c>
      <c r="CD50" s="314" t="n">
        <f aca="false">IF(OR(AF50=$AP$7,AF50=$AP$8,AF50=$AP$11),AD50,0)</f>
        <v>0</v>
      </c>
      <c r="CE50" s="312" t="n">
        <f aca="false">IF(AF50=$AP$12,S50,0)</f>
        <v>0</v>
      </c>
      <c r="CF50" s="313" t="n">
        <f aca="false">IF(AF50=$AP$12,T50,0)</f>
        <v>0</v>
      </c>
      <c r="CG50" s="313" t="n">
        <f aca="false">IF(AF50=$AP$12,U50,0)</f>
        <v>0</v>
      </c>
      <c r="CH50" s="313" t="n">
        <f aca="false">IF(AF50=$AP$12,V50,0)</f>
        <v>0</v>
      </c>
      <c r="CI50" s="313" t="n">
        <f aca="false">IF(AF50=$AP$12,W50,0)</f>
        <v>0</v>
      </c>
      <c r="CJ50" s="313" t="n">
        <f aca="false">IF(AF50=$AP$12,X50,0)</f>
        <v>0</v>
      </c>
      <c r="CK50" s="313" t="n">
        <f aca="false">IF(AF50=$AP$12,Y50,0)</f>
        <v>0</v>
      </c>
      <c r="CL50" s="313" t="n">
        <f aca="false">IF(AF50=$AP$12,Z50,0)</f>
        <v>0</v>
      </c>
      <c r="CM50" s="313" t="n">
        <f aca="false">IF(AF50=$AP$12,AA50,0)</f>
        <v>0</v>
      </c>
      <c r="CN50" s="313" t="n">
        <f aca="false">IF(AF50=$AP$12,AB50,0)</f>
        <v>0</v>
      </c>
      <c r="CO50" s="313" t="n">
        <f aca="false">IF(AF50=$AP$12,AC50,0)</f>
        <v>0</v>
      </c>
      <c r="CP50" s="314" t="n">
        <f aca="false">IF(AF50=$AP$12,AD50,0)</f>
        <v>0</v>
      </c>
    </row>
    <row r="51" customFormat="false" ht="12" hidden="false" customHeight="true" outlineLevel="0" collapsed="false">
      <c r="B51" s="243" t="str">
        <f aca="false">IF(Q50="","",Q50)</f>
        <v/>
      </c>
      <c r="C51" s="302"/>
      <c r="D51" s="303"/>
      <c r="E51" s="303"/>
      <c r="F51" s="303"/>
      <c r="G51" s="304"/>
      <c r="H51" s="304"/>
      <c r="I51" s="305"/>
      <c r="J51" s="305"/>
      <c r="K51" s="305"/>
      <c r="L51" s="305"/>
      <c r="M51" s="303"/>
      <c r="N51" s="303"/>
      <c r="O51" s="306"/>
      <c r="P51" s="303"/>
      <c r="Q51" s="303"/>
      <c r="R51" s="315" t="s">
        <v>76</v>
      </c>
      <c r="S51" s="322"/>
      <c r="T51" s="322"/>
      <c r="U51" s="322"/>
      <c r="V51" s="322"/>
      <c r="W51" s="322"/>
      <c r="X51" s="322"/>
      <c r="Y51" s="316"/>
      <c r="Z51" s="316"/>
      <c r="AA51" s="316"/>
      <c r="AB51" s="316"/>
      <c r="AC51" s="316"/>
      <c r="AD51" s="316"/>
      <c r="AE51" s="317" t="str">
        <f aca="false">IF(SUM(S51:AD51)=0,"",SUM(S51:AD51))</f>
        <v/>
      </c>
      <c r="AF51" s="244" t="str">
        <f aca="false">IF(Q50="","",Q50)</f>
        <v/>
      </c>
      <c r="AG51" s="310"/>
      <c r="AH51" s="310"/>
      <c r="AI51" s="310"/>
      <c r="AJ51" s="310"/>
      <c r="AT51" s="311" t="str">
        <f aca="false">R51</f>
        <v>B</v>
      </c>
      <c r="AU51" s="312" t="n">
        <f aca="false">IF(OR(AF51=$AP$3,AF51=$AP$4,AF51=$AP$9),S51,0)</f>
        <v>0</v>
      </c>
      <c r="AV51" s="313" t="n">
        <f aca="false">IF(OR(AF51=$AP$3,AF51=$AP$4,AF51=$AP$9),T51,0)</f>
        <v>0</v>
      </c>
      <c r="AW51" s="313" t="n">
        <f aca="false">IF(OR(AF51=$AP$3,AF51=$AP$4,AF51=$AP$9),U51,0)</f>
        <v>0</v>
      </c>
      <c r="AX51" s="313" t="n">
        <f aca="false">IF(OR(AF51=$AP$3,AF51=$AP$4,AF51=$AP$9),V51,0)</f>
        <v>0</v>
      </c>
      <c r="AY51" s="313" t="n">
        <f aca="false">IF(OR(AF51=$AP$3,AF51=$AP$4,AF51=$AP$9),W51,0)</f>
        <v>0</v>
      </c>
      <c r="AZ51" s="313" t="n">
        <f aca="false">IF(OR(AF51=$AP$3,AF51=$AP$4,AF51=$AP$9),X51,0)</f>
        <v>0</v>
      </c>
      <c r="BA51" s="313" t="n">
        <f aca="false">IF(OR(AF51=$AP$3,AF51=$AP$4,AF51=$AP$9),Y51,0)</f>
        <v>0</v>
      </c>
      <c r="BB51" s="313" t="n">
        <f aca="false">IF(OR(AF51=$AP$3,AF51=$AP$4,AF51=$AP$9),Z51,0)</f>
        <v>0</v>
      </c>
      <c r="BC51" s="313" t="n">
        <f aca="false">IF(OR(AF51=$AP$3,AF51=$AP$4,AF51=$AP$9),AA51,0)</f>
        <v>0</v>
      </c>
      <c r="BD51" s="313" t="n">
        <f aca="false">IF(OR(AF51=$AP$3,AF51=$AP$4,AF51=$AP$9),AB51,0)</f>
        <v>0</v>
      </c>
      <c r="BE51" s="313" t="n">
        <f aca="false">IF(OR(AF51=$AP$3,AF51=$AP$4,AF51=$AP$9),AC51,0)</f>
        <v>0</v>
      </c>
      <c r="BF51" s="314" t="n">
        <f aca="false">IF(OR(AF51=$AP$3,AF51=$AP$4,AF51=$AP$9),AD51,0)</f>
        <v>0</v>
      </c>
      <c r="BG51" s="312" t="n">
        <f aca="false">IF(OR(AF51=$AP$5,AF51=$AP$6,AF51=$AP$10),S51,0)</f>
        <v>0</v>
      </c>
      <c r="BH51" s="313" t="n">
        <f aca="false">IF(OR(AF51=$AP$5,AF51=$AP$6,AF51=$AP$10),T51,0)</f>
        <v>0</v>
      </c>
      <c r="BI51" s="313" t="n">
        <f aca="false">IF(OR(AF51=$AP$5,AF51=$AP$6,AF51=$AP$10),U51,0)</f>
        <v>0</v>
      </c>
      <c r="BJ51" s="313" t="n">
        <f aca="false">IF(OR(AF51=$AP$5,AF51=$AP$6,AF51=$AP$10),V51,0)</f>
        <v>0</v>
      </c>
      <c r="BK51" s="313" t="n">
        <f aca="false">IF(OR(AF51=$AP$5,AF51=$AP$6,AF51=$AP$10),W51,0)</f>
        <v>0</v>
      </c>
      <c r="BL51" s="313" t="n">
        <f aca="false">IF(OR(AF51=$AP$5,AF51=$AP$6,AF51=$AP$10),X51,0)</f>
        <v>0</v>
      </c>
      <c r="BM51" s="313" t="n">
        <f aca="false">IF(OR(AF51=$AP$5,AF51=$AP$6,AF51=$AP$10),Y51,0)</f>
        <v>0</v>
      </c>
      <c r="BN51" s="313" t="n">
        <f aca="false">IF(OR(AF51=$AP$5,AF51=$AP$6,AF51=$AP$10),Z51,0)</f>
        <v>0</v>
      </c>
      <c r="BO51" s="313" t="n">
        <f aca="false">IF(OR(AF51=$AP$5,AF51=$AP$6,AF51=$AP$10),AA51,0)</f>
        <v>0</v>
      </c>
      <c r="BP51" s="313" t="n">
        <f aca="false">IF(OR(AF51=$AP$5,AF51=$AP$6,AF51=$AP$10),AB51,0)</f>
        <v>0</v>
      </c>
      <c r="BQ51" s="313" t="n">
        <f aca="false">IF(OR(AF51=$AP$5,AF51=$AP$6,AF51=$AP$10),AC51,0)</f>
        <v>0</v>
      </c>
      <c r="BR51" s="314" t="n">
        <f aca="false">IF(OR(AF51=$AP$5,AF51=$AP$6,AF51=$AP$10),AD51,0)</f>
        <v>0</v>
      </c>
      <c r="BS51" s="312" t="n">
        <f aca="false">IF(OR(AF51=$AP$7,AF51=$AP$8,AF51=$AP$11),S51,0)</f>
        <v>0</v>
      </c>
      <c r="BT51" s="313" t="n">
        <f aca="false">IF(OR(AF51=$AP$7,AF51=$AP$8,AF51=$AP$11),T51,0)</f>
        <v>0</v>
      </c>
      <c r="BU51" s="313" t="n">
        <f aca="false">IF(OR(AF51=$AP$7,AF51=$AP$8,AF51=$AP$11),U51,0)</f>
        <v>0</v>
      </c>
      <c r="BV51" s="313" t="n">
        <f aca="false">IF(OR(AF51=$AP$7,AF51=$AP$8,AF51=$AP$11),V51,0)</f>
        <v>0</v>
      </c>
      <c r="BW51" s="313" t="n">
        <f aca="false">IF(OR(AF51=$AP$7,AF51=$AP$8,AF51=$AP$11),W51,0)</f>
        <v>0</v>
      </c>
      <c r="BX51" s="313" t="n">
        <f aca="false">IF(OR(AF51=$AP$7,AF51=$AP$8,AF51=$AP$11),X51,0)</f>
        <v>0</v>
      </c>
      <c r="BY51" s="313" t="n">
        <f aca="false">IF(OR(AF51=$AP$7,AF51=$AP$8,AF51=$AP$11),Y51,0)</f>
        <v>0</v>
      </c>
      <c r="BZ51" s="313" t="n">
        <f aca="false">IF(OR(AF51=$AP$7,AF51=$AP$8,AF51=$AP$11),Z51,0)</f>
        <v>0</v>
      </c>
      <c r="CA51" s="313" t="n">
        <f aca="false">IF(OR(AF51=$AP$7,AF51=$AP$8,AF51=$AP$11),AA51,0)</f>
        <v>0</v>
      </c>
      <c r="CB51" s="313" t="n">
        <f aca="false">IF(OR(AF51=$AP$7,AF51=$AP$8,AF51=$AP$11),AB51,0)</f>
        <v>0</v>
      </c>
      <c r="CC51" s="313" t="n">
        <f aca="false">IF(OR(AF51=$AP$7,AF51=$AP$8,AF51=$AP$11),AC51,0)</f>
        <v>0</v>
      </c>
      <c r="CD51" s="314" t="n">
        <f aca="false">IF(OR(AF51=$AP$7,AF51=$AP$8,AF51=$AP$11),AD51,0)</f>
        <v>0</v>
      </c>
      <c r="CE51" s="312" t="n">
        <f aca="false">IF(AF51=$AP$12,S51,0)</f>
        <v>0</v>
      </c>
      <c r="CF51" s="313" t="n">
        <f aca="false">IF(AF51=$AP$12,T51,0)</f>
        <v>0</v>
      </c>
      <c r="CG51" s="313" t="n">
        <f aca="false">IF(AF51=$AP$12,U51,0)</f>
        <v>0</v>
      </c>
      <c r="CH51" s="313" t="n">
        <f aca="false">IF(AF51=$AP$12,V51,0)</f>
        <v>0</v>
      </c>
      <c r="CI51" s="313" t="n">
        <f aca="false">IF(AF51=$AP$12,W51,0)</f>
        <v>0</v>
      </c>
      <c r="CJ51" s="313" t="n">
        <f aca="false">IF(AF51=$AP$12,X51,0)</f>
        <v>0</v>
      </c>
      <c r="CK51" s="313" t="n">
        <f aca="false">IF(AF51=$AP$12,Y51,0)</f>
        <v>0</v>
      </c>
      <c r="CL51" s="313" t="n">
        <f aca="false">IF(AF51=$AP$12,Z51,0)</f>
        <v>0</v>
      </c>
      <c r="CM51" s="313" t="n">
        <f aca="false">IF(AF51=$AP$12,AA51,0)</f>
        <v>0</v>
      </c>
      <c r="CN51" s="313" t="n">
        <f aca="false">IF(AF51=$AP$12,AB51,0)</f>
        <v>0</v>
      </c>
      <c r="CO51" s="313" t="n">
        <f aca="false">IF(AF51=$AP$12,AC51,0)</f>
        <v>0</v>
      </c>
      <c r="CP51" s="314" t="n">
        <f aca="false">IF(AF51=$AP$12,AD51,0)</f>
        <v>0</v>
      </c>
    </row>
    <row r="52" customFormat="false" ht="12" hidden="false" customHeight="true" outlineLevel="0" collapsed="false">
      <c r="B52" s="243" t="str">
        <f aca="false">IF(Q50="","",Q50)</f>
        <v/>
      </c>
      <c r="C52" s="302"/>
      <c r="D52" s="303"/>
      <c r="E52" s="303"/>
      <c r="F52" s="303"/>
      <c r="G52" s="304"/>
      <c r="H52" s="304"/>
      <c r="I52" s="305"/>
      <c r="J52" s="305"/>
      <c r="K52" s="305"/>
      <c r="L52" s="305"/>
      <c r="M52" s="303"/>
      <c r="N52" s="303"/>
      <c r="O52" s="306"/>
      <c r="P52" s="303"/>
      <c r="Q52" s="303"/>
      <c r="R52" s="315" t="s">
        <v>77</v>
      </c>
      <c r="S52" s="322"/>
      <c r="T52" s="322"/>
      <c r="U52" s="322"/>
      <c r="V52" s="322"/>
      <c r="W52" s="322"/>
      <c r="X52" s="322"/>
      <c r="Y52" s="316"/>
      <c r="Z52" s="316"/>
      <c r="AA52" s="316"/>
      <c r="AB52" s="316"/>
      <c r="AC52" s="316"/>
      <c r="AD52" s="316"/>
      <c r="AE52" s="317" t="str">
        <f aca="false">IF(SUM(S52:AD52)=0,"",SUM(S52:AD52))</f>
        <v/>
      </c>
      <c r="AF52" s="244" t="str">
        <f aca="false">IF(Q50="","",Q50)</f>
        <v/>
      </c>
      <c r="AG52" s="310"/>
      <c r="AH52" s="310"/>
      <c r="AI52" s="310"/>
      <c r="AJ52" s="310"/>
      <c r="AT52" s="311" t="str">
        <f aca="false">R52</f>
        <v>C</v>
      </c>
      <c r="AU52" s="312" t="n">
        <f aca="false">IF(OR(AF52=$AP$3,AF52=$AP$4,AF52=$AP$9),S52,0)</f>
        <v>0</v>
      </c>
      <c r="AV52" s="313" t="n">
        <f aca="false">IF(OR(AF52=$AP$3,AF52=$AP$4,AF52=$AP$9),T52,0)</f>
        <v>0</v>
      </c>
      <c r="AW52" s="313" t="n">
        <f aca="false">IF(OR(AF52=$AP$3,AF52=$AP$4,AF52=$AP$9),U52,0)</f>
        <v>0</v>
      </c>
      <c r="AX52" s="313" t="n">
        <f aca="false">IF(OR(AF52=$AP$3,AF52=$AP$4,AF52=$AP$9),V52,0)</f>
        <v>0</v>
      </c>
      <c r="AY52" s="313" t="n">
        <f aca="false">IF(OR(AF52=$AP$3,AF52=$AP$4,AF52=$AP$9),W52,0)</f>
        <v>0</v>
      </c>
      <c r="AZ52" s="313" t="n">
        <f aca="false">IF(OR(AF52=$AP$3,AF52=$AP$4,AF52=$AP$9),X52,0)</f>
        <v>0</v>
      </c>
      <c r="BA52" s="313" t="n">
        <f aca="false">IF(OR(AF52=$AP$3,AF52=$AP$4,AF52=$AP$9),Y52,0)</f>
        <v>0</v>
      </c>
      <c r="BB52" s="313" t="n">
        <f aca="false">IF(OR(AF52=$AP$3,AF52=$AP$4,AF52=$AP$9),Z52,0)</f>
        <v>0</v>
      </c>
      <c r="BC52" s="313" t="n">
        <f aca="false">IF(OR(AF52=$AP$3,AF52=$AP$4,AF52=$AP$9),AA52,0)</f>
        <v>0</v>
      </c>
      <c r="BD52" s="313" t="n">
        <f aca="false">IF(OR(AF52=$AP$3,AF52=$AP$4,AF52=$AP$9),AB52,0)</f>
        <v>0</v>
      </c>
      <c r="BE52" s="313" t="n">
        <f aca="false">IF(OR(AF52=$AP$3,AF52=$AP$4,AF52=$AP$9),AC52,0)</f>
        <v>0</v>
      </c>
      <c r="BF52" s="314" t="n">
        <f aca="false">IF(OR(AF52=$AP$3,AF52=$AP$4,AF52=$AP$9),AD52,0)</f>
        <v>0</v>
      </c>
      <c r="BG52" s="312" t="n">
        <f aca="false">IF(OR(AF52=$AP$5,AF52=$AP$6,AF52=$AP$10),S52,0)</f>
        <v>0</v>
      </c>
      <c r="BH52" s="313" t="n">
        <f aca="false">IF(OR(AF52=$AP$5,AF52=$AP$6,AF52=$AP$10),T52,0)</f>
        <v>0</v>
      </c>
      <c r="BI52" s="313" t="n">
        <f aca="false">IF(OR(AF52=$AP$5,AF52=$AP$6,AF52=$AP$10),U52,0)</f>
        <v>0</v>
      </c>
      <c r="BJ52" s="313" t="n">
        <f aca="false">IF(OR(AF52=$AP$5,AF52=$AP$6,AF52=$AP$10),V52,0)</f>
        <v>0</v>
      </c>
      <c r="BK52" s="313" t="n">
        <f aca="false">IF(OR(AF52=$AP$5,AF52=$AP$6,AF52=$AP$10),W52,0)</f>
        <v>0</v>
      </c>
      <c r="BL52" s="313" t="n">
        <f aca="false">IF(OR(AF52=$AP$5,AF52=$AP$6,AF52=$AP$10),X52,0)</f>
        <v>0</v>
      </c>
      <c r="BM52" s="313" t="n">
        <f aca="false">IF(OR(AF52=$AP$5,AF52=$AP$6,AF52=$AP$10),Y52,0)</f>
        <v>0</v>
      </c>
      <c r="BN52" s="313" t="n">
        <f aca="false">IF(OR(AF52=$AP$5,AF52=$AP$6,AF52=$AP$10),Z52,0)</f>
        <v>0</v>
      </c>
      <c r="BO52" s="313" t="n">
        <f aca="false">IF(OR(AF52=$AP$5,AF52=$AP$6,AF52=$AP$10),AA52,0)</f>
        <v>0</v>
      </c>
      <c r="BP52" s="313" t="n">
        <f aca="false">IF(OR(AF52=$AP$5,AF52=$AP$6,AF52=$AP$10),AB52,0)</f>
        <v>0</v>
      </c>
      <c r="BQ52" s="313" t="n">
        <f aca="false">IF(OR(AF52=$AP$5,AF52=$AP$6,AF52=$AP$10),AC52,0)</f>
        <v>0</v>
      </c>
      <c r="BR52" s="314" t="n">
        <f aca="false">IF(OR(AF52=$AP$5,AF52=$AP$6,AF52=$AP$10),AD52,0)</f>
        <v>0</v>
      </c>
      <c r="BS52" s="312" t="n">
        <f aca="false">IF(OR(AF52=$AP$7,AF52=$AP$8,AF52=$AP$11),S52,0)</f>
        <v>0</v>
      </c>
      <c r="BT52" s="313" t="n">
        <f aca="false">IF(OR(AF52=$AP$7,AF52=$AP$8,AF52=$AP$11),T52,0)</f>
        <v>0</v>
      </c>
      <c r="BU52" s="313" t="n">
        <f aca="false">IF(OR(AF52=$AP$7,AF52=$AP$8,AF52=$AP$11),U52,0)</f>
        <v>0</v>
      </c>
      <c r="BV52" s="313" t="n">
        <f aca="false">IF(OR(AF52=$AP$7,AF52=$AP$8,AF52=$AP$11),V52,0)</f>
        <v>0</v>
      </c>
      <c r="BW52" s="313" t="n">
        <f aca="false">IF(OR(AF52=$AP$7,AF52=$AP$8,AF52=$AP$11),W52,0)</f>
        <v>0</v>
      </c>
      <c r="BX52" s="313" t="n">
        <f aca="false">IF(OR(AF52=$AP$7,AF52=$AP$8,AF52=$AP$11),X52,0)</f>
        <v>0</v>
      </c>
      <c r="BY52" s="313" t="n">
        <f aca="false">IF(OR(AF52=$AP$7,AF52=$AP$8,AF52=$AP$11),Y52,0)</f>
        <v>0</v>
      </c>
      <c r="BZ52" s="313" t="n">
        <f aca="false">IF(OR(AF52=$AP$7,AF52=$AP$8,AF52=$AP$11),Z52,0)</f>
        <v>0</v>
      </c>
      <c r="CA52" s="313" t="n">
        <f aca="false">IF(OR(AF52=$AP$7,AF52=$AP$8,AF52=$AP$11),AA52,0)</f>
        <v>0</v>
      </c>
      <c r="CB52" s="313" t="n">
        <f aca="false">IF(OR(AF52=$AP$7,AF52=$AP$8,AF52=$AP$11),AB52,0)</f>
        <v>0</v>
      </c>
      <c r="CC52" s="313" t="n">
        <f aca="false">IF(OR(AF52=$AP$7,AF52=$AP$8,AF52=$AP$11),AC52,0)</f>
        <v>0</v>
      </c>
      <c r="CD52" s="314" t="n">
        <f aca="false">IF(OR(AF52=$AP$7,AF52=$AP$8,AF52=$AP$11),AD52,0)</f>
        <v>0</v>
      </c>
      <c r="CE52" s="312" t="n">
        <f aca="false">IF(AF52=$AP$12,S52,0)</f>
        <v>0</v>
      </c>
      <c r="CF52" s="313" t="n">
        <f aca="false">IF(AF52=$AP$12,T52,0)</f>
        <v>0</v>
      </c>
      <c r="CG52" s="313" t="n">
        <f aca="false">IF(AF52=$AP$12,U52,0)</f>
        <v>0</v>
      </c>
      <c r="CH52" s="313" t="n">
        <f aca="false">IF(AF52=$AP$12,V52,0)</f>
        <v>0</v>
      </c>
      <c r="CI52" s="313" t="n">
        <f aca="false">IF(AF52=$AP$12,W52,0)</f>
        <v>0</v>
      </c>
      <c r="CJ52" s="313" t="n">
        <f aca="false">IF(AF52=$AP$12,X52,0)</f>
        <v>0</v>
      </c>
      <c r="CK52" s="313" t="n">
        <f aca="false">IF(AF52=$AP$12,Y52,0)</f>
        <v>0</v>
      </c>
      <c r="CL52" s="313" t="n">
        <f aca="false">IF(AF52=$AP$12,Z52,0)</f>
        <v>0</v>
      </c>
      <c r="CM52" s="313" t="n">
        <f aca="false">IF(AF52=$AP$12,AA52,0)</f>
        <v>0</v>
      </c>
      <c r="CN52" s="313" t="n">
        <f aca="false">IF(AF52=$AP$12,AB52,0)</f>
        <v>0</v>
      </c>
      <c r="CO52" s="313" t="n">
        <f aca="false">IF(AF52=$AP$12,AC52,0)</f>
        <v>0</v>
      </c>
      <c r="CP52" s="314" t="n">
        <f aca="false">IF(AF52=$AP$12,AD52,0)</f>
        <v>0</v>
      </c>
    </row>
    <row r="53" customFormat="false" ht="12" hidden="false" customHeight="true" outlineLevel="0" collapsed="false">
      <c r="B53" s="243" t="str">
        <f aca="false">IF(Q53="","",Q53)</f>
        <v/>
      </c>
      <c r="C53" s="302" t="n">
        <v>14</v>
      </c>
      <c r="D53" s="303"/>
      <c r="E53" s="303"/>
      <c r="F53" s="303"/>
      <c r="G53" s="304"/>
      <c r="H53" s="304"/>
      <c r="I53" s="305"/>
      <c r="J53" s="305"/>
      <c r="K53" s="305"/>
      <c r="L53" s="305"/>
      <c r="M53" s="303"/>
      <c r="N53" s="303"/>
      <c r="O53" s="306"/>
      <c r="P53" s="303"/>
      <c r="Q53" s="303"/>
      <c r="R53" s="307" t="s">
        <v>75</v>
      </c>
      <c r="S53" s="323"/>
      <c r="T53" s="323"/>
      <c r="U53" s="323"/>
      <c r="V53" s="323"/>
      <c r="W53" s="323"/>
      <c r="X53" s="323"/>
      <c r="Y53" s="308"/>
      <c r="Z53" s="308"/>
      <c r="AA53" s="308"/>
      <c r="AB53" s="308"/>
      <c r="AC53" s="308"/>
      <c r="AD53" s="308"/>
      <c r="AE53" s="309" t="str">
        <f aca="false">IF(SUM(S53:AD53)=0,"",SUM(S53:AD53))</f>
        <v/>
      </c>
      <c r="AF53" s="244" t="str">
        <f aca="false">IF(Q53="","",Q53)</f>
        <v/>
      </c>
      <c r="AG53" s="310" t="str">
        <f aca="false">IFERROR(VLOOKUP(M53,$AP$13:$AQ$16,2,FALSE()),"")</f>
        <v/>
      </c>
      <c r="AH53" s="310" t="str">
        <f aca="false">IFERROR(VLOOKUP(O53,$AP$18:$AQ$24,2,FALSE()),"")</f>
        <v/>
      </c>
      <c r="AI53" s="310" t="str">
        <f aca="false">IFERROR(AG53+AH53,"")</f>
        <v/>
      </c>
      <c r="AJ53" s="310" t="str">
        <f aca="false">IF(SUM(AE53:AE55)=0,"",SUM(AE53:AE55))</f>
        <v/>
      </c>
      <c r="AT53" s="311" t="str">
        <f aca="false">R53</f>
        <v>A</v>
      </c>
      <c r="AU53" s="312" t="n">
        <f aca="false">IF(OR(AF53=$AP$3,AF53=$AP$4,AF53=$AP$9),S53,0)</f>
        <v>0</v>
      </c>
      <c r="AV53" s="313" t="n">
        <f aca="false">IF(OR(AF53=$AP$3,AF53=$AP$4,AF53=$AP$9),T53,0)</f>
        <v>0</v>
      </c>
      <c r="AW53" s="313" t="n">
        <f aca="false">IF(OR(AF53=$AP$3,AF53=$AP$4,AF53=$AP$9),U53,0)</f>
        <v>0</v>
      </c>
      <c r="AX53" s="313" t="n">
        <f aca="false">IF(OR(AF53=$AP$3,AF53=$AP$4,AF53=$AP$9),V53,0)</f>
        <v>0</v>
      </c>
      <c r="AY53" s="313" t="n">
        <f aca="false">IF(OR(AF53=$AP$3,AF53=$AP$4,AF53=$AP$9),W53,0)</f>
        <v>0</v>
      </c>
      <c r="AZ53" s="313" t="n">
        <f aca="false">IF(OR(AF53=$AP$3,AF53=$AP$4,AF53=$AP$9),X53,0)</f>
        <v>0</v>
      </c>
      <c r="BA53" s="313" t="n">
        <f aca="false">IF(OR(AF53=$AP$3,AF53=$AP$4,AF53=$AP$9),Y53,0)</f>
        <v>0</v>
      </c>
      <c r="BB53" s="313" t="n">
        <f aca="false">IF(OR(AF53=$AP$3,AF53=$AP$4,AF53=$AP$9),Z53,0)</f>
        <v>0</v>
      </c>
      <c r="BC53" s="313" t="n">
        <f aca="false">IF(OR(AF53=$AP$3,AF53=$AP$4,AF53=$AP$9),AA53,0)</f>
        <v>0</v>
      </c>
      <c r="BD53" s="313" t="n">
        <f aca="false">IF(OR(AF53=$AP$3,AF53=$AP$4,AF53=$AP$9),AB53,0)</f>
        <v>0</v>
      </c>
      <c r="BE53" s="313" t="n">
        <f aca="false">IF(OR(AF53=$AP$3,AF53=$AP$4,AF53=$AP$9),AC53,0)</f>
        <v>0</v>
      </c>
      <c r="BF53" s="314" t="n">
        <f aca="false">IF(OR(AF53=$AP$3,AF53=$AP$4,AF53=$AP$9),AD53,0)</f>
        <v>0</v>
      </c>
      <c r="BG53" s="312" t="n">
        <f aca="false">IF(OR(AF53=$AP$5,AF53=$AP$6,AF53=$AP$10),S53,0)</f>
        <v>0</v>
      </c>
      <c r="BH53" s="313" t="n">
        <f aca="false">IF(OR(AF53=$AP$5,AF53=$AP$6,AF53=$AP$10),T53,0)</f>
        <v>0</v>
      </c>
      <c r="BI53" s="313" t="n">
        <f aca="false">IF(OR(AF53=$AP$5,AF53=$AP$6,AF53=$AP$10),U53,0)</f>
        <v>0</v>
      </c>
      <c r="BJ53" s="313" t="n">
        <f aca="false">IF(OR(AF53=$AP$5,AF53=$AP$6,AF53=$AP$10),V53,0)</f>
        <v>0</v>
      </c>
      <c r="BK53" s="313" t="n">
        <f aca="false">IF(OR(AF53=$AP$5,AF53=$AP$6,AF53=$AP$10),W53,0)</f>
        <v>0</v>
      </c>
      <c r="BL53" s="313" t="n">
        <f aca="false">IF(OR(AF53=$AP$5,AF53=$AP$6,AF53=$AP$10),X53,0)</f>
        <v>0</v>
      </c>
      <c r="BM53" s="313" t="n">
        <f aca="false">IF(OR(AF53=$AP$5,AF53=$AP$6,AF53=$AP$10),Y53,0)</f>
        <v>0</v>
      </c>
      <c r="BN53" s="313" t="n">
        <f aca="false">IF(OR(AF53=$AP$5,AF53=$AP$6,AF53=$AP$10),Z53,0)</f>
        <v>0</v>
      </c>
      <c r="BO53" s="313" t="n">
        <f aca="false">IF(OR(AF53=$AP$5,AF53=$AP$6,AF53=$AP$10),AA53,0)</f>
        <v>0</v>
      </c>
      <c r="BP53" s="313" t="n">
        <f aca="false">IF(OR(AF53=$AP$5,AF53=$AP$6,AF53=$AP$10),AB53,0)</f>
        <v>0</v>
      </c>
      <c r="BQ53" s="313" t="n">
        <f aca="false">IF(OR(AF53=$AP$5,AF53=$AP$6,AF53=$AP$10),AC53,0)</f>
        <v>0</v>
      </c>
      <c r="BR53" s="314" t="n">
        <f aca="false">IF(OR(AF53=$AP$5,AF53=$AP$6,AF53=$AP$10),AD53,0)</f>
        <v>0</v>
      </c>
      <c r="BS53" s="312" t="n">
        <f aca="false">IF(OR(AF53=$AP$7,AF53=$AP$8,AF53=$AP$11),S53,0)</f>
        <v>0</v>
      </c>
      <c r="BT53" s="313" t="n">
        <f aca="false">IF(OR(AF53=$AP$7,AF53=$AP$8,AF53=$AP$11),T53,0)</f>
        <v>0</v>
      </c>
      <c r="BU53" s="313" t="n">
        <f aca="false">IF(OR(AF53=$AP$7,AF53=$AP$8,AF53=$AP$11),U53,0)</f>
        <v>0</v>
      </c>
      <c r="BV53" s="313" t="n">
        <f aca="false">IF(OR(AF53=$AP$7,AF53=$AP$8,AF53=$AP$11),V53,0)</f>
        <v>0</v>
      </c>
      <c r="BW53" s="313" t="n">
        <f aca="false">IF(OR(AF53=$AP$7,AF53=$AP$8,AF53=$AP$11),W53,0)</f>
        <v>0</v>
      </c>
      <c r="BX53" s="313" t="n">
        <f aca="false">IF(OR(AF53=$AP$7,AF53=$AP$8,AF53=$AP$11),X53,0)</f>
        <v>0</v>
      </c>
      <c r="BY53" s="313" t="n">
        <f aca="false">IF(OR(AF53=$AP$7,AF53=$AP$8,AF53=$AP$11),Y53,0)</f>
        <v>0</v>
      </c>
      <c r="BZ53" s="313" t="n">
        <f aca="false">IF(OR(AF53=$AP$7,AF53=$AP$8,AF53=$AP$11),Z53,0)</f>
        <v>0</v>
      </c>
      <c r="CA53" s="313" t="n">
        <f aca="false">IF(OR(AF53=$AP$7,AF53=$AP$8,AF53=$AP$11),AA53,0)</f>
        <v>0</v>
      </c>
      <c r="CB53" s="313" t="n">
        <f aca="false">IF(OR(AF53=$AP$7,AF53=$AP$8,AF53=$AP$11),AB53,0)</f>
        <v>0</v>
      </c>
      <c r="CC53" s="313" t="n">
        <f aca="false">IF(OR(AF53=$AP$7,AF53=$AP$8,AF53=$AP$11),AC53,0)</f>
        <v>0</v>
      </c>
      <c r="CD53" s="314" t="n">
        <f aca="false">IF(OR(AF53=$AP$7,AF53=$AP$8,AF53=$AP$11),AD53,0)</f>
        <v>0</v>
      </c>
      <c r="CE53" s="312" t="n">
        <f aca="false">IF(AF53=$AP$12,S53,0)</f>
        <v>0</v>
      </c>
      <c r="CF53" s="313" t="n">
        <f aca="false">IF(AF53=$AP$12,T53,0)</f>
        <v>0</v>
      </c>
      <c r="CG53" s="313" t="n">
        <f aca="false">IF(AF53=$AP$12,U53,0)</f>
        <v>0</v>
      </c>
      <c r="CH53" s="313" t="n">
        <f aca="false">IF(AF53=$AP$12,V53,0)</f>
        <v>0</v>
      </c>
      <c r="CI53" s="313" t="n">
        <f aca="false">IF(AF53=$AP$12,W53,0)</f>
        <v>0</v>
      </c>
      <c r="CJ53" s="313" t="n">
        <f aca="false">IF(AF53=$AP$12,X53,0)</f>
        <v>0</v>
      </c>
      <c r="CK53" s="313" t="n">
        <f aca="false">IF(AF53=$AP$12,Y53,0)</f>
        <v>0</v>
      </c>
      <c r="CL53" s="313" t="n">
        <f aca="false">IF(AF53=$AP$12,Z53,0)</f>
        <v>0</v>
      </c>
      <c r="CM53" s="313" t="n">
        <f aca="false">IF(AF53=$AP$12,AA53,0)</f>
        <v>0</v>
      </c>
      <c r="CN53" s="313" t="n">
        <f aca="false">IF(AF53=$AP$12,AB53,0)</f>
        <v>0</v>
      </c>
      <c r="CO53" s="313" t="n">
        <f aca="false">IF(AF53=$AP$12,AC53,0)</f>
        <v>0</v>
      </c>
      <c r="CP53" s="314" t="n">
        <f aca="false">IF(AF53=$AP$12,AD53,0)</f>
        <v>0</v>
      </c>
    </row>
    <row r="54" customFormat="false" ht="12" hidden="false" customHeight="true" outlineLevel="0" collapsed="false">
      <c r="B54" s="243" t="str">
        <f aca="false">IF(Q53="","",Q53)</f>
        <v/>
      </c>
      <c r="C54" s="302"/>
      <c r="D54" s="303"/>
      <c r="E54" s="303"/>
      <c r="F54" s="303"/>
      <c r="G54" s="304"/>
      <c r="H54" s="304"/>
      <c r="I54" s="305"/>
      <c r="J54" s="305"/>
      <c r="K54" s="305"/>
      <c r="L54" s="305"/>
      <c r="M54" s="303"/>
      <c r="N54" s="303"/>
      <c r="O54" s="306"/>
      <c r="P54" s="303"/>
      <c r="Q54" s="303"/>
      <c r="R54" s="315" t="s">
        <v>76</v>
      </c>
      <c r="S54" s="322"/>
      <c r="T54" s="322"/>
      <c r="U54" s="322"/>
      <c r="V54" s="322"/>
      <c r="W54" s="322"/>
      <c r="X54" s="322"/>
      <c r="Y54" s="316"/>
      <c r="Z54" s="316"/>
      <c r="AA54" s="316"/>
      <c r="AB54" s="316"/>
      <c r="AC54" s="316"/>
      <c r="AD54" s="316"/>
      <c r="AE54" s="317" t="str">
        <f aca="false">IF(SUM(S54:AD54)=0,"",SUM(S54:AD54))</f>
        <v/>
      </c>
      <c r="AF54" s="244" t="str">
        <f aca="false">IF(Q53="","",Q53)</f>
        <v/>
      </c>
      <c r="AG54" s="310"/>
      <c r="AH54" s="310"/>
      <c r="AI54" s="310"/>
      <c r="AJ54" s="310"/>
      <c r="AT54" s="311" t="str">
        <f aca="false">R54</f>
        <v>B</v>
      </c>
      <c r="AU54" s="312" t="n">
        <f aca="false">IF(OR(AF54=$AP$3,AF54=$AP$4,AF54=$AP$9),S54,0)</f>
        <v>0</v>
      </c>
      <c r="AV54" s="313" t="n">
        <f aca="false">IF(OR(AF54=$AP$3,AF54=$AP$4,AF54=$AP$9),T54,0)</f>
        <v>0</v>
      </c>
      <c r="AW54" s="313" t="n">
        <f aca="false">IF(OR(AF54=$AP$3,AF54=$AP$4,AF54=$AP$9),U54,0)</f>
        <v>0</v>
      </c>
      <c r="AX54" s="313" t="n">
        <f aca="false">IF(OR(AF54=$AP$3,AF54=$AP$4,AF54=$AP$9),V54,0)</f>
        <v>0</v>
      </c>
      <c r="AY54" s="313" t="n">
        <f aca="false">IF(OR(AF54=$AP$3,AF54=$AP$4,AF54=$AP$9),W54,0)</f>
        <v>0</v>
      </c>
      <c r="AZ54" s="313" t="n">
        <f aca="false">IF(OR(AF54=$AP$3,AF54=$AP$4,AF54=$AP$9),X54,0)</f>
        <v>0</v>
      </c>
      <c r="BA54" s="313" t="n">
        <f aca="false">IF(OR(AF54=$AP$3,AF54=$AP$4,AF54=$AP$9),Y54,0)</f>
        <v>0</v>
      </c>
      <c r="BB54" s="313" t="n">
        <f aca="false">IF(OR(AF54=$AP$3,AF54=$AP$4,AF54=$AP$9),Z54,0)</f>
        <v>0</v>
      </c>
      <c r="BC54" s="313" t="n">
        <f aca="false">IF(OR(AF54=$AP$3,AF54=$AP$4,AF54=$AP$9),AA54,0)</f>
        <v>0</v>
      </c>
      <c r="BD54" s="313" t="n">
        <f aca="false">IF(OR(AF54=$AP$3,AF54=$AP$4,AF54=$AP$9),AB54,0)</f>
        <v>0</v>
      </c>
      <c r="BE54" s="313" t="n">
        <f aca="false">IF(OR(AF54=$AP$3,AF54=$AP$4,AF54=$AP$9),AC54,0)</f>
        <v>0</v>
      </c>
      <c r="BF54" s="314" t="n">
        <f aca="false">IF(OR(AF54=$AP$3,AF54=$AP$4,AF54=$AP$9),AD54,0)</f>
        <v>0</v>
      </c>
      <c r="BG54" s="312" t="n">
        <f aca="false">IF(OR(AF54=$AP$5,AF54=$AP$6,AF54=$AP$10),S54,0)</f>
        <v>0</v>
      </c>
      <c r="BH54" s="313" t="n">
        <f aca="false">IF(OR(AF54=$AP$5,AF54=$AP$6,AF54=$AP$10),T54,0)</f>
        <v>0</v>
      </c>
      <c r="BI54" s="313" t="n">
        <f aca="false">IF(OR(AF54=$AP$5,AF54=$AP$6,AF54=$AP$10),U54,0)</f>
        <v>0</v>
      </c>
      <c r="BJ54" s="313" t="n">
        <f aca="false">IF(OR(AF54=$AP$5,AF54=$AP$6,AF54=$AP$10),V54,0)</f>
        <v>0</v>
      </c>
      <c r="BK54" s="313" t="n">
        <f aca="false">IF(OR(AF54=$AP$5,AF54=$AP$6,AF54=$AP$10),W54,0)</f>
        <v>0</v>
      </c>
      <c r="BL54" s="313" t="n">
        <f aca="false">IF(OR(AF54=$AP$5,AF54=$AP$6,AF54=$AP$10),X54,0)</f>
        <v>0</v>
      </c>
      <c r="BM54" s="313" t="n">
        <f aca="false">IF(OR(AF54=$AP$5,AF54=$AP$6,AF54=$AP$10),Y54,0)</f>
        <v>0</v>
      </c>
      <c r="BN54" s="313" t="n">
        <f aca="false">IF(OR(AF54=$AP$5,AF54=$AP$6,AF54=$AP$10),Z54,0)</f>
        <v>0</v>
      </c>
      <c r="BO54" s="313" t="n">
        <f aca="false">IF(OR(AF54=$AP$5,AF54=$AP$6,AF54=$AP$10),AA54,0)</f>
        <v>0</v>
      </c>
      <c r="BP54" s="313" t="n">
        <f aca="false">IF(OR(AF54=$AP$5,AF54=$AP$6,AF54=$AP$10),AB54,0)</f>
        <v>0</v>
      </c>
      <c r="BQ54" s="313" t="n">
        <f aca="false">IF(OR(AF54=$AP$5,AF54=$AP$6,AF54=$AP$10),AC54,0)</f>
        <v>0</v>
      </c>
      <c r="BR54" s="314" t="n">
        <f aca="false">IF(OR(AF54=$AP$5,AF54=$AP$6,AF54=$AP$10),AD54,0)</f>
        <v>0</v>
      </c>
      <c r="BS54" s="312" t="n">
        <f aca="false">IF(OR(AF54=$AP$7,AF54=$AP$8,AF54=$AP$11),S54,0)</f>
        <v>0</v>
      </c>
      <c r="BT54" s="313" t="n">
        <f aca="false">IF(OR(AF54=$AP$7,AF54=$AP$8,AF54=$AP$11),T54,0)</f>
        <v>0</v>
      </c>
      <c r="BU54" s="313" t="n">
        <f aca="false">IF(OR(AF54=$AP$7,AF54=$AP$8,AF54=$AP$11),U54,0)</f>
        <v>0</v>
      </c>
      <c r="BV54" s="313" t="n">
        <f aca="false">IF(OR(AF54=$AP$7,AF54=$AP$8,AF54=$AP$11),V54,0)</f>
        <v>0</v>
      </c>
      <c r="BW54" s="313" t="n">
        <f aca="false">IF(OR(AF54=$AP$7,AF54=$AP$8,AF54=$AP$11),W54,0)</f>
        <v>0</v>
      </c>
      <c r="BX54" s="313" t="n">
        <f aca="false">IF(OR(AF54=$AP$7,AF54=$AP$8,AF54=$AP$11),X54,0)</f>
        <v>0</v>
      </c>
      <c r="BY54" s="313" t="n">
        <f aca="false">IF(OR(AF54=$AP$7,AF54=$AP$8,AF54=$AP$11),Y54,0)</f>
        <v>0</v>
      </c>
      <c r="BZ54" s="313" t="n">
        <f aca="false">IF(OR(AF54=$AP$7,AF54=$AP$8,AF54=$AP$11),Z54,0)</f>
        <v>0</v>
      </c>
      <c r="CA54" s="313" t="n">
        <f aca="false">IF(OR(AF54=$AP$7,AF54=$AP$8,AF54=$AP$11),AA54,0)</f>
        <v>0</v>
      </c>
      <c r="CB54" s="313" t="n">
        <f aca="false">IF(OR(AF54=$AP$7,AF54=$AP$8,AF54=$AP$11),AB54,0)</f>
        <v>0</v>
      </c>
      <c r="CC54" s="313" t="n">
        <f aca="false">IF(OR(AF54=$AP$7,AF54=$AP$8,AF54=$AP$11),AC54,0)</f>
        <v>0</v>
      </c>
      <c r="CD54" s="314" t="n">
        <f aca="false">IF(OR(AF54=$AP$7,AF54=$AP$8,AF54=$AP$11),AD54,0)</f>
        <v>0</v>
      </c>
      <c r="CE54" s="312" t="n">
        <f aca="false">IF(AF54=$AP$12,S54,0)</f>
        <v>0</v>
      </c>
      <c r="CF54" s="313" t="n">
        <f aca="false">IF(AF54=$AP$12,T54,0)</f>
        <v>0</v>
      </c>
      <c r="CG54" s="313" t="n">
        <f aca="false">IF(AF54=$AP$12,U54,0)</f>
        <v>0</v>
      </c>
      <c r="CH54" s="313" t="n">
        <f aca="false">IF(AF54=$AP$12,V54,0)</f>
        <v>0</v>
      </c>
      <c r="CI54" s="313" t="n">
        <f aca="false">IF(AF54=$AP$12,W54,0)</f>
        <v>0</v>
      </c>
      <c r="CJ54" s="313" t="n">
        <f aca="false">IF(AF54=$AP$12,X54,0)</f>
        <v>0</v>
      </c>
      <c r="CK54" s="313" t="n">
        <f aca="false">IF(AF54=$AP$12,Y54,0)</f>
        <v>0</v>
      </c>
      <c r="CL54" s="313" t="n">
        <f aca="false">IF(AF54=$AP$12,Z54,0)</f>
        <v>0</v>
      </c>
      <c r="CM54" s="313" t="n">
        <f aca="false">IF(AF54=$AP$12,AA54,0)</f>
        <v>0</v>
      </c>
      <c r="CN54" s="313" t="n">
        <f aca="false">IF(AF54=$AP$12,AB54,0)</f>
        <v>0</v>
      </c>
      <c r="CO54" s="313" t="n">
        <f aca="false">IF(AF54=$AP$12,AC54,0)</f>
        <v>0</v>
      </c>
      <c r="CP54" s="314" t="n">
        <f aca="false">IF(AF54=$AP$12,AD54,0)</f>
        <v>0</v>
      </c>
    </row>
    <row r="55" customFormat="false" ht="12" hidden="false" customHeight="true" outlineLevel="0" collapsed="false">
      <c r="B55" s="243" t="str">
        <f aca="false">IF(Q53="","",Q53)</f>
        <v/>
      </c>
      <c r="C55" s="302"/>
      <c r="D55" s="303"/>
      <c r="E55" s="303"/>
      <c r="F55" s="303"/>
      <c r="G55" s="304"/>
      <c r="H55" s="304"/>
      <c r="I55" s="305"/>
      <c r="J55" s="305"/>
      <c r="K55" s="305"/>
      <c r="L55" s="305"/>
      <c r="M55" s="303"/>
      <c r="N55" s="303"/>
      <c r="O55" s="306"/>
      <c r="P55" s="303"/>
      <c r="Q55" s="303"/>
      <c r="R55" s="315" t="s">
        <v>77</v>
      </c>
      <c r="S55" s="322"/>
      <c r="T55" s="322"/>
      <c r="U55" s="322"/>
      <c r="V55" s="322"/>
      <c r="W55" s="322"/>
      <c r="X55" s="322"/>
      <c r="Y55" s="316"/>
      <c r="Z55" s="316"/>
      <c r="AA55" s="316"/>
      <c r="AB55" s="316"/>
      <c r="AC55" s="316"/>
      <c r="AD55" s="316"/>
      <c r="AE55" s="317" t="str">
        <f aca="false">IF(SUM(S55:AD55)=0,"",SUM(S55:AD55))</f>
        <v/>
      </c>
      <c r="AF55" s="244" t="str">
        <f aca="false">IF(Q53="","",Q53)</f>
        <v/>
      </c>
      <c r="AG55" s="310"/>
      <c r="AH55" s="310"/>
      <c r="AI55" s="310"/>
      <c r="AJ55" s="310"/>
      <c r="AT55" s="311" t="str">
        <f aca="false">R55</f>
        <v>C</v>
      </c>
      <c r="AU55" s="312" t="n">
        <f aca="false">IF(OR(AF55=$AP$3,AF55=$AP$4,AF55=$AP$9),S55,0)</f>
        <v>0</v>
      </c>
      <c r="AV55" s="313" t="n">
        <f aca="false">IF(OR(AF55=$AP$3,AF55=$AP$4,AF55=$AP$9),T55,0)</f>
        <v>0</v>
      </c>
      <c r="AW55" s="313" t="n">
        <f aca="false">IF(OR(AF55=$AP$3,AF55=$AP$4,AF55=$AP$9),U55,0)</f>
        <v>0</v>
      </c>
      <c r="AX55" s="313" t="n">
        <f aca="false">IF(OR(AF55=$AP$3,AF55=$AP$4,AF55=$AP$9),V55,0)</f>
        <v>0</v>
      </c>
      <c r="AY55" s="313" t="n">
        <f aca="false">IF(OR(AF55=$AP$3,AF55=$AP$4,AF55=$AP$9),W55,0)</f>
        <v>0</v>
      </c>
      <c r="AZ55" s="313" t="n">
        <f aca="false">IF(OR(AF55=$AP$3,AF55=$AP$4,AF55=$AP$9),X55,0)</f>
        <v>0</v>
      </c>
      <c r="BA55" s="313" t="n">
        <f aca="false">IF(OR(AF55=$AP$3,AF55=$AP$4,AF55=$AP$9),Y55,0)</f>
        <v>0</v>
      </c>
      <c r="BB55" s="313" t="n">
        <f aca="false">IF(OR(AF55=$AP$3,AF55=$AP$4,AF55=$AP$9),Z55,0)</f>
        <v>0</v>
      </c>
      <c r="BC55" s="313" t="n">
        <f aca="false">IF(OR(AF55=$AP$3,AF55=$AP$4,AF55=$AP$9),AA55,0)</f>
        <v>0</v>
      </c>
      <c r="BD55" s="313" t="n">
        <f aca="false">IF(OR(AF55=$AP$3,AF55=$AP$4,AF55=$AP$9),AB55,0)</f>
        <v>0</v>
      </c>
      <c r="BE55" s="313" t="n">
        <f aca="false">IF(OR(AF55=$AP$3,AF55=$AP$4,AF55=$AP$9),AC55,0)</f>
        <v>0</v>
      </c>
      <c r="BF55" s="314" t="n">
        <f aca="false">IF(OR(AF55=$AP$3,AF55=$AP$4,AF55=$AP$9),AD55,0)</f>
        <v>0</v>
      </c>
      <c r="BG55" s="312" t="n">
        <f aca="false">IF(OR(AF55=$AP$5,AF55=$AP$6,AF55=$AP$10),S55,0)</f>
        <v>0</v>
      </c>
      <c r="BH55" s="313" t="n">
        <f aca="false">IF(OR(AF55=$AP$5,AF55=$AP$6,AF55=$AP$10),T55,0)</f>
        <v>0</v>
      </c>
      <c r="BI55" s="313" t="n">
        <f aca="false">IF(OR(AF55=$AP$5,AF55=$AP$6,AF55=$AP$10),U55,0)</f>
        <v>0</v>
      </c>
      <c r="BJ55" s="313" t="n">
        <f aca="false">IF(OR(AF55=$AP$5,AF55=$AP$6,AF55=$AP$10),V55,0)</f>
        <v>0</v>
      </c>
      <c r="BK55" s="313" t="n">
        <f aca="false">IF(OR(AF55=$AP$5,AF55=$AP$6,AF55=$AP$10),W55,0)</f>
        <v>0</v>
      </c>
      <c r="BL55" s="313" t="n">
        <f aca="false">IF(OR(AF55=$AP$5,AF55=$AP$6,AF55=$AP$10),X55,0)</f>
        <v>0</v>
      </c>
      <c r="BM55" s="313" t="n">
        <f aca="false">IF(OR(AF55=$AP$5,AF55=$AP$6,AF55=$AP$10),Y55,0)</f>
        <v>0</v>
      </c>
      <c r="BN55" s="313" t="n">
        <f aca="false">IF(OR(AF55=$AP$5,AF55=$AP$6,AF55=$AP$10),Z55,0)</f>
        <v>0</v>
      </c>
      <c r="BO55" s="313" t="n">
        <f aca="false">IF(OR(AF55=$AP$5,AF55=$AP$6,AF55=$AP$10),AA55,0)</f>
        <v>0</v>
      </c>
      <c r="BP55" s="313" t="n">
        <f aca="false">IF(OR(AF55=$AP$5,AF55=$AP$6,AF55=$AP$10),AB55,0)</f>
        <v>0</v>
      </c>
      <c r="BQ55" s="313" t="n">
        <f aca="false">IF(OR(AF55=$AP$5,AF55=$AP$6,AF55=$AP$10),AC55,0)</f>
        <v>0</v>
      </c>
      <c r="BR55" s="314" t="n">
        <f aca="false">IF(OR(AF55=$AP$5,AF55=$AP$6,AF55=$AP$10),AD55,0)</f>
        <v>0</v>
      </c>
      <c r="BS55" s="312" t="n">
        <f aca="false">IF(OR(AF55=$AP$7,AF55=$AP$8,AF55=$AP$11),S55,0)</f>
        <v>0</v>
      </c>
      <c r="BT55" s="313" t="n">
        <f aca="false">IF(OR(AF55=$AP$7,AF55=$AP$8,AF55=$AP$11),T55,0)</f>
        <v>0</v>
      </c>
      <c r="BU55" s="313" t="n">
        <f aca="false">IF(OR(AF55=$AP$7,AF55=$AP$8,AF55=$AP$11),U55,0)</f>
        <v>0</v>
      </c>
      <c r="BV55" s="313" t="n">
        <f aca="false">IF(OR(AF55=$AP$7,AF55=$AP$8,AF55=$AP$11),V55,0)</f>
        <v>0</v>
      </c>
      <c r="BW55" s="313" t="n">
        <f aca="false">IF(OR(AF55=$AP$7,AF55=$AP$8,AF55=$AP$11),W55,0)</f>
        <v>0</v>
      </c>
      <c r="BX55" s="313" t="n">
        <f aca="false">IF(OR(AF55=$AP$7,AF55=$AP$8,AF55=$AP$11),X55,0)</f>
        <v>0</v>
      </c>
      <c r="BY55" s="313" t="n">
        <f aca="false">IF(OR(AF55=$AP$7,AF55=$AP$8,AF55=$AP$11),Y55,0)</f>
        <v>0</v>
      </c>
      <c r="BZ55" s="313" t="n">
        <f aca="false">IF(OR(AF55=$AP$7,AF55=$AP$8,AF55=$AP$11),Z55,0)</f>
        <v>0</v>
      </c>
      <c r="CA55" s="313" t="n">
        <f aca="false">IF(OR(AF55=$AP$7,AF55=$AP$8,AF55=$AP$11),AA55,0)</f>
        <v>0</v>
      </c>
      <c r="CB55" s="313" t="n">
        <f aca="false">IF(OR(AF55=$AP$7,AF55=$AP$8,AF55=$AP$11),AB55,0)</f>
        <v>0</v>
      </c>
      <c r="CC55" s="313" t="n">
        <f aca="false">IF(OR(AF55=$AP$7,AF55=$AP$8,AF55=$AP$11),AC55,0)</f>
        <v>0</v>
      </c>
      <c r="CD55" s="314" t="n">
        <f aca="false">IF(OR(AF55=$AP$7,AF55=$AP$8,AF55=$AP$11),AD55,0)</f>
        <v>0</v>
      </c>
      <c r="CE55" s="312" t="n">
        <f aca="false">IF(AF55=$AP$12,S55,0)</f>
        <v>0</v>
      </c>
      <c r="CF55" s="313" t="n">
        <f aca="false">IF(AF55=$AP$12,T55,0)</f>
        <v>0</v>
      </c>
      <c r="CG55" s="313" t="n">
        <f aca="false">IF(AF55=$AP$12,U55,0)</f>
        <v>0</v>
      </c>
      <c r="CH55" s="313" t="n">
        <f aca="false">IF(AF55=$AP$12,V55,0)</f>
        <v>0</v>
      </c>
      <c r="CI55" s="313" t="n">
        <f aca="false">IF(AF55=$AP$12,W55,0)</f>
        <v>0</v>
      </c>
      <c r="CJ55" s="313" t="n">
        <f aca="false">IF(AF55=$AP$12,X55,0)</f>
        <v>0</v>
      </c>
      <c r="CK55" s="313" t="n">
        <f aca="false">IF(AF55=$AP$12,Y55,0)</f>
        <v>0</v>
      </c>
      <c r="CL55" s="313" t="n">
        <f aca="false">IF(AF55=$AP$12,Z55,0)</f>
        <v>0</v>
      </c>
      <c r="CM55" s="313" t="n">
        <f aca="false">IF(AF55=$AP$12,AA55,0)</f>
        <v>0</v>
      </c>
      <c r="CN55" s="313" t="n">
        <f aca="false">IF(AF55=$AP$12,AB55,0)</f>
        <v>0</v>
      </c>
      <c r="CO55" s="313" t="n">
        <f aca="false">IF(AF55=$AP$12,AC55,0)</f>
        <v>0</v>
      </c>
      <c r="CP55" s="314" t="n">
        <f aca="false">IF(AF55=$AP$12,AD55,0)</f>
        <v>0</v>
      </c>
    </row>
    <row r="56" customFormat="false" ht="12" hidden="false" customHeight="true" outlineLevel="0" collapsed="false">
      <c r="B56" s="243" t="str">
        <f aca="false">IF(Q56="","",Q56)</f>
        <v/>
      </c>
      <c r="C56" s="302" t="n">
        <v>15</v>
      </c>
      <c r="D56" s="303"/>
      <c r="E56" s="303"/>
      <c r="F56" s="303"/>
      <c r="G56" s="304"/>
      <c r="H56" s="304"/>
      <c r="I56" s="305"/>
      <c r="J56" s="305"/>
      <c r="K56" s="305"/>
      <c r="L56" s="305"/>
      <c r="M56" s="303"/>
      <c r="N56" s="303"/>
      <c r="O56" s="306"/>
      <c r="P56" s="303"/>
      <c r="Q56" s="303"/>
      <c r="R56" s="307" t="s">
        <v>75</v>
      </c>
      <c r="S56" s="323"/>
      <c r="T56" s="323"/>
      <c r="U56" s="323"/>
      <c r="V56" s="323"/>
      <c r="W56" s="323"/>
      <c r="X56" s="323"/>
      <c r="Y56" s="308"/>
      <c r="Z56" s="308"/>
      <c r="AA56" s="308"/>
      <c r="AB56" s="308"/>
      <c r="AC56" s="308"/>
      <c r="AD56" s="308"/>
      <c r="AE56" s="309" t="str">
        <f aca="false">IF(SUM(S56:AD56)=0,"",SUM(S56:AD56))</f>
        <v/>
      </c>
      <c r="AF56" s="244" t="str">
        <f aca="false">IF(Q56="","",Q56)</f>
        <v/>
      </c>
      <c r="AG56" s="310" t="str">
        <f aca="false">IFERROR(VLOOKUP(M56,$AP$13:$AQ$16,2,FALSE()),"")</f>
        <v/>
      </c>
      <c r="AH56" s="310" t="str">
        <f aca="false">IFERROR(VLOOKUP(O56,$AP$18:$AQ$24,2,FALSE()),"")</f>
        <v/>
      </c>
      <c r="AI56" s="310" t="str">
        <f aca="false">IFERROR(AG56+AH56,"")</f>
        <v/>
      </c>
      <c r="AJ56" s="310" t="str">
        <f aca="false">IF(SUM(AE56:AE58)=0,"",SUM(AE56:AE58))</f>
        <v/>
      </c>
      <c r="AT56" s="311" t="str">
        <f aca="false">R56</f>
        <v>A</v>
      </c>
      <c r="AU56" s="312" t="n">
        <f aca="false">IF(OR(AF56=$AP$3,AF56=$AP$4,AF56=$AP$9),S56,0)</f>
        <v>0</v>
      </c>
      <c r="AV56" s="313" t="n">
        <f aca="false">IF(OR(AF56=$AP$3,AF56=$AP$4,AF56=$AP$9),T56,0)</f>
        <v>0</v>
      </c>
      <c r="AW56" s="313" t="n">
        <f aca="false">IF(OR(AF56=$AP$3,AF56=$AP$4,AF56=$AP$9),U56,0)</f>
        <v>0</v>
      </c>
      <c r="AX56" s="313" t="n">
        <f aca="false">IF(OR(AF56=$AP$3,AF56=$AP$4,AF56=$AP$9),V56,0)</f>
        <v>0</v>
      </c>
      <c r="AY56" s="313" t="n">
        <f aca="false">IF(OR(AF56=$AP$3,AF56=$AP$4,AF56=$AP$9),W56,0)</f>
        <v>0</v>
      </c>
      <c r="AZ56" s="313" t="n">
        <f aca="false">IF(OR(AF56=$AP$3,AF56=$AP$4,AF56=$AP$9),X56,0)</f>
        <v>0</v>
      </c>
      <c r="BA56" s="313" t="n">
        <f aca="false">IF(OR(AF56=$AP$3,AF56=$AP$4,AF56=$AP$9),Y56,0)</f>
        <v>0</v>
      </c>
      <c r="BB56" s="313" t="n">
        <f aca="false">IF(OR(AF56=$AP$3,AF56=$AP$4,AF56=$AP$9),Z56,0)</f>
        <v>0</v>
      </c>
      <c r="BC56" s="313" t="n">
        <f aca="false">IF(OR(AF56=$AP$3,AF56=$AP$4,AF56=$AP$9),AA56,0)</f>
        <v>0</v>
      </c>
      <c r="BD56" s="313" t="n">
        <f aca="false">IF(OR(AF56=$AP$3,AF56=$AP$4,AF56=$AP$9),AB56,0)</f>
        <v>0</v>
      </c>
      <c r="BE56" s="313" t="n">
        <f aca="false">IF(OR(AF56=$AP$3,AF56=$AP$4,AF56=$AP$9),AC56,0)</f>
        <v>0</v>
      </c>
      <c r="BF56" s="314" t="n">
        <f aca="false">IF(OR(AF56=$AP$3,AF56=$AP$4,AF56=$AP$9),AD56,0)</f>
        <v>0</v>
      </c>
      <c r="BG56" s="312" t="n">
        <f aca="false">IF(OR(AF56=$AP$5,AF56=$AP$6,AF56=$AP$10),S56,0)</f>
        <v>0</v>
      </c>
      <c r="BH56" s="313" t="n">
        <f aca="false">IF(OR(AF56=$AP$5,AF56=$AP$6,AF56=$AP$10),T56,0)</f>
        <v>0</v>
      </c>
      <c r="BI56" s="313" t="n">
        <f aca="false">IF(OR(AF56=$AP$5,AF56=$AP$6,AF56=$AP$10),U56,0)</f>
        <v>0</v>
      </c>
      <c r="BJ56" s="313" t="n">
        <f aca="false">IF(OR(AF56=$AP$5,AF56=$AP$6,AF56=$AP$10),V56,0)</f>
        <v>0</v>
      </c>
      <c r="BK56" s="313" t="n">
        <f aca="false">IF(OR(AF56=$AP$5,AF56=$AP$6,AF56=$AP$10),W56,0)</f>
        <v>0</v>
      </c>
      <c r="BL56" s="313" t="n">
        <f aca="false">IF(OR(AF56=$AP$5,AF56=$AP$6,AF56=$AP$10),X56,0)</f>
        <v>0</v>
      </c>
      <c r="BM56" s="313" t="n">
        <f aca="false">IF(OR(AF56=$AP$5,AF56=$AP$6,AF56=$AP$10),Y56,0)</f>
        <v>0</v>
      </c>
      <c r="BN56" s="313" t="n">
        <f aca="false">IF(OR(AF56=$AP$5,AF56=$AP$6,AF56=$AP$10),Z56,0)</f>
        <v>0</v>
      </c>
      <c r="BO56" s="313" t="n">
        <f aca="false">IF(OR(AF56=$AP$5,AF56=$AP$6,AF56=$AP$10),AA56,0)</f>
        <v>0</v>
      </c>
      <c r="BP56" s="313" t="n">
        <f aca="false">IF(OR(AF56=$AP$5,AF56=$AP$6,AF56=$AP$10),AB56,0)</f>
        <v>0</v>
      </c>
      <c r="BQ56" s="313" t="n">
        <f aca="false">IF(OR(AF56=$AP$5,AF56=$AP$6,AF56=$AP$10),AC56,0)</f>
        <v>0</v>
      </c>
      <c r="BR56" s="314" t="n">
        <f aca="false">IF(OR(AF56=$AP$5,AF56=$AP$6,AF56=$AP$10),AD56,0)</f>
        <v>0</v>
      </c>
      <c r="BS56" s="312" t="n">
        <f aca="false">IF(OR(AF56=$AP$7,AF56=$AP$8,AF56=$AP$11),S56,0)</f>
        <v>0</v>
      </c>
      <c r="BT56" s="313" t="n">
        <f aca="false">IF(OR(AF56=$AP$7,AF56=$AP$8,AF56=$AP$11),T56,0)</f>
        <v>0</v>
      </c>
      <c r="BU56" s="313" t="n">
        <f aca="false">IF(OR(AF56=$AP$7,AF56=$AP$8,AF56=$AP$11),U56,0)</f>
        <v>0</v>
      </c>
      <c r="BV56" s="313" t="n">
        <f aca="false">IF(OR(AF56=$AP$7,AF56=$AP$8,AF56=$AP$11),V56,0)</f>
        <v>0</v>
      </c>
      <c r="BW56" s="313" t="n">
        <f aca="false">IF(OR(AF56=$AP$7,AF56=$AP$8,AF56=$AP$11),W56,0)</f>
        <v>0</v>
      </c>
      <c r="BX56" s="313" t="n">
        <f aca="false">IF(OR(AF56=$AP$7,AF56=$AP$8,AF56=$AP$11),X56,0)</f>
        <v>0</v>
      </c>
      <c r="BY56" s="313" t="n">
        <f aca="false">IF(OR(AF56=$AP$7,AF56=$AP$8,AF56=$AP$11),Y56,0)</f>
        <v>0</v>
      </c>
      <c r="BZ56" s="313" t="n">
        <f aca="false">IF(OR(AF56=$AP$7,AF56=$AP$8,AF56=$AP$11),Z56,0)</f>
        <v>0</v>
      </c>
      <c r="CA56" s="313" t="n">
        <f aca="false">IF(OR(AF56=$AP$7,AF56=$AP$8,AF56=$AP$11),AA56,0)</f>
        <v>0</v>
      </c>
      <c r="CB56" s="313" t="n">
        <f aca="false">IF(OR(AF56=$AP$7,AF56=$AP$8,AF56=$AP$11),AB56,0)</f>
        <v>0</v>
      </c>
      <c r="CC56" s="313" t="n">
        <f aca="false">IF(OR(AF56=$AP$7,AF56=$AP$8,AF56=$AP$11),AC56,0)</f>
        <v>0</v>
      </c>
      <c r="CD56" s="314" t="n">
        <f aca="false">IF(OR(AF56=$AP$7,AF56=$AP$8,AF56=$AP$11),AD56,0)</f>
        <v>0</v>
      </c>
      <c r="CE56" s="312" t="n">
        <f aca="false">IF(AF56=$AP$12,S56,0)</f>
        <v>0</v>
      </c>
      <c r="CF56" s="313" t="n">
        <f aca="false">IF(AF56=$AP$12,T56,0)</f>
        <v>0</v>
      </c>
      <c r="CG56" s="313" t="n">
        <f aca="false">IF(AF56=$AP$12,U56,0)</f>
        <v>0</v>
      </c>
      <c r="CH56" s="313" t="n">
        <f aca="false">IF(AF56=$AP$12,V56,0)</f>
        <v>0</v>
      </c>
      <c r="CI56" s="313" t="n">
        <f aca="false">IF(AF56=$AP$12,W56,0)</f>
        <v>0</v>
      </c>
      <c r="CJ56" s="313" t="n">
        <f aca="false">IF(AF56=$AP$12,X56,0)</f>
        <v>0</v>
      </c>
      <c r="CK56" s="313" t="n">
        <f aca="false">IF(AF56=$AP$12,Y56,0)</f>
        <v>0</v>
      </c>
      <c r="CL56" s="313" t="n">
        <f aca="false">IF(AF56=$AP$12,Z56,0)</f>
        <v>0</v>
      </c>
      <c r="CM56" s="313" t="n">
        <f aca="false">IF(AF56=$AP$12,AA56,0)</f>
        <v>0</v>
      </c>
      <c r="CN56" s="313" t="n">
        <f aca="false">IF(AF56=$AP$12,AB56,0)</f>
        <v>0</v>
      </c>
      <c r="CO56" s="313" t="n">
        <f aca="false">IF(AF56=$AP$12,AC56,0)</f>
        <v>0</v>
      </c>
      <c r="CP56" s="314" t="n">
        <f aca="false">IF(AF56=$AP$12,AD56,0)</f>
        <v>0</v>
      </c>
    </row>
    <row r="57" customFormat="false" ht="12" hidden="false" customHeight="true" outlineLevel="0" collapsed="false">
      <c r="B57" s="243" t="str">
        <f aca="false">IF(Q56="","",Q56)</f>
        <v/>
      </c>
      <c r="C57" s="302"/>
      <c r="D57" s="303"/>
      <c r="E57" s="303"/>
      <c r="F57" s="303"/>
      <c r="G57" s="304"/>
      <c r="H57" s="304"/>
      <c r="I57" s="305"/>
      <c r="J57" s="305"/>
      <c r="K57" s="305"/>
      <c r="L57" s="305"/>
      <c r="M57" s="303"/>
      <c r="N57" s="303"/>
      <c r="O57" s="306"/>
      <c r="P57" s="303"/>
      <c r="Q57" s="303"/>
      <c r="R57" s="315" t="s">
        <v>76</v>
      </c>
      <c r="S57" s="322"/>
      <c r="T57" s="322"/>
      <c r="U57" s="322"/>
      <c r="V57" s="322"/>
      <c r="W57" s="322"/>
      <c r="X57" s="322"/>
      <c r="Y57" s="316"/>
      <c r="Z57" s="316"/>
      <c r="AA57" s="316"/>
      <c r="AB57" s="316"/>
      <c r="AC57" s="316"/>
      <c r="AD57" s="316"/>
      <c r="AE57" s="317" t="str">
        <f aca="false">IF(SUM(S57:AD57)=0,"",SUM(S57:AD57))</f>
        <v/>
      </c>
      <c r="AF57" s="244" t="str">
        <f aca="false">IF(Q56="","",Q56)</f>
        <v/>
      </c>
      <c r="AG57" s="310"/>
      <c r="AH57" s="310"/>
      <c r="AI57" s="310"/>
      <c r="AJ57" s="310"/>
      <c r="AT57" s="311" t="str">
        <f aca="false">R57</f>
        <v>B</v>
      </c>
      <c r="AU57" s="312" t="n">
        <f aca="false">IF(OR(AF57=$AP$3,AF57=$AP$4,AF57=$AP$9),S57,0)</f>
        <v>0</v>
      </c>
      <c r="AV57" s="313" t="n">
        <f aca="false">IF(OR(AF57=$AP$3,AF57=$AP$4,AF57=$AP$9),T57,0)</f>
        <v>0</v>
      </c>
      <c r="AW57" s="313" t="n">
        <f aca="false">IF(OR(AF57=$AP$3,AF57=$AP$4,AF57=$AP$9),U57,0)</f>
        <v>0</v>
      </c>
      <c r="AX57" s="313" t="n">
        <f aca="false">IF(OR(AF57=$AP$3,AF57=$AP$4,AF57=$AP$9),V57,0)</f>
        <v>0</v>
      </c>
      <c r="AY57" s="313" t="n">
        <f aca="false">IF(OR(AF57=$AP$3,AF57=$AP$4,AF57=$AP$9),W57,0)</f>
        <v>0</v>
      </c>
      <c r="AZ57" s="313" t="n">
        <f aca="false">IF(OR(AF57=$AP$3,AF57=$AP$4,AF57=$AP$9),X57,0)</f>
        <v>0</v>
      </c>
      <c r="BA57" s="313" t="n">
        <f aca="false">IF(OR(AF57=$AP$3,AF57=$AP$4,AF57=$AP$9),Y57,0)</f>
        <v>0</v>
      </c>
      <c r="BB57" s="313" t="n">
        <f aca="false">IF(OR(AF57=$AP$3,AF57=$AP$4,AF57=$AP$9),Z57,0)</f>
        <v>0</v>
      </c>
      <c r="BC57" s="313" t="n">
        <f aca="false">IF(OR(AF57=$AP$3,AF57=$AP$4,AF57=$AP$9),AA57,0)</f>
        <v>0</v>
      </c>
      <c r="BD57" s="313" t="n">
        <f aca="false">IF(OR(AF57=$AP$3,AF57=$AP$4,AF57=$AP$9),AB57,0)</f>
        <v>0</v>
      </c>
      <c r="BE57" s="313" t="n">
        <f aca="false">IF(OR(AF57=$AP$3,AF57=$AP$4,AF57=$AP$9),AC57,0)</f>
        <v>0</v>
      </c>
      <c r="BF57" s="314" t="n">
        <f aca="false">IF(OR(AF57=$AP$3,AF57=$AP$4,AF57=$AP$9),AD57,0)</f>
        <v>0</v>
      </c>
      <c r="BG57" s="312" t="n">
        <f aca="false">IF(OR(AF57=$AP$5,AF57=$AP$6,AF57=$AP$10),S57,0)</f>
        <v>0</v>
      </c>
      <c r="BH57" s="313" t="n">
        <f aca="false">IF(OR(AF57=$AP$5,AF57=$AP$6,AF57=$AP$10),T57,0)</f>
        <v>0</v>
      </c>
      <c r="BI57" s="313" t="n">
        <f aca="false">IF(OR(AF57=$AP$5,AF57=$AP$6,AF57=$AP$10),U57,0)</f>
        <v>0</v>
      </c>
      <c r="BJ57" s="313" t="n">
        <f aca="false">IF(OR(AF57=$AP$5,AF57=$AP$6,AF57=$AP$10),V57,0)</f>
        <v>0</v>
      </c>
      <c r="BK57" s="313" t="n">
        <f aca="false">IF(OR(AF57=$AP$5,AF57=$AP$6,AF57=$AP$10),W57,0)</f>
        <v>0</v>
      </c>
      <c r="BL57" s="313" t="n">
        <f aca="false">IF(OR(AF57=$AP$5,AF57=$AP$6,AF57=$AP$10),X57,0)</f>
        <v>0</v>
      </c>
      <c r="BM57" s="313" t="n">
        <f aca="false">IF(OR(AF57=$AP$5,AF57=$AP$6,AF57=$AP$10),Y57,0)</f>
        <v>0</v>
      </c>
      <c r="BN57" s="313" t="n">
        <f aca="false">IF(OR(AF57=$AP$5,AF57=$AP$6,AF57=$AP$10),Z57,0)</f>
        <v>0</v>
      </c>
      <c r="BO57" s="313" t="n">
        <f aca="false">IF(OR(AF57=$AP$5,AF57=$AP$6,AF57=$AP$10),AA57,0)</f>
        <v>0</v>
      </c>
      <c r="BP57" s="313" t="n">
        <f aca="false">IF(OR(AF57=$AP$5,AF57=$AP$6,AF57=$AP$10),AB57,0)</f>
        <v>0</v>
      </c>
      <c r="BQ57" s="313" t="n">
        <f aca="false">IF(OR(AF57=$AP$5,AF57=$AP$6,AF57=$AP$10),AC57,0)</f>
        <v>0</v>
      </c>
      <c r="BR57" s="314" t="n">
        <f aca="false">IF(OR(AF57=$AP$5,AF57=$AP$6,AF57=$AP$10),AD57,0)</f>
        <v>0</v>
      </c>
      <c r="BS57" s="312" t="n">
        <f aca="false">IF(OR(AF57=$AP$7,AF57=$AP$8,AF57=$AP$11),S57,0)</f>
        <v>0</v>
      </c>
      <c r="BT57" s="313" t="n">
        <f aca="false">IF(OR(AF57=$AP$7,AF57=$AP$8,AF57=$AP$11),T57,0)</f>
        <v>0</v>
      </c>
      <c r="BU57" s="313" t="n">
        <f aca="false">IF(OR(AF57=$AP$7,AF57=$AP$8,AF57=$AP$11),U57,0)</f>
        <v>0</v>
      </c>
      <c r="BV57" s="313" t="n">
        <f aca="false">IF(OR(AF57=$AP$7,AF57=$AP$8,AF57=$AP$11),V57,0)</f>
        <v>0</v>
      </c>
      <c r="BW57" s="313" t="n">
        <f aca="false">IF(OR(AF57=$AP$7,AF57=$AP$8,AF57=$AP$11),W57,0)</f>
        <v>0</v>
      </c>
      <c r="BX57" s="313" t="n">
        <f aca="false">IF(OR(AF57=$AP$7,AF57=$AP$8,AF57=$AP$11),X57,0)</f>
        <v>0</v>
      </c>
      <c r="BY57" s="313" t="n">
        <f aca="false">IF(OR(AF57=$AP$7,AF57=$AP$8,AF57=$AP$11),Y57,0)</f>
        <v>0</v>
      </c>
      <c r="BZ57" s="313" t="n">
        <f aca="false">IF(OR(AF57=$AP$7,AF57=$AP$8,AF57=$AP$11),Z57,0)</f>
        <v>0</v>
      </c>
      <c r="CA57" s="313" t="n">
        <f aca="false">IF(OR(AF57=$AP$7,AF57=$AP$8,AF57=$AP$11),AA57,0)</f>
        <v>0</v>
      </c>
      <c r="CB57" s="313" t="n">
        <f aca="false">IF(OR(AF57=$AP$7,AF57=$AP$8,AF57=$AP$11),AB57,0)</f>
        <v>0</v>
      </c>
      <c r="CC57" s="313" t="n">
        <f aca="false">IF(OR(AF57=$AP$7,AF57=$AP$8,AF57=$AP$11),AC57,0)</f>
        <v>0</v>
      </c>
      <c r="CD57" s="314" t="n">
        <f aca="false">IF(OR(AF57=$AP$7,AF57=$AP$8,AF57=$AP$11),AD57,0)</f>
        <v>0</v>
      </c>
      <c r="CE57" s="312" t="n">
        <f aca="false">IF(AF57=$AP$12,S57,0)</f>
        <v>0</v>
      </c>
      <c r="CF57" s="313" t="n">
        <f aca="false">IF(AF57=$AP$12,T57,0)</f>
        <v>0</v>
      </c>
      <c r="CG57" s="313" t="n">
        <f aca="false">IF(AF57=$AP$12,U57,0)</f>
        <v>0</v>
      </c>
      <c r="CH57" s="313" t="n">
        <f aca="false">IF(AF57=$AP$12,V57,0)</f>
        <v>0</v>
      </c>
      <c r="CI57" s="313" t="n">
        <f aca="false">IF(AF57=$AP$12,W57,0)</f>
        <v>0</v>
      </c>
      <c r="CJ57" s="313" t="n">
        <f aca="false">IF(AF57=$AP$12,X57,0)</f>
        <v>0</v>
      </c>
      <c r="CK57" s="313" t="n">
        <f aca="false">IF(AF57=$AP$12,Y57,0)</f>
        <v>0</v>
      </c>
      <c r="CL57" s="313" t="n">
        <f aca="false">IF(AF57=$AP$12,Z57,0)</f>
        <v>0</v>
      </c>
      <c r="CM57" s="313" t="n">
        <f aca="false">IF(AF57=$AP$12,AA57,0)</f>
        <v>0</v>
      </c>
      <c r="CN57" s="313" t="n">
        <f aca="false">IF(AF57=$AP$12,AB57,0)</f>
        <v>0</v>
      </c>
      <c r="CO57" s="313" t="n">
        <f aca="false">IF(AF57=$AP$12,AC57,0)</f>
        <v>0</v>
      </c>
      <c r="CP57" s="314" t="n">
        <f aca="false">IF(AF57=$AP$12,AD57,0)</f>
        <v>0</v>
      </c>
    </row>
    <row r="58" customFormat="false" ht="12" hidden="false" customHeight="true" outlineLevel="0" collapsed="false">
      <c r="B58" s="243" t="str">
        <f aca="false">IF(Q56="","",Q56)</f>
        <v/>
      </c>
      <c r="C58" s="302"/>
      <c r="D58" s="303"/>
      <c r="E58" s="303"/>
      <c r="F58" s="303"/>
      <c r="G58" s="304"/>
      <c r="H58" s="304"/>
      <c r="I58" s="305"/>
      <c r="J58" s="305"/>
      <c r="K58" s="305"/>
      <c r="L58" s="305"/>
      <c r="M58" s="303"/>
      <c r="N58" s="303"/>
      <c r="O58" s="306"/>
      <c r="P58" s="303"/>
      <c r="Q58" s="303"/>
      <c r="R58" s="315" t="s">
        <v>77</v>
      </c>
      <c r="S58" s="322"/>
      <c r="T58" s="322"/>
      <c r="U58" s="322"/>
      <c r="V58" s="322"/>
      <c r="W58" s="322"/>
      <c r="X58" s="322"/>
      <c r="Y58" s="316"/>
      <c r="Z58" s="316"/>
      <c r="AA58" s="316"/>
      <c r="AB58" s="316"/>
      <c r="AC58" s="316"/>
      <c r="AD58" s="316"/>
      <c r="AE58" s="317" t="str">
        <f aca="false">IF(SUM(S58:AD58)=0,"",SUM(S58:AD58))</f>
        <v/>
      </c>
      <c r="AF58" s="244" t="str">
        <f aca="false">IF(Q56="","",Q56)</f>
        <v/>
      </c>
      <c r="AG58" s="310"/>
      <c r="AH58" s="310"/>
      <c r="AI58" s="310"/>
      <c r="AJ58" s="310"/>
      <c r="AT58" s="311" t="str">
        <f aca="false">R58</f>
        <v>C</v>
      </c>
      <c r="AU58" s="312" t="n">
        <f aca="false">IF(OR(AF58=$AP$3,AF58=$AP$4,AF58=$AP$9),S58,0)</f>
        <v>0</v>
      </c>
      <c r="AV58" s="313" t="n">
        <f aca="false">IF(OR(AF58=$AP$3,AF58=$AP$4,AF58=$AP$9),T58,0)</f>
        <v>0</v>
      </c>
      <c r="AW58" s="313" t="n">
        <f aca="false">IF(OR(AF58=$AP$3,AF58=$AP$4,AF58=$AP$9),U58,0)</f>
        <v>0</v>
      </c>
      <c r="AX58" s="313" t="n">
        <f aca="false">IF(OR(AF58=$AP$3,AF58=$AP$4,AF58=$AP$9),V58,0)</f>
        <v>0</v>
      </c>
      <c r="AY58" s="313" t="n">
        <f aca="false">IF(OR(AF58=$AP$3,AF58=$AP$4,AF58=$AP$9),W58,0)</f>
        <v>0</v>
      </c>
      <c r="AZ58" s="313" t="n">
        <f aca="false">IF(OR(AF58=$AP$3,AF58=$AP$4,AF58=$AP$9),X58,0)</f>
        <v>0</v>
      </c>
      <c r="BA58" s="313" t="n">
        <f aca="false">IF(OR(AF58=$AP$3,AF58=$AP$4,AF58=$AP$9),Y58,0)</f>
        <v>0</v>
      </c>
      <c r="BB58" s="313" t="n">
        <f aca="false">IF(OR(AF58=$AP$3,AF58=$AP$4,AF58=$AP$9),Z58,0)</f>
        <v>0</v>
      </c>
      <c r="BC58" s="313" t="n">
        <f aca="false">IF(OR(AF58=$AP$3,AF58=$AP$4,AF58=$AP$9),AA58,0)</f>
        <v>0</v>
      </c>
      <c r="BD58" s="313" t="n">
        <f aca="false">IF(OR(AF58=$AP$3,AF58=$AP$4,AF58=$AP$9),AB58,0)</f>
        <v>0</v>
      </c>
      <c r="BE58" s="313" t="n">
        <f aca="false">IF(OR(AF58=$AP$3,AF58=$AP$4,AF58=$AP$9),AC58,0)</f>
        <v>0</v>
      </c>
      <c r="BF58" s="314" t="n">
        <f aca="false">IF(OR(AF58=$AP$3,AF58=$AP$4,AF58=$AP$9),AD58,0)</f>
        <v>0</v>
      </c>
      <c r="BG58" s="312" t="n">
        <f aca="false">IF(OR(AF58=$AP$5,AF58=$AP$6,AF58=$AP$10),S58,0)</f>
        <v>0</v>
      </c>
      <c r="BH58" s="313" t="n">
        <f aca="false">IF(OR(AF58=$AP$5,AF58=$AP$6,AF58=$AP$10),T58,0)</f>
        <v>0</v>
      </c>
      <c r="BI58" s="313" t="n">
        <f aca="false">IF(OR(AF58=$AP$5,AF58=$AP$6,AF58=$AP$10),U58,0)</f>
        <v>0</v>
      </c>
      <c r="BJ58" s="313" t="n">
        <f aca="false">IF(OR(AF58=$AP$5,AF58=$AP$6,AF58=$AP$10),V58,0)</f>
        <v>0</v>
      </c>
      <c r="BK58" s="313" t="n">
        <f aca="false">IF(OR(AF58=$AP$5,AF58=$AP$6,AF58=$AP$10),W58,0)</f>
        <v>0</v>
      </c>
      <c r="BL58" s="313" t="n">
        <f aca="false">IF(OR(AF58=$AP$5,AF58=$AP$6,AF58=$AP$10),X58,0)</f>
        <v>0</v>
      </c>
      <c r="BM58" s="313" t="n">
        <f aca="false">IF(OR(AF58=$AP$5,AF58=$AP$6,AF58=$AP$10),Y58,0)</f>
        <v>0</v>
      </c>
      <c r="BN58" s="313" t="n">
        <f aca="false">IF(OR(AF58=$AP$5,AF58=$AP$6,AF58=$AP$10),Z58,0)</f>
        <v>0</v>
      </c>
      <c r="BO58" s="313" t="n">
        <f aca="false">IF(OR(AF58=$AP$5,AF58=$AP$6,AF58=$AP$10),AA58,0)</f>
        <v>0</v>
      </c>
      <c r="BP58" s="313" t="n">
        <f aca="false">IF(OR(AF58=$AP$5,AF58=$AP$6,AF58=$AP$10),AB58,0)</f>
        <v>0</v>
      </c>
      <c r="BQ58" s="313" t="n">
        <f aca="false">IF(OR(AF58=$AP$5,AF58=$AP$6,AF58=$AP$10),AC58,0)</f>
        <v>0</v>
      </c>
      <c r="BR58" s="314" t="n">
        <f aca="false">IF(OR(AF58=$AP$5,AF58=$AP$6,AF58=$AP$10),AD58,0)</f>
        <v>0</v>
      </c>
      <c r="BS58" s="312" t="n">
        <f aca="false">IF(OR(AF58=$AP$7,AF58=$AP$8,AF58=$AP$11),S58,0)</f>
        <v>0</v>
      </c>
      <c r="BT58" s="313" t="n">
        <f aca="false">IF(OR(AF58=$AP$7,AF58=$AP$8,AF58=$AP$11),T58,0)</f>
        <v>0</v>
      </c>
      <c r="BU58" s="313" t="n">
        <f aca="false">IF(OR(AF58=$AP$7,AF58=$AP$8,AF58=$AP$11),U58,0)</f>
        <v>0</v>
      </c>
      <c r="BV58" s="313" t="n">
        <f aca="false">IF(OR(AF58=$AP$7,AF58=$AP$8,AF58=$AP$11),V58,0)</f>
        <v>0</v>
      </c>
      <c r="BW58" s="313" t="n">
        <f aca="false">IF(OR(AF58=$AP$7,AF58=$AP$8,AF58=$AP$11),W58,0)</f>
        <v>0</v>
      </c>
      <c r="BX58" s="313" t="n">
        <f aca="false">IF(OR(AF58=$AP$7,AF58=$AP$8,AF58=$AP$11),X58,0)</f>
        <v>0</v>
      </c>
      <c r="BY58" s="313" t="n">
        <f aca="false">IF(OR(AF58=$AP$7,AF58=$AP$8,AF58=$AP$11),Y58,0)</f>
        <v>0</v>
      </c>
      <c r="BZ58" s="313" t="n">
        <f aca="false">IF(OR(AF58=$AP$7,AF58=$AP$8,AF58=$AP$11),Z58,0)</f>
        <v>0</v>
      </c>
      <c r="CA58" s="313" t="n">
        <f aca="false">IF(OR(AF58=$AP$7,AF58=$AP$8,AF58=$AP$11),AA58,0)</f>
        <v>0</v>
      </c>
      <c r="CB58" s="313" t="n">
        <f aca="false">IF(OR(AF58=$AP$7,AF58=$AP$8,AF58=$AP$11),AB58,0)</f>
        <v>0</v>
      </c>
      <c r="CC58" s="313" t="n">
        <f aca="false">IF(OR(AF58=$AP$7,AF58=$AP$8,AF58=$AP$11),AC58,0)</f>
        <v>0</v>
      </c>
      <c r="CD58" s="314" t="n">
        <f aca="false">IF(OR(AF58=$AP$7,AF58=$AP$8,AF58=$AP$11),AD58,0)</f>
        <v>0</v>
      </c>
      <c r="CE58" s="312" t="n">
        <f aca="false">IF(AF58=$AP$12,S58,0)</f>
        <v>0</v>
      </c>
      <c r="CF58" s="313" t="n">
        <f aca="false">IF(AF58=$AP$12,T58,0)</f>
        <v>0</v>
      </c>
      <c r="CG58" s="313" t="n">
        <f aca="false">IF(AF58=$AP$12,U58,0)</f>
        <v>0</v>
      </c>
      <c r="CH58" s="313" t="n">
        <f aca="false">IF(AF58=$AP$12,V58,0)</f>
        <v>0</v>
      </c>
      <c r="CI58" s="313" t="n">
        <f aca="false">IF(AF58=$AP$12,W58,0)</f>
        <v>0</v>
      </c>
      <c r="CJ58" s="313" t="n">
        <f aca="false">IF(AF58=$AP$12,X58,0)</f>
        <v>0</v>
      </c>
      <c r="CK58" s="313" t="n">
        <f aca="false">IF(AF58=$AP$12,Y58,0)</f>
        <v>0</v>
      </c>
      <c r="CL58" s="313" t="n">
        <f aca="false">IF(AF58=$AP$12,Z58,0)</f>
        <v>0</v>
      </c>
      <c r="CM58" s="313" t="n">
        <f aca="false">IF(AF58=$AP$12,AA58,0)</f>
        <v>0</v>
      </c>
      <c r="CN58" s="313" t="n">
        <f aca="false">IF(AF58=$AP$12,AB58,0)</f>
        <v>0</v>
      </c>
      <c r="CO58" s="313" t="n">
        <f aca="false">IF(AF58=$AP$12,AC58,0)</f>
        <v>0</v>
      </c>
      <c r="CP58" s="314" t="n">
        <f aca="false">IF(AF58=$AP$12,AD58,0)</f>
        <v>0</v>
      </c>
    </row>
    <row r="59" customFormat="false" ht="12" hidden="false" customHeight="true" outlineLevel="0" collapsed="false">
      <c r="B59" s="243" t="str">
        <f aca="false">IF(Q59="","",Q59)</f>
        <v/>
      </c>
      <c r="C59" s="302" t="n">
        <v>16</v>
      </c>
      <c r="D59" s="303"/>
      <c r="E59" s="303"/>
      <c r="F59" s="303"/>
      <c r="G59" s="304"/>
      <c r="H59" s="304"/>
      <c r="I59" s="305"/>
      <c r="J59" s="305"/>
      <c r="K59" s="305"/>
      <c r="L59" s="305"/>
      <c r="M59" s="303"/>
      <c r="N59" s="303"/>
      <c r="O59" s="306"/>
      <c r="P59" s="303"/>
      <c r="Q59" s="303"/>
      <c r="R59" s="307" t="s">
        <v>75</v>
      </c>
      <c r="S59" s="323"/>
      <c r="T59" s="323"/>
      <c r="U59" s="323"/>
      <c r="V59" s="323"/>
      <c r="W59" s="323"/>
      <c r="X59" s="323"/>
      <c r="Y59" s="308"/>
      <c r="Z59" s="308"/>
      <c r="AA59" s="308"/>
      <c r="AB59" s="308"/>
      <c r="AC59" s="308"/>
      <c r="AD59" s="308"/>
      <c r="AE59" s="309" t="str">
        <f aca="false">IF(SUM(S59:AD59)=0,"",SUM(S59:AD59))</f>
        <v/>
      </c>
      <c r="AF59" s="244" t="str">
        <f aca="false">IF(Q59="","",Q59)</f>
        <v/>
      </c>
      <c r="AG59" s="310" t="str">
        <f aca="false">IFERROR(VLOOKUP(M59,$AP$13:$AQ$16,2,FALSE()),"")</f>
        <v/>
      </c>
      <c r="AH59" s="310" t="str">
        <f aca="false">IFERROR(VLOOKUP(O59,$AP$18:$AQ$24,2,FALSE()),"")</f>
        <v/>
      </c>
      <c r="AI59" s="310" t="str">
        <f aca="false">IFERROR(AG59+AH59,"")</f>
        <v/>
      </c>
      <c r="AJ59" s="310" t="str">
        <f aca="false">IF(SUM(AE59:AE61)=0,"",SUM(AE59:AE61))</f>
        <v/>
      </c>
      <c r="AT59" s="311" t="str">
        <f aca="false">R59</f>
        <v>A</v>
      </c>
      <c r="AU59" s="312" t="n">
        <f aca="false">IF(OR(AF59=$AP$3,AF59=$AP$4,AF59=$AP$9),S59,0)</f>
        <v>0</v>
      </c>
      <c r="AV59" s="313" t="n">
        <f aca="false">IF(OR(AF59=$AP$3,AF59=$AP$4,AF59=$AP$9),T59,0)</f>
        <v>0</v>
      </c>
      <c r="AW59" s="313" t="n">
        <f aca="false">IF(OR(AF59=$AP$3,AF59=$AP$4,AF59=$AP$9),U59,0)</f>
        <v>0</v>
      </c>
      <c r="AX59" s="313" t="n">
        <f aca="false">IF(OR(AF59=$AP$3,AF59=$AP$4,AF59=$AP$9),V59,0)</f>
        <v>0</v>
      </c>
      <c r="AY59" s="313" t="n">
        <f aca="false">IF(OR(AF59=$AP$3,AF59=$AP$4,AF59=$AP$9),W59,0)</f>
        <v>0</v>
      </c>
      <c r="AZ59" s="313" t="n">
        <f aca="false">IF(OR(AF59=$AP$3,AF59=$AP$4,AF59=$AP$9),X59,0)</f>
        <v>0</v>
      </c>
      <c r="BA59" s="313" t="n">
        <f aca="false">IF(OR(AF59=$AP$3,AF59=$AP$4,AF59=$AP$9),Y59,0)</f>
        <v>0</v>
      </c>
      <c r="BB59" s="313" t="n">
        <f aca="false">IF(OR(AF59=$AP$3,AF59=$AP$4,AF59=$AP$9),Z59,0)</f>
        <v>0</v>
      </c>
      <c r="BC59" s="313" t="n">
        <f aca="false">IF(OR(AF59=$AP$3,AF59=$AP$4,AF59=$AP$9),AA59,0)</f>
        <v>0</v>
      </c>
      <c r="BD59" s="313" t="n">
        <f aca="false">IF(OR(AF59=$AP$3,AF59=$AP$4,AF59=$AP$9),AB59,0)</f>
        <v>0</v>
      </c>
      <c r="BE59" s="313" t="n">
        <f aca="false">IF(OR(AF59=$AP$3,AF59=$AP$4,AF59=$AP$9),AC59,0)</f>
        <v>0</v>
      </c>
      <c r="BF59" s="314" t="n">
        <f aca="false">IF(OR(AF59=$AP$3,AF59=$AP$4,AF59=$AP$9),AD59,0)</f>
        <v>0</v>
      </c>
      <c r="BG59" s="312" t="n">
        <f aca="false">IF(OR(AF59=$AP$5,AF59=$AP$6,AF59=$AP$10),S59,0)</f>
        <v>0</v>
      </c>
      <c r="BH59" s="313" t="n">
        <f aca="false">IF(OR(AF59=$AP$5,AF59=$AP$6,AF59=$AP$10),T59,0)</f>
        <v>0</v>
      </c>
      <c r="BI59" s="313" t="n">
        <f aca="false">IF(OR(AF59=$AP$5,AF59=$AP$6,AF59=$AP$10),U59,0)</f>
        <v>0</v>
      </c>
      <c r="BJ59" s="313" t="n">
        <f aca="false">IF(OR(AF59=$AP$5,AF59=$AP$6,AF59=$AP$10),V59,0)</f>
        <v>0</v>
      </c>
      <c r="BK59" s="313" t="n">
        <f aca="false">IF(OR(AF59=$AP$5,AF59=$AP$6,AF59=$AP$10),W59,0)</f>
        <v>0</v>
      </c>
      <c r="BL59" s="313" t="n">
        <f aca="false">IF(OR(AF59=$AP$5,AF59=$AP$6,AF59=$AP$10),X59,0)</f>
        <v>0</v>
      </c>
      <c r="BM59" s="313" t="n">
        <f aca="false">IF(OR(AF59=$AP$5,AF59=$AP$6,AF59=$AP$10),Y59,0)</f>
        <v>0</v>
      </c>
      <c r="BN59" s="313" t="n">
        <f aca="false">IF(OR(AF59=$AP$5,AF59=$AP$6,AF59=$AP$10),Z59,0)</f>
        <v>0</v>
      </c>
      <c r="BO59" s="313" t="n">
        <f aca="false">IF(OR(AF59=$AP$5,AF59=$AP$6,AF59=$AP$10),AA59,0)</f>
        <v>0</v>
      </c>
      <c r="BP59" s="313" t="n">
        <f aca="false">IF(OR(AF59=$AP$5,AF59=$AP$6,AF59=$AP$10),AB59,0)</f>
        <v>0</v>
      </c>
      <c r="BQ59" s="313" t="n">
        <f aca="false">IF(OR(AF59=$AP$5,AF59=$AP$6,AF59=$AP$10),AC59,0)</f>
        <v>0</v>
      </c>
      <c r="BR59" s="314" t="n">
        <f aca="false">IF(OR(AF59=$AP$5,AF59=$AP$6,AF59=$AP$10),AD59,0)</f>
        <v>0</v>
      </c>
      <c r="BS59" s="312" t="n">
        <f aca="false">IF(OR(AF59=$AP$7,AF59=$AP$8,AF59=$AP$11),S59,0)</f>
        <v>0</v>
      </c>
      <c r="BT59" s="313" t="n">
        <f aca="false">IF(OR(AF59=$AP$7,AF59=$AP$8,AF59=$AP$11),T59,0)</f>
        <v>0</v>
      </c>
      <c r="BU59" s="313" t="n">
        <f aca="false">IF(OR(AF59=$AP$7,AF59=$AP$8,AF59=$AP$11),U59,0)</f>
        <v>0</v>
      </c>
      <c r="BV59" s="313" t="n">
        <f aca="false">IF(OR(AF59=$AP$7,AF59=$AP$8,AF59=$AP$11),V59,0)</f>
        <v>0</v>
      </c>
      <c r="BW59" s="313" t="n">
        <f aca="false">IF(OR(AF59=$AP$7,AF59=$AP$8,AF59=$AP$11),W59,0)</f>
        <v>0</v>
      </c>
      <c r="BX59" s="313" t="n">
        <f aca="false">IF(OR(AF59=$AP$7,AF59=$AP$8,AF59=$AP$11),X59,0)</f>
        <v>0</v>
      </c>
      <c r="BY59" s="313" t="n">
        <f aca="false">IF(OR(AF59=$AP$7,AF59=$AP$8,AF59=$AP$11),Y59,0)</f>
        <v>0</v>
      </c>
      <c r="BZ59" s="313" t="n">
        <f aca="false">IF(OR(AF59=$AP$7,AF59=$AP$8,AF59=$AP$11),Z59,0)</f>
        <v>0</v>
      </c>
      <c r="CA59" s="313" t="n">
        <f aca="false">IF(OR(AF59=$AP$7,AF59=$AP$8,AF59=$AP$11),AA59,0)</f>
        <v>0</v>
      </c>
      <c r="CB59" s="313" t="n">
        <f aca="false">IF(OR(AF59=$AP$7,AF59=$AP$8,AF59=$AP$11),AB59,0)</f>
        <v>0</v>
      </c>
      <c r="CC59" s="313" t="n">
        <f aca="false">IF(OR(AF59=$AP$7,AF59=$AP$8,AF59=$AP$11),AC59,0)</f>
        <v>0</v>
      </c>
      <c r="CD59" s="314" t="n">
        <f aca="false">IF(OR(AF59=$AP$7,AF59=$AP$8,AF59=$AP$11),AD59,0)</f>
        <v>0</v>
      </c>
      <c r="CE59" s="312" t="n">
        <f aca="false">IF(AF59=$AP$12,S59,0)</f>
        <v>0</v>
      </c>
      <c r="CF59" s="313" t="n">
        <f aca="false">IF(AF59=$AP$12,T59,0)</f>
        <v>0</v>
      </c>
      <c r="CG59" s="313" t="n">
        <f aca="false">IF(AF59=$AP$12,U59,0)</f>
        <v>0</v>
      </c>
      <c r="CH59" s="313" t="n">
        <f aca="false">IF(AF59=$AP$12,V59,0)</f>
        <v>0</v>
      </c>
      <c r="CI59" s="313" t="n">
        <f aca="false">IF(AF59=$AP$12,W59,0)</f>
        <v>0</v>
      </c>
      <c r="CJ59" s="313" t="n">
        <f aca="false">IF(AF59=$AP$12,X59,0)</f>
        <v>0</v>
      </c>
      <c r="CK59" s="313" t="n">
        <f aca="false">IF(AF59=$AP$12,Y59,0)</f>
        <v>0</v>
      </c>
      <c r="CL59" s="313" t="n">
        <f aca="false">IF(AF59=$AP$12,Z59,0)</f>
        <v>0</v>
      </c>
      <c r="CM59" s="313" t="n">
        <f aca="false">IF(AF59=$AP$12,AA59,0)</f>
        <v>0</v>
      </c>
      <c r="CN59" s="313" t="n">
        <f aca="false">IF(AF59=$AP$12,AB59,0)</f>
        <v>0</v>
      </c>
      <c r="CO59" s="313" t="n">
        <f aca="false">IF(AF59=$AP$12,AC59,0)</f>
        <v>0</v>
      </c>
      <c r="CP59" s="314" t="n">
        <f aca="false">IF(AF59=$AP$12,AD59,0)</f>
        <v>0</v>
      </c>
    </row>
    <row r="60" customFormat="false" ht="12" hidden="false" customHeight="true" outlineLevel="0" collapsed="false">
      <c r="B60" s="243" t="str">
        <f aca="false">IF(Q59="","",Q59)</f>
        <v/>
      </c>
      <c r="C60" s="302"/>
      <c r="D60" s="303"/>
      <c r="E60" s="303"/>
      <c r="F60" s="303"/>
      <c r="G60" s="304"/>
      <c r="H60" s="304"/>
      <c r="I60" s="305"/>
      <c r="J60" s="305"/>
      <c r="K60" s="305"/>
      <c r="L60" s="305"/>
      <c r="M60" s="303"/>
      <c r="N60" s="303"/>
      <c r="O60" s="306"/>
      <c r="P60" s="303"/>
      <c r="Q60" s="303"/>
      <c r="R60" s="315" t="s">
        <v>76</v>
      </c>
      <c r="S60" s="322"/>
      <c r="T60" s="322"/>
      <c r="U60" s="322"/>
      <c r="V60" s="322"/>
      <c r="W60" s="322"/>
      <c r="X60" s="322"/>
      <c r="Y60" s="316"/>
      <c r="Z60" s="316"/>
      <c r="AA60" s="316"/>
      <c r="AB60" s="316"/>
      <c r="AC60" s="316"/>
      <c r="AD60" s="316"/>
      <c r="AE60" s="317" t="str">
        <f aca="false">IF(SUM(S60:AD60)=0,"",SUM(S60:AD60))</f>
        <v/>
      </c>
      <c r="AF60" s="244" t="str">
        <f aca="false">IF(Q59="","",Q59)</f>
        <v/>
      </c>
      <c r="AG60" s="310"/>
      <c r="AH60" s="310"/>
      <c r="AI60" s="310"/>
      <c r="AJ60" s="310"/>
      <c r="AT60" s="311" t="str">
        <f aca="false">R60</f>
        <v>B</v>
      </c>
      <c r="AU60" s="312" t="n">
        <f aca="false">IF(OR(AF60=$AP$3,AF60=$AP$4,AF60=$AP$9),S60,0)</f>
        <v>0</v>
      </c>
      <c r="AV60" s="313" t="n">
        <f aca="false">IF(OR(AF60=$AP$3,AF60=$AP$4,AF60=$AP$9),T60,0)</f>
        <v>0</v>
      </c>
      <c r="AW60" s="313" t="n">
        <f aca="false">IF(OR(AF60=$AP$3,AF60=$AP$4,AF60=$AP$9),U60,0)</f>
        <v>0</v>
      </c>
      <c r="AX60" s="313" t="n">
        <f aca="false">IF(OR(AF60=$AP$3,AF60=$AP$4,AF60=$AP$9),V60,0)</f>
        <v>0</v>
      </c>
      <c r="AY60" s="313" t="n">
        <f aca="false">IF(OR(AF60=$AP$3,AF60=$AP$4,AF60=$AP$9),W60,0)</f>
        <v>0</v>
      </c>
      <c r="AZ60" s="313" t="n">
        <f aca="false">IF(OR(AF60=$AP$3,AF60=$AP$4,AF60=$AP$9),X60,0)</f>
        <v>0</v>
      </c>
      <c r="BA60" s="313" t="n">
        <f aca="false">IF(OR(AF60=$AP$3,AF60=$AP$4,AF60=$AP$9),Y60,0)</f>
        <v>0</v>
      </c>
      <c r="BB60" s="313" t="n">
        <f aca="false">IF(OR(AF60=$AP$3,AF60=$AP$4,AF60=$AP$9),Z60,0)</f>
        <v>0</v>
      </c>
      <c r="BC60" s="313" t="n">
        <f aca="false">IF(OR(AF60=$AP$3,AF60=$AP$4,AF60=$AP$9),AA60,0)</f>
        <v>0</v>
      </c>
      <c r="BD60" s="313" t="n">
        <f aca="false">IF(OR(AF60=$AP$3,AF60=$AP$4,AF60=$AP$9),AB60,0)</f>
        <v>0</v>
      </c>
      <c r="BE60" s="313" t="n">
        <f aca="false">IF(OR(AF60=$AP$3,AF60=$AP$4,AF60=$AP$9),AC60,0)</f>
        <v>0</v>
      </c>
      <c r="BF60" s="314" t="n">
        <f aca="false">IF(OR(AF60=$AP$3,AF60=$AP$4,AF60=$AP$9),AD60,0)</f>
        <v>0</v>
      </c>
      <c r="BG60" s="312" t="n">
        <f aca="false">IF(OR(AF60=$AP$5,AF60=$AP$6,AF60=$AP$10),S60,0)</f>
        <v>0</v>
      </c>
      <c r="BH60" s="313" t="n">
        <f aca="false">IF(OR(AF60=$AP$5,AF60=$AP$6,AF60=$AP$10),T60,0)</f>
        <v>0</v>
      </c>
      <c r="BI60" s="313" t="n">
        <f aca="false">IF(OR(AF60=$AP$5,AF60=$AP$6,AF60=$AP$10),U60,0)</f>
        <v>0</v>
      </c>
      <c r="BJ60" s="313" t="n">
        <f aca="false">IF(OR(AF60=$AP$5,AF60=$AP$6,AF60=$AP$10),V60,0)</f>
        <v>0</v>
      </c>
      <c r="BK60" s="313" t="n">
        <f aca="false">IF(OR(AF60=$AP$5,AF60=$AP$6,AF60=$AP$10),W60,0)</f>
        <v>0</v>
      </c>
      <c r="BL60" s="313" t="n">
        <f aca="false">IF(OR(AF60=$AP$5,AF60=$AP$6,AF60=$AP$10),X60,0)</f>
        <v>0</v>
      </c>
      <c r="BM60" s="313" t="n">
        <f aca="false">IF(OR(AF60=$AP$5,AF60=$AP$6,AF60=$AP$10),Y60,0)</f>
        <v>0</v>
      </c>
      <c r="BN60" s="313" t="n">
        <f aca="false">IF(OR(AF60=$AP$5,AF60=$AP$6,AF60=$AP$10),Z60,0)</f>
        <v>0</v>
      </c>
      <c r="BO60" s="313" t="n">
        <f aca="false">IF(OR(AF60=$AP$5,AF60=$AP$6,AF60=$AP$10),AA60,0)</f>
        <v>0</v>
      </c>
      <c r="BP60" s="313" t="n">
        <f aca="false">IF(OR(AF60=$AP$5,AF60=$AP$6,AF60=$AP$10),AB60,0)</f>
        <v>0</v>
      </c>
      <c r="BQ60" s="313" t="n">
        <f aca="false">IF(OR(AF60=$AP$5,AF60=$AP$6,AF60=$AP$10),AC60,0)</f>
        <v>0</v>
      </c>
      <c r="BR60" s="314" t="n">
        <f aca="false">IF(OR(AF60=$AP$5,AF60=$AP$6,AF60=$AP$10),AD60,0)</f>
        <v>0</v>
      </c>
      <c r="BS60" s="312" t="n">
        <f aca="false">IF(OR(AF60=$AP$7,AF60=$AP$8,AF60=$AP$11),S60,0)</f>
        <v>0</v>
      </c>
      <c r="BT60" s="313" t="n">
        <f aca="false">IF(OR(AF60=$AP$7,AF60=$AP$8,AF60=$AP$11),T60,0)</f>
        <v>0</v>
      </c>
      <c r="BU60" s="313" t="n">
        <f aca="false">IF(OR(AF60=$AP$7,AF60=$AP$8,AF60=$AP$11),U60,0)</f>
        <v>0</v>
      </c>
      <c r="BV60" s="313" t="n">
        <f aca="false">IF(OR(AF60=$AP$7,AF60=$AP$8,AF60=$AP$11),V60,0)</f>
        <v>0</v>
      </c>
      <c r="BW60" s="313" t="n">
        <f aca="false">IF(OR(AF60=$AP$7,AF60=$AP$8,AF60=$AP$11),W60,0)</f>
        <v>0</v>
      </c>
      <c r="BX60" s="313" t="n">
        <f aca="false">IF(OR(AF60=$AP$7,AF60=$AP$8,AF60=$AP$11),X60,0)</f>
        <v>0</v>
      </c>
      <c r="BY60" s="313" t="n">
        <f aca="false">IF(OR(AF60=$AP$7,AF60=$AP$8,AF60=$AP$11),Y60,0)</f>
        <v>0</v>
      </c>
      <c r="BZ60" s="313" t="n">
        <f aca="false">IF(OR(AF60=$AP$7,AF60=$AP$8,AF60=$AP$11),Z60,0)</f>
        <v>0</v>
      </c>
      <c r="CA60" s="313" t="n">
        <f aca="false">IF(OR(AF60=$AP$7,AF60=$AP$8,AF60=$AP$11),AA60,0)</f>
        <v>0</v>
      </c>
      <c r="CB60" s="313" t="n">
        <f aca="false">IF(OR(AF60=$AP$7,AF60=$AP$8,AF60=$AP$11),AB60,0)</f>
        <v>0</v>
      </c>
      <c r="CC60" s="313" t="n">
        <f aca="false">IF(OR(AF60=$AP$7,AF60=$AP$8,AF60=$AP$11),AC60,0)</f>
        <v>0</v>
      </c>
      <c r="CD60" s="314" t="n">
        <f aca="false">IF(OR(AF60=$AP$7,AF60=$AP$8,AF60=$AP$11),AD60,0)</f>
        <v>0</v>
      </c>
      <c r="CE60" s="312" t="n">
        <f aca="false">IF(AF60=$AP$12,S60,0)</f>
        <v>0</v>
      </c>
      <c r="CF60" s="313" t="n">
        <f aca="false">IF(AF60=$AP$12,T60,0)</f>
        <v>0</v>
      </c>
      <c r="CG60" s="313" t="n">
        <f aca="false">IF(AF60=$AP$12,U60,0)</f>
        <v>0</v>
      </c>
      <c r="CH60" s="313" t="n">
        <f aca="false">IF(AF60=$AP$12,V60,0)</f>
        <v>0</v>
      </c>
      <c r="CI60" s="313" t="n">
        <f aca="false">IF(AF60=$AP$12,W60,0)</f>
        <v>0</v>
      </c>
      <c r="CJ60" s="313" t="n">
        <f aca="false">IF(AF60=$AP$12,X60,0)</f>
        <v>0</v>
      </c>
      <c r="CK60" s="313" t="n">
        <f aca="false">IF(AF60=$AP$12,Y60,0)</f>
        <v>0</v>
      </c>
      <c r="CL60" s="313" t="n">
        <f aca="false">IF(AF60=$AP$12,Z60,0)</f>
        <v>0</v>
      </c>
      <c r="CM60" s="313" t="n">
        <f aca="false">IF(AF60=$AP$12,AA60,0)</f>
        <v>0</v>
      </c>
      <c r="CN60" s="313" t="n">
        <f aca="false">IF(AF60=$AP$12,AB60,0)</f>
        <v>0</v>
      </c>
      <c r="CO60" s="313" t="n">
        <f aca="false">IF(AF60=$AP$12,AC60,0)</f>
        <v>0</v>
      </c>
      <c r="CP60" s="314" t="n">
        <f aca="false">IF(AF60=$AP$12,AD60,0)</f>
        <v>0</v>
      </c>
    </row>
    <row r="61" customFormat="false" ht="12" hidden="false" customHeight="true" outlineLevel="0" collapsed="false">
      <c r="B61" s="243" t="str">
        <f aca="false">IF(Q59="","",Q59)</f>
        <v/>
      </c>
      <c r="C61" s="302"/>
      <c r="D61" s="303"/>
      <c r="E61" s="303"/>
      <c r="F61" s="303"/>
      <c r="G61" s="304"/>
      <c r="H61" s="304"/>
      <c r="I61" s="305"/>
      <c r="J61" s="305"/>
      <c r="K61" s="305"/>
      <c r="L61" s="305"/>
      <c r="M61" s="303"/>
      <c r="N61" s="303"/>
      <c r="O61" s="306"/>
      <c r="P61" s="303"/>
      <c r="Q61" s="303"/>
      <c r="R61" s="315" t="s">
        <v>77</v>
      </c>
      <c r="S61" s="322"/>
      <c r="T61" s="322"/>
      <c r="U61" s="322"/>
      <c r="V61" s="322"/>
      <c r="W61" s="322"/>
      <c r="X61" s="322"/>
      <c r="Y61" s="316"/>
      <c r="Z61" s="316"/>
      <c r="AA61" s="316"/>
      <c r="AB61" s="316"/>
      <c r="AC61" s="316"/>
      <c r="AD61" s="316"/>
      <c r="AE61" s="317" t="str">
        <f aca="false">IF(SUM(S61:AD61)=0,"",SUM(S61:AD61))</f>
        <v/>
      </c>
      <c r="AF61" s="244" t="str">
        <f aca="false">IF(Q59="","",Q59)</f>
        <v/>
      </c>
      <c r="AG61" s="310"/>
      <c r="AH61" s="310"/>
      <c r="AI61" s="310"/>
      <c r="AJ61" s="310"/>
      <c r="AT61" s="311" t="str">
        <f aca="false">R61</f>
        <v>C</v>
      </c>
      <c r="AU61" s="312" t="n">
        <f aca="false">IF(OR(AF61=$AP$3,AF61=$AP$4,AF61=$AP$9),S61,0)</f>
        <v>0</v>
      </c>
      <c r="AV61" s="313" t="n">
        <f aca="false">IF(OR(AF61=$AP$3,AF61=$AP$4,AF61=$AP$9),T61,0)</f>
        <v>0</v>
      </c>
      <c r="AW61" s="313" t="n">
        <f aca="false">IF(OR(AF61=$AP$3,AF61=$AP$4,AF61=$AP$9),U61,0)</f>
        <v>0</v>
      </c>
      <c r="AX61" s="313" t="n">
        <f aca="false">IF(OR(AF61=$AP$3,AF61=$AP$4,AF61=$AP$9),V61,0)</f>
        <v>0</v>
      </c>
      <c r="AY61" s="313" t="n">
        <f aca="false">IF(OR(AF61=$AP$3,AF61=$AP$4,AF61=$AP$9),W61,0)</f>
        <v>0</v>
      </c>
      <c r="AZ61" s="313" t="n">
        <f aca="false">IF(OR(AF61=$AP$3,AF61=$AP$4,AF61=$AP$9),X61,0)</f>
        <v>0</v>
      </c>
      <c r="BA61" s="313" t="n">
        <f aca="false">IF(OR(AF61=$AP$3,AF61=$AP$4,AF61=$AP$9),Y61,0)</f>
        <v>0</v>
      </c>
      <c r="BB61" s="313" t="n">
        <f aca="false">IF(OR(AF61=$AP$3,AF61=$AP$4,AF61=$AP$9),Z61,0)</f>
        <v>0</v>
      </c>
      <c r="BC61" s="313" t="n">
        <f aca="false">IF(OR(AF61=$AP$3,AF61=$AP$4,AF61=$AP$9),AA61,0)</f>
        <v>0</v>
      </c>
      <c r="BD61" s="313" t="n">
        <f aca="false">IF(OR(AF61=$AP$3,AF61=$AP$4,AF61=$AP$9),AB61,0)</f>
        <v>0</v>
      </c>
      <c r="BE61" s="313" t="n">
        <f aca="false">IF(OR(AF61=$AP$3,AF61=$AP$4,AF61=$AP$9),AC61,0)</f>
        <v>0</v>
      </c>
      <c r="BF61" s="314" t="n">
        <f aca="false">IF(OR(AF61=$AP$3,AF61=$AP$4,AF61=$AP$9),AD61,0)</f>
        <v>0</v>
      </c>
      <c r="BG61" s="312" t="n">
        <f aca="false">IF(OR(AF61=$AP$5,AF61=$AP$6,AF61=$AP$10),S61,0)</f>
        <v>0</v>
      </c>
      <c r="BH61" s="313" t="n">
        <f aca="false">IF(OR(AF61=$AP$5,AF61=$AP$6,AF61=$AP$10),T61,0)</f>
        <v>0</v>
      </c>
      <c r="BI61" s="313" t="n">
        <f aca="false">IF(OR(AF61=$AP$5,AF61=$AP$6,AF61=$AP$10),U61,0)</f>
        <v>0</v>
      </c>
      <c r="BJ61" s="313" t="n">
        <f aca="false">IF(OR(AF61=$AP$5,AF61=$AP$6,AF61=$AP$10),V61,0)</f>
        <v>0</v>
      </c>
      <c r="BK61" s="313" t="n">
        <f aca="false">IF(OR(AF61=$AP$5,AF61=$AP$6,AF61=$AP$10),W61,0)</f>
        <v>0</v>
      </c>
      <c r="BL61" s="313" t="n">
        <f aca="false">IF(OR(AF61=$AP$5,AF61=$AP$6,AF61=$AP$10),X61,0)</f>
        <v>0</v>
      </c>
      <c r="BM61" s="313" t="n">
        <f aca="false">IF(OR(AF61=$AP$5,AF61=$AP$6,AF61=$AP$10),Y61,0)</f>
        <v>0</v>
      </c>
      <c r="BN61" s="313" t="n">
        <f aca="false">IF(OR(AF61=$AP$5,AF61=$AP$6,AF61=$AP$10),Z61,0)</f>
        <v>0</v>
      </c>
      <c r="BO61" s="313" t="n">
        <f aca="false">IF(OR(AF61=$AP$5,AF61=$AP$6,AF61=$AP$10),AA61,0)</f>
        <v>0</v>
      </c>
      <c r="BP61" s="313" t="n">
        <f aca="false">IF(OR(AF61=$AP$5,AF61=$AP$6,AF61=$AP$10),AB61,0)</f>
        <v>0</v>
      </c>
      <c r="BQ61" s="313" t="n">
        <f aca="false">IF(OR(AF61=$AP$5,AF61=$AP$6,AF61=$AP$10),AC61,0)</f>
        <v>0</v>
      </c>
      <c r="BR61" s="314" t="n">
        <f aca="false">IF(OR(AF61=$AP$5,AF61=$AP$6,AF61=$AP$10),AD61,0)</f>
        <v>0</v>
      </c>
      <c r="BS61" s="312" t="n">
        <f aca="false">IF(OR(AF61=$AP$7,AF61=$AP$8,AF61=$AP$11),S61,0)</f>
        <v>0</v>
      </c>
      <c r="BT61" s="313" t="n">
        <f aca="false">IF(OR(AF61=$AP$7,AF61=$AP$8,AF61=$AP$11),T61,0)</f>
        <v>0</v>
      </c>
      <c r="BU61" s="313" t="n">
        <f aca="false">IF(OR(AF61=$AP$7,AF61=$AP$8,AF61=$AP$11),U61,0)</f>
        <v>0</v>
      </c>
      <c r="BV61" s="313" t="n">
        <f aca="false">IF(OR(AF61=$AP$7,AF61=$AP$8,AF61=$AP$11),V61,0)</f>
        <v>0</v>
      </c>
      <c r="BW61" s="313" t="n">
        <f aca="false">IF(OR(AF61=$AP$7,AF61=$AP$8,AF61=$AP$11),W61,0)</f>
        <v>0</v>
      </c>
      <c r="BX61" s="313" t="n">
        <f aca="false">IF(OR(AF61=$AP$7,AF61=$AP$8,AF61=$AP$11),X61,0)</f>
        <v>0</v>
      </c>
      <c r="BY61" s="313" t="n">
        <f aca="false">IF(OR(AF61=$AP$7,AF61=$AP$8,AF61=$AP$11),Y61,0)</f>
        <v>0</v>
      </c>
      <c r="BZ61" s="313" t="n">
        <f aca="false">IF(OR(AF61=$AP$7,AF61=$AP$8,AF61=$AP$11),Z61,0)</f>
        <v>0</v>
      </c>
      <c r="CA61" s="313" t="n">
        <f aca="false">IF(OR(AF61=$AP$7,AF61=$AP$8,AF61=$AP$11),AA61,0)</f>
        <v>0</v>
      </c>
      <c r="CB61" s="313" t="n">
        <f aca="false">IF(OR(AF61=$AP$7,AF61=$AP$8,AF61=$AP$11),AB61,0)</f>
        <v>0</v>
      </c>
      <c r="CC61" s="313" t="n">
        <f aca="false">IF(OR(AF61=$AP$7,AF61=$AP$8,AF61=$AP$11),AC61,0)</f>
        <v>0</v>
      </c>
      <c r="CD61" s="314" t="n">
        <f aca="false">IF(OR(AF61=$AP$7,AF61=$AP$8,AF61=$AP$11),AD61,0)</f>
        <v>0</v>
      </c>
      <c r="CE61" s="312" t="n">
        <f aca="false">IF(AF61=$AP$12,S61,0)</f>
        <v>0</v>
      </c>
      <c r="CF61" s="313" t="n">
        <f aca="false">IF(AF61=$AP$12,T61,0)</f>
        <v>0</v>
      </c>
      <c r="CG61" s="313" t="n">
        <f aca="false">IF(AF61=$AP$12,U61,0)</f>
        <v>0</v>
      </c>
      <c r="CH61" s="313" t="n">
        <f aca="false">IF(AF61=$AP$12,V61,0)</f>
        <v>0</v>
      </c>
      <c r="CI61" s="313" t="n">
        <f aca="false">IF(AF61=$AP$12,W61,0)</f>
        <v>0</v>
      </c>
      <c r="CJ61" s="313" t="n">
        <f aca="false">IF(AF61=$AP$12,X61,0)</f>
        <v>0</v>
      </c>
      <c r="CK61" s="313" t="n">
        <f aca="false">IF(AF61=$AP$12,Y61,0)</f>
        <v>0</v>
      </c>
      <c r="CL61" s="313" t="n">
        <f aca="false">IF(AF61=$AP$12,Z61,0)</f>
        <v>0</v>
      </c>
      <c r="CM61" s="313" t="n">
        <f aca="false">IF(AF61=$AP$12,AA61,0)</f>
        <v>0</v>
      </c>
      <c r="CN61" s="313" t="n">
        <f aca="false">IF(AF61=$AP$12,AB61,0)</f>
        <v>0</v>
      </c>
      <c r="CO61" s="313" t="n">
        <f aca="false">IF(AF61=$AP$12,AC61,0)</f>
        <v>0</v>
      </c>
      <c r="CP61" s="314" t="n">
        <f aca="false">IF(AF61=$AP$12,AD61,0)</f>
        <v>0</v>
      </c>
    </row>
    <row r="62" customFormat="false" ht="12" hidden="false" customHeight="true" outlineLevel="0" collapsed="false">
      <c r="B62" s="243" t="str">
        <f aca="false">IF(Q62="","",Q62)</f>
        <v/>
      </c>
      <c r="C62" s="302" t="n">
        <v>17</v>
      </c>
      <c r="D62" s="303"/>
      <c r="E62" s="303"/>
      <c r="F62" s="303"/>
      <c r="G62" s="304"/>
      <c r="H62" s="304"/>
      <c r="I62" s="305"/>
      <c r="J62" s="305"/>
      <c r="K62" s="305"/>
      <c r="L62" s="305"/>
      <c r="M62" s="303"/>
      <c r="N62" s="303"/>
      <c r="O62" s="306"/>
      <c r="P62" s="303"/>
      <c r="Q62" s="303"/>
      <c r="R62" s="307" t="s">
        <v>75</v>
      </c>
      <c r="S62" s="323"/>
      <c r="T62" s="323"/>
      <c r="U62" s="323"/>
      <c r="V62" s="323"/>
      <c r="W62" s="323"/>
      <c r="X62" s="323"/>
      <c r="Y62" s="308"/>
      <c r="Z62" s="308"/>
      <c r="AA62" s="308"/>
      <c r="AB62" s="308"/>
      <c r="AC62" s="308"/>
      <c r="AD62" s="308"/>
      <c r="AE62" s="309" t="str">
        <f aca="false">IF(SUM(S62:AD62)=0,"",SUM(S62:AD62))</f>
        <v/>
      </c>
      <c r="AF62" s="244" t="str">
        <f aca="false">IF(Q62="","",Q62)</f>
        <v/>
      </c>
      <c r="AG62" s="310" t="str">
        <f aca="false">IFERROR(VLOOKUP(M62,$AP$13:$AQ$16,2,FALSE()),"")</f>
        <v/>
      </c>
      <c r="AH62" s="310" t="str">
        <f aca="false">IFERROR(VLOOKUP(O62,$AP$18:$AQ$24,2,FALSE()),"")</f>
        <v/>
      </c>
      <c r="AI62" s="310" t="str">
        <f aca="false">IFERROR(AG62+AH62,"")</f>
        <v/>
      </c>
      <c r="AJ62" s="310" t="str">
        <f aca="false">IF(SUM(AE62:AE64)=0,"",SUM(AE62:AE64))</f>
        <v/>
      </c>
      <c r="AT62" s="311" t="str">
        <f aca="false">R62</f>
        <v>A</v>
      </c>
      <c r="AU62" s="312" t="n">
        <f aca="false">IF(OR(AF62=$AP$3,AF62=$AP$4,AF62=$AP$9),S62,0)</f>
        <v>0</v>
      </c>
      <c r="AV62" s="313" t="n">
        <f aca="false">IF(OR(AF62=$AP$3,AF62=$AP$4,AF62=$AP$9),T62,0)</f>
        <v>0</v>
      </c>
      <c r="AW62" s="313" t="n">
        <f aca="false">IF(OR(AF62=$AP$3,AF62=$AP$4,AF62=$AP$9),U62,0)</f>
        <v>0</v>
      </c>
      <c r="AX62" s="313" t="n">
        <f aca="false">IF(OR(AF62=$AP$3,AF62=$AP$4,AF62=$AP$9),V62,0)</f>
        <v>0</v>
      </c>
      <c r="AY62" s="313" t="n">
        <f aca="false">IF(OR(AF62=$AP$3,AF62=$AP$4,AF62=$AP$9),W62,0)</f>
        <v>0</v>
      </c>
      <c r="AZ62" s="313" t="n">
        <f aca="false">IF(OR(AF62=$AP$3,AF62=$AP$4,AF62=$AP$9),X62,0)</f>
        <v>0</v>
      </c>
      <c r="BA62" s="313" t="n">
        <f aca="false">IF(OR(AF62=$AP$3,AF62=$AP$4,AF62=$AP$9),Y62,0)</f>
        <v>0</v>
      </c>
      <c r="BB62" s="313" t="n">
        <f aca="false">IF(OR(AF62=$AP$3,AF62=$AP$4,AF62=$AP$9),Z62,0)</f>
        <v>0</v>
      </c>
      <c r="BC62" s="313" t="n">
        <f aca="false">IF(OR(AF62=$AP$3,AF62=$AP$4,AF62=$AP$9),AA62,0)</f>
        <v>0</v>
      </c>
      <c r="BD62" s="313" t="n">
        <f aca="false">IF(OR(AF62=$AP$3,AF62=$AP$4,AF62=$AP$9),AB62,0)</f>
        <v>0</v>
      </c>
      <c r="BE62" s="313" t="n">
        <f aca="false">IF(OR(AF62=$AP$3,AF62=$AP$4,AF62=$AP$9),AC62,0)</f>
        <v>0</v>
      </c>
      <c r="BF62" s="314" t="n">
        <f aca="false">IF(OR(AF62=$AP$3,AF62=$AP$4,AF62=$AP$9),AD62,0)</f>
        <v>0</v>
      </c>
      <c r="BG62" s="312" t="n">
        <f aca="false">IF(OR(AF62=$AP$5,AF62=$AP$6,AF62=$AP$10),S62,0)</f>
        <v>0</v>
      </c>
      <c r="BH62" s="313" t="n">
        <f aca="false">IF(OR(AF62=$AP$5,AF62=$AP$6,AF62=$AP$10),T62,0)</f>
        <v>0</v>
      </c>
      <c r="BI62" s="313" t="n">
        <f aca="false">IF(OR(AF62=$AP$5,AF62=$AP$6,AF62=$AP$10),U62,0)</f>
        <v>0</v>
      </c>
      <c r="BJ62" s="313" t="n">
        <f aca="false">IF(OR(AF62=$AP$5,AF62=$AP$6,AF62=$AP$10),V62,0)</f>
        <v>0</v>
      </c>
      <c r="BK62" s="313" t="n">
        <f aca="false">IF(OR(AF62=$AP$5,AF62=$AP$6,AF62=$AP$10),W62,0)</f>
        <v>0</v>
      </c>
      <c r="BL62" s="313" t="n">
        <f aca="false">IF(OR(AF62=$AP$5,AF62=$AP$6,AF62=$AP$10),X62,0)</f>
        <v>0</v>
      </c>
      <c r="BM62" s="313" t="n">
        <f aca="false">IF(OR(AF62=$AP$5,AF62=$AP$6,AF62=$AP$10),Y62,0)</f>
        <v>0</v>
      </c>
      <c r="BN62" s="313" t="n">
        <f aca="false">IF(OR(AF62=$AP$5,AF62=$AP$6,AF62=$AP$10),Z62,0)</f>
        <v>0</v>
      </c>
      <c r="BO62" s="313" t="n">
        <f aca="false">IF(OR(AF62=$AP$5,AF62=$AP$6,AF62=$AP$10),AA62,0)</f>
        <v>0</v>
      </c>
      <c r="BP62" s="313" t="n">
        <f aca="false">IF(OR(AF62=$AP$5,AF62=$AP$6,AF62=$AP$10),AB62,0)</f>
        <v>0</v>
      </c>
      <c r="BQ62" s="313" t="n">
        <f aca="false">IF(OR(AF62=$AP$5,AF62=$AP$6,AF62=$AP$10),AC62,0)</f>
        <v>0</v>
      </c>
      <c r="BR62" s="314" t="n">
        <f aca="false">IF(OR(AF62=$AP$5,AF62=$AP$6,AF62=$AP$10),AD62,0)</f>
        <v>0</v>
      </c>
      <c r="BS62" s="312" t="n">
        <f aca="false">IF(OR(AF62=$AP$7,AF62=$AP$8,AF62=$AP$11),S62,0)</f>
        <v>0</v>
      </c>
      <c r="BT62" s="313" t="n">
        <f aca="false">IF(OR(AF62=$AP$7,AF62=$AP$8,AF62=$AP$11),T62,0)</f>
        <v>0</v>
      </c>
      <c r="BU62" s="313" t="n">
        <f aca="false">IF(OR(AF62=$AP$7,AF62=$AP$8,AF62=$AP$11),U62,0)</f>
        <v>0</v>
      </c>
      <c r="BV62" s="313" t="n">
        <f aca="false">IF(OR(AF62=$AP$7,AF62=$AP$8,AF62=$AP$11),V62,0)</f>
        <v>0</v>
      </c>
      <c r="BW62" s="313" t="n">
        <f aca="false">IF(OR(AF62=$AP$7,AF62=$AP$8,AF62=$AP$11),W62,0)</f>
        <v>0</v>
      </c>
      <c r="BX62" s="313" t="n">
        <f aca="false">IF(OR(AF62=$AP$7,AF62=$AP$8,AF62=$AP$11),X62,0)</f>
        <v>0</v>
      </c>
      <c r="BY62" s="313" t="n">
        <f aca="false">IF(OR(AF62=$AP$7,AF62=$AP$8,AF62=$AP$11),Y62,0)</f>
        <v>0</v>
      </c>
      <c r="BZ62" s="313" t="n">
        <f aca="false">IF(OR(AF62=$AP$7,AF62=$AP$8,AF62=$AP$11),Z62,0)</f>
        <v>0</v>
      </c>
      <c r="CA62" s="313" t="n">
        <f aca="false">IF(OR(AF62=$AP$7,AF62=$AP$8,AF62=$AP$11),AA62,0)</f>
        <v>0</v>
      </c>
      <c r="CB62" s="313" t="n">
        <f aca="false">IF(OR(AF62=$AP$7,AF62=$AP$8,AF62=$AP$11),AB62,0)</f>
        <v>0</v>
      </c>
      <c r="CC62" s="313" t="n">
        <f aca="false">IF(OR(AF62=$AP$7,AF62=$AP$8,AF62=$AP$11),AC62,0)</f>
        <v>0</v>
      </c>
      <c r="CD62" s="314" t="n">
        <f aca="false">IF(OR(AF62=$AP$7,AF62=$AP$8,AF62=$AP$11),AD62,0)</f>
        <v>0</v>
      </c>
      <c r="CE62" s="312" t="n">
        <f aca="false">IF(AF62=$AP$12,S62,0)</f>
        <v>0</v>
      </c>
      <c r="CF62" s="313" t="n">
        <f aca="false">IF(AF62=$AP$12,T62,0)</f>
        <v>0</v>
      </c>
      <c r="CG62" s="313" t="n">
        <f aca="false">IF(AF62=$AP$12,U62,0)</f>
        <v>0</v>
      </c>
      <c r="CH62" s="313" t="n">
        <f aca="false">IF(AF62=$AP$12,V62,0)</f>
        <v>0</v>
      </c>
      <c r="CI62" s="313" t="n">
        <f aca="false">IF(AF62=$AP$12,W62,0)</f>
        <v>0</v>
      </c>
      <c r="CJ62" s="313" t="n">
        <f aca="false">IF(AF62=$AP$12,X62,0)</f>
        <v>0</v>
      </c>
      <c r="CK62" s="313" t="n">
        <f aca="false">IF(AF62=$AP$12,Y62,0)</f>
        <v>0</v>
      </c>
      <c r="CL62" s="313" t="n">
        <f aca="false">IF(AF62=$AP$12,Z62,0)</f>
        <v>0</v>
      </c>
      <c r="CM62" s="313" t="n">
        <f aca="false">IF(AF62=$AP$12,AA62,0)</f>
        <v>0</v>
      </c>
      <c r="CN62" s="313" t="n">
        <f aca="false">IF(AF62=$AP$12,AB62,0)</f>
        <v>0</v>
      </c>
      <c r="CO62" s="313" t="n">
        <f aca="false">IF(AF62=$AP$12,AC62,0)</f>
        <v>0</v>
      </c>
      <c r="CP62" s="314" t="n">
        <f aca="false">IF(AF62=$AP$12,AD62,0)</f>
        <v>0</v>
      </c>
    </row>
    <row r="63" customFormat="false" ht="12" hidden="false" customHeight="true" outlineLevel="0" collapsed="false">
      <c r="B63" s="243" t="str">
        <f aca="false">IF(Q62="","",Q62)</f>
        <v/>
      </c>
      <c r="C63" s="302"/>
      <c r="D63" s="303"/>
      <c r="E63" s="303"/>
      <c r="F63" s="303"/>
      <c r="G63" s="304"/>
      <c r="H63" s="304"/>
      <c r="I63" s="305"/>
      <c r="J63" s="305"/>
      <c r="K63" s="305"/>
      <c r="L63" s="305"/>
      <c r="M63" s="303"/>
      <c r="N63" s="303"/>
      <c r="O63" s="306"/>
      <c r="P63" s="303"/>
      <c r="Q63" s="303"/>
      <c r="R63" s="315" t="s">
        <v>76</v>
      </c>
      <c r="S63" s="322"/>
      <c r="T63" s="322"/>
      <c r="U63" s="322"/>
      <c r="V63" s="322"/>
      <c r="W63" s="322"/>
      <c r="X63" s="322"/>
      <c r="Y63" s="316"/>
      <c r="Z63" s="316"/>
      <c r="AA63" s="316"/>
      <c r="AB63" s="316"/>
      <c r="AC63" s="316"/>
      <c r="AD63" s="316"/>
      <c r="AE63" s="317" t="str">
        <f aca="false">IF(SUM(S63:AD63)=0,"",SUM(S63:AD63))</f>
        <v/>
      </c>
      <c r="AF63" s="244" t="str">
        <f aca="false">IF(Q62="","",Q62)</f>
        <v/>
      </c>
      <c r="AG63" s="310"/>
      <c r="AH63" s="310"/>
      <c r="AI63" s="310"/>
      <c r="AJ63" s="310"/>
      <c r="AT63" s="311" t="str">
        <f aca="false">R63</f>
        <v>B</v>
      </c>
      <c r="AU63" s="312" t="n">
        <f aca="false">IF(OR(AF63=$AP$3,AF63=$AP$4,AF63=$AP$9),S63,0)</f>
        <v>0</v>
      </c>
      <c r="AV63" s="313" t="n">
        <f aca="false">IF(OR(AF63=$AP$3,AF63=$AP$4,AF63=$AP$9),T63,0)</f>
        <v>0</v>
      </c>
      <c r="AW63" s="313" t="n">
        <f aca="false">IF(OR(AF63=$AP$3,AF63=$AP$4,AF63=$AP$9),U63,0)</f>
        <v>0</v>
      </c>
      <c r="AX63" s="313" t="n">
        <f aca="false">IF(OR(AF63=$AP$3,AF63=$AP$4,AF63=$AP$9),V63,0)</f>
        <v>0</v>
      </c>
      <c r="AY63" s="313" t="n">
        <f aca="false">IF(OR(AF63=$AP$3,AF63=$AP$4,AF63=$AP$9),W63,0)</f>
        <v>0</v>
      </c>
      <c r="AZ63" s="313" t="n">
        <f aca="false">IF(OR(AF63=$AP$3,AF63=$AP$4,AF63=$AP$9),X63,0)</f>
        <v>0</v>
      </c>
      <c r="BA63" s="313" t="n">
        <f aca="false">IF(OR(AF63=$AP$3,AF63=$AP$4,AF63=$AP$9),Y63,0)</f>
        <v>0</v>
      </c>
      <c r="BB63" s="313" t="n">
        <f aca="false">IF(OR(AF63=$AP$3,AF63=$AP$4,AF63=$AP$9),Z63,0)</f>
        <v>0</v>
      </c>
      <c r="BC63" s="313" t="n">
        <f aca="false">IF(OR(AF63=$AP$3,AF63=$AP$4,AF63=$AP$9),AA63,0)</f>
        <v>0</v>
      </c>
      <c r="BD63" s="313" t="n">
        <f aca="false">IF(OR(AF63=$AP$3,AF63=$AP$4,AF63=$AP$9),AB63,0)</f>
        <v>0</v>
      </c>
      <c r="BE63" s="313" t="n">
        <f aca="false">IF(OR(AF63=$AP$3,AF63=$AP$4,AF63=$AP$9),AC63,0)</f>
        <v>0</v>
      </c>
      <c r="BF63" s="314" t="n">
        <f aca="false">IF(OR(AF63=$AP$3,AF63=$AP$4,AF63=$AP$9),AD63,0)</f>
        <v>0</v>
      </c>
      <c r="BG63" s="312" t="n">
        <f aca="false">IF(OR(AF63=$AP$5,AF63=$AP$6,AF63=$AP$10),S63,0)</f>
        <v>0</v>
      </c>
      <c r="BH63" s="313" t="n">
        <f aca="false">IF(OR(AF63=$AP$5,AF63=$AP$6,AF63=$AP$10),T63,0)</f>
        <v>0</v>
      </c>
      <c r="BI63" s="313" t="n">
        <f aca="false">IF(OR(AF63=$AP$5,AF63=$AP$6,AF63=$AP$10),U63,0)</f>
        <v>0</v>
      </c>
      <c r="BJ63" s="313" t="n">
        <f aca="false">IF(OR(AF63=$AP$5,AF63=$AP$6,AF63=$AP$10),V63,0)</f>
        <v>0</v>
      </c>
      <c r="BK63" s="313" t="n">
        <f aca="false">IF(OR(AF63=$AP$5,AF63=$AP$6,AF63=$AP$10),W63,0)</f>
        <v>0</v>
      </c>
      <c r="BL63" s="313" t="n">
        <f aca="false">IF(OR(AF63=$AP$5,AF63=$AP$6,AF63=$AP$10),X63,0)</f>
        <v>0</v>
      </c>
      <c r="BM63" s="313" t="n">
        <f aca="false">IF(OR(AF63=$AP$5,AF63=$AP$6,AF63=$AP$10),Y63,0)</f>
        <v>0</v>
      </c>
      <c r="BN63" s="313" t="n">
        <f aca="false">IF(OR(AF63=$AP$5,AF63=$AP$6,AF63=$AP$10),Z63,0)</f>
        <v>0</v>
      </c>
      <c r="BO63" s="313" t="n">
        <f aca="false">IF(OR(AF63=$AP$5,AF63=$AP$6,AF63=$AP$10),AA63,0)</f>
        <v>0</v>
      </c>
      <c r="BP63" s="313" t="n">
        <f aca="false">IF(OR(AF63=$AP$5,AF63=$AP$6,AF63=$AP$10),AB63,0)</f>
        <v>0</v>
      </c>
      <c r="BQ63" s="313" t="n">
        <f aca="false">IF(OR(AF63=$AP$5,AF63=$AP$6,AF63=$AP$10),AC63,0)</f>
        <v>0</v>
      </c>
      <c r="BR63" s="314" t="n">
        <f aca="false">IF(OR(AF63=$AP$5,AF63=$AP$6,AF63=$AP$10),AD63,0)</f>
        <v>0</v>
      </c>
      <c r="BS63" s="312" t="n">
        <f aca="false">IF(OR(AF63=$AP$7,AF63=$AP$8,AF63=$AP$11),S63,0)</f>
        <v>0</v>
      </c>
      <c r="BT63" s="313" t="n">
        <f aca="false">IF(OR(AF63=$AP$7,AF63=$AP$8,AF63=$AP$11),T63,0)</f>
        <v>0</v>
      </c>
      <c r="BU63" s="313" t="n">
        <f aca="false">IF(OR(AF63=$AP$7,AF63=$AP$8,AF63=$AP$11),U63,0)</f>
        <v>0</v>
      </c>
      <c r="BV63" s="313" t="n">
        <f aca="false">IF(OR(AF63=$AP$7,AF63=$AP$8,AF63=$AP$11),V63,0)</f>
        <v>0</v>
      </c>
      <c r="BW63" s="313" t="n">
        <f aca="false">IF(OR(AF63=$AP$7,AF63=$AP$8,AF63=$AP$11),W63,0)</f>
        <v>0</v>
      </c>
      <c r="BX63" s="313" t="n">
        <f aca="false">IF(OR(AF63=$AP$7,AF63=$AP$8,AF63=$AP$11),X63,0)</f>
        <v>0</v>
      </c>
      <c r="BY63" s="313" t="n">
        <f aca="false">IF(OR(AF63=$AP$7,AF63=$AP$8,AF63=$AP$11),Y63,0)</f>
        <v>0</v>
      </c>
      <c r="BZ63" s="313" t="n">
        <f aca="false">IF(OR(AF63=$AP$7,AF63=$AP$8,AF63=$AP$11),Z63,0)</f>
        <v>0</v>
      </c>
      <c r="CA63" s="313" t="n">
        <f aca="false">IF(OR(AF63=$AP$7,AF63=$AP$8,AF63=$AP$11),AA63,0)</f>
        <v>0</v>
      </c>
      <c r="CB63" s="313" t="n">
        <f aca="false">IF(OR(AF63=$AP$7,AF63=$AP$8,AF63=$AP$11),AB63,0)</f>
        <v>0</v>
      </c>
      <c r="CC63" s="313" t="n">
        <f aca="false">IF(OR(AF63=$AP$7,AF63=$AP$8,AF63=$AP$11),AC63,0)</f>
        <v>0</v>
      </c>
      <c r="CD63" s="314" t="n">
        <f aca="false">IF(OR(AF63=$AP$7,AF63=$AP$8,AF63=$AP$11),AD63,0)</f>
        <v>0</v>
      </c>
      <c r="CE63" s="312" t="n">
        <f aca="false">IF(AF63=$AP$12,S63,0)</f>
        <v>0</v>
      </c>
      <c r="CF63" s="313" t="n">
        <f aca="false">IF(AF63=$AP$12,T63,0)</f>
        <v>0</v>
      </c>
      <c r="CG63" s="313" t="n">
        <f aca="false">IF(AF63=$AP$12,U63,0)</f>
        <v>0</v>
      </c>
      <c r="CH63" s="313" t="n">
        <f aca="false">IF(AF63=$AP$12,V63,0)</f>
        <v>0</v>
      </c>
      <c r="CI63" s="313" t="n">
        <f aca="false">IF(AF63=$AP$12,W63,0)</f>
        <v>0</v>
      </c>
      <c r="CJ63" s="313" t="n">
        <f aca="false">IF(AF63=$AP$12,X63,0)</f>
        <v>0</v>
      </c>
      <c r="CK63" s="313" t="n">
        <f aca="false">IF(AF63=$AP$12,Y63,0)</f>
        <v>0</v>
      </c>
      <c r="CL63" s="313" t="n">
        <f aca="false">IF(AF63=$AP$12,Z63,0)</f>
        <v>0</v>
      </c>
      <c r="CM63" s="313" t="n">
        <f aca="false">IF(AF63=$AP$12,AA63,0)</f>
        <v>0</v>
      </c>
      <c r="CN63" s="313" t="n">
        <f aca="false">IF(AF63=$AP$12,AB63,0)</f>
        <v>0</v>
      </c>
      <c r="CO63" s="313" t="n">
        <f aca="false">IF(AF63=$AP$12,AC63,0)</f>
        <v>0</v>
      </c>
      <c r="CP63" s="314" t="n">
        <f aca="false">IF(AF63=$AP$12,AD63,0)</f>
        <v>0</v>
      </c>
    </row>
    <row r="64" customFormat="false" ht="12" hidden="false" customHeight="true" outlineLevel="0" collapsed="false">
      <c r="B64" s="243" t="str">
        <f aca="false">IF(Q62="","",Q62)</f>
        <v/>
      </c>
      <c r="C64" s="302"/>
      <c r="D64" s="303"/>
      <c r="E64" s="303"/>
      <c r="F64" s="303"/>
      <c r="G64" s="304"/>
      <c r="H64" s="304"/>
      <c r="I64" s="305"/>
      <c r="J64" s="305"/>
      <c r="K64" s="305"/>
      <c r="L64" s="305"/>
      <c r="M64" s="303"/>
      <c r="N64" s="303"/>
      <c r="O64" s="306"/>
      <c r="P64" s="303"/>
      <c r="Q64" s="303"/>
      <c r="R64" s="315" t="s">
        <v>77</v>
      </c>
      <c r="S64" s="322"/>
      <c r="T64" s="322"/>
      <c r="U64" s="322"/>
      <c r="V64" s="322"/>
      <c r="W64" s="322"/>
      <c r="X64" s="322"/>
      <c r="Y64" s="316"/>
      <c r="Z64" s="316"/>
      <c r="AA64" s="316"/>
      <c r="AB64" s="316"/>
      <c r="AC64" s="316"/>
      <c r="AD64" s="316"/>
      <c r="AE64" s="317" t="str">
        <f aca="false">IF(SUM(S64:AD64)=0,"",SUM(S64:AD64))</f>
        <v/>
      </c>
      <c r="AF64" s="244" t="str">
        <f aca="false">IF(Q62="","",Q62)</f>
        <v/>
      </c>
      <c r="AG64" s="310"/>
      <c r="AH64" s="310"/>
      <c r="AI64" s="310"/>
      <c r="AJ64" s="310"/>
      <c r="AT64" s="311" t="str">
        <f aca="false">R64</f>
        <v>C</v>
      </c>
      <c r="AU64" s="312" t="n">
        <f aca="false">IF(OR(AF64=$AP$3,AF64=$AP$4,AF64=$AP$9),S64,0)</f>
        <v>0</v>
      </c>
      <c r="AV64" s="313" t="n">
        <f aca="false">IF(OR(AF64=$AP$3,AF64=$AP$4,AF64=$AP$9),T64,0)</f>
        <v>0</v>
      </c>
      <c r="AW64" s="313" t="n">
        <f aca="false">IF(OR(AF64=$AP$3,AF64=$AP$4,AF64=$AP$9),U64,0)</f>
        <v>0</v>
      </c>
      <c r="AX64" s="313" t="n">
        <f aca="false">IF(OR(AF64=$AP$3,AF64=$AP$4,AF64=$AP$9),V64,0)</f>
        <v>0</v>
      </c>
      <c r="AY64" s="313" t="n">
        <f aca="false">IF(OR(AF64=$AP$3,AF64=$AP$4,AF64=$AP$9),W64,0)</f>
        <v>0</v>
      </c>
      <c r="AZ64" s="313" t="n">
        <f aca="false">IF(OR(AF64=$AP$3,AF64=$AP$4,AF64=$AP$9),X64,0)</f>
        <v>0</v>
      </c>
      <c r="BA64" s="313" t="n">
        <f aca="false">IF(OR(AF64=$AP$3,AF64=$AP$4,AF64=$AP$9),Y64,0)</f>
        <v>0</v>
      </c>
      <c r="BB64" s="313" t="n">
        <f aca="false">IF(OR(AF64=$AP$3,AF64=$AP$4,AF64=$AP$9),Z64,0)</f>
        <v>0</v>
      </c>
      <c r="BC64" s="313" t="n">
        <f aca="false">IF(OR(AF64=$AP$3,AF64=$AP$4,AF64=$AP$9),AA64,0)</f>
        <v>0</v>
      </c>
      <c r="BD64" s="313" t="n">
        <f aca="false">IF(OR(AF64=$AP$3,AF64=$AP$4,AF64=$AP$9),AB64,0)</f>
        <v>0</v>
      </c>
      <c r="BE64" s="313" t="n">
        <f aca="false">IF(OR(AF64=$AP$3,AF64=$AP$4,AF64=$AP$9),AC64,0)</f>
        <v>0</v>
      </c>
      <c r="BF64" s="314" t="n">
        <f aca="false">IF(OR(AF64=$AP$3,AF64=$AP$4,AF64=$AP$9),AD64,0)</f>
        <v>0</v>
      </c>
      <c r="BG64" s="312" t="n">
        <f aca="false">IF(OR(AF64=$AP$5,AF64=$AP$6,AF64=$AP$10),S64,0)</f>
        <v>0</v>
      </c>
      <c r="BH64" s="313" t="n">
        <f aca="false">IF(OR(AF64=$AP$5,AF64=$AP$6,AF64=$AP$10),T64,0)</f>
        <v>0</v>
      </c>
      <c r="BI64" s="313" t="n">
        <f aca="false">IF(OR(AF64=$AP$5,AF64=$AP$6,AF64=$AP$10),U64,0)</f>
        <v>0</v>
      </c>
      <c r="BJ64" s="313" t="n">
        <f aca="false">IF(OR(AF64=$AP$5,AF64=$AP$6,AF64=$AP$10),V64,0)</f>
        <v>0</v>
      </c>
      <c r="BK64" s="313" t="n">
        <f aca="false">IF(OR(AF64=$AP$5,AF64=$AP$6,AF64=$AP$10),W64,0)</f>
        <v>0</v>
      </c>
      <c r="BL64" s="313" t="n">
        <f aca="false">IF(OR(AF64=$AP$5,AF64=$AP$6,AF64=$AP$10),X64,0)</f>
        <v>0</v>
      </c>
      <c r="BM64" s="313" t="n">
        <f aca="false">IF(OR(AF64=$AP$5,AF64=$AP$6,AF64=$AP$10),Y64,0)</f>
        <v>0</v>
      </c>
      <c r="BN64" s="313" t="n">
        <f aca="false">IF(OR(AF64=$AP$5,AF64=$AP$6,AF64=$AP$10),Z64,0)</f>
        <v>0</v>
      </c>
      <c r="BO64" s="313" t="n">
        <f aca="false">IF(OR(AF64=$AP$5,AF64=$AP$6,AF64=$AP$10),AA64,0)</f>
        <v>0</v>
      </c>
      <c r="BP64" s="313" t="n">
        <f aca="false">IF(OR(AF64=$AP$5,AF64=$AP$6,AF64=$AP$10),AB64,0)</f>
        <v>0</v>
      </c>
      <c r="BQ64" s="313" t="n">
        <f aca="false">IF(OR(AF64=$AP$5,AF64=$AP$6,AF64=$AP$10),AC64,0)</f>
        <v>0</v>
      </c>
      <c r="BR64" s="314" t="n">
        <f aca="false">IF(OR(AF64=$AP$5,AF64=$AP$6,AF64=$AP$10),AD64,0)</f>
        <v>0</v>
      </c>
      <c r="BS64" s="312" t="n">
        <f aca="false">IF(OR(AF64=$AP$7,AF64=$AP$8,AF64=$AP$11),S64,0)</f>
        <v>0</v>
      </c>
      <c r="BT64" s="313" t="n">
        <f aca="false">IF(OR(AF64=$AP$7,AF64=$AP$8,AF64=$AP$11),T64,0)</f>
        <v>0</v>
      </c>
      <c r="BU64" s="313" t="n">
        <f aca="false">IF(OR(AF64=$AP$7,AF64=$AP$8,AF64=$AP$11),U64,0)</f>
        <v>0</v>
      </c>
      <c r="BV64" s="313" t="n">
        <f aca="false">IF(OR(AF64=$AP$7,AF64=$AP$8,AF64=$AP$11),V64,0)</f>
        <v>0</v>
      </c>
      <c r="BW64" s="313" t="n">
        <f aca="false">IF(OR(AF64=$AP$7,AF64=$AP$8,AF64=$AP$11),W64,0)</f>
        <v>0</v>
      </c>
      <c r="BX64" s="313" t="n">
        <f aca="false">IF(OR(AF64=$AP$7,AF64=$AP$8,AF64=$AP$11),X64,0)</f>
        <v>0</v>
      </c>
      <c r="BY64" s="313" t="n">
        <f aca="false">IF(OR(AF64=$AP$7,AF64=$AP$8,AF64=$AP$11),Y64,0)</f>
        <v>0</v>
      </c>
      <c r="BZ64" s="313" t="n">
        <f aca="false">IF(OR(AF64=$AP$7,AF64=$AP$8,AF64=$AP$11),Z64,0)</f>
        <v>0</v>
      </c>
      <c r="CA64" s="313" t="n">
        <f aca="false">IF(OR(AF64=$AP$7,AF64=$AP$8,AF64=$AP$11),AA64,0)</f>
        <v>0</v>
      </c>
      <c r="CB64" s="313" t="n">
        <f aca="false">IF(OR(AF64=$AP$7,AF64=$AP$8,AF64=$AP$11),AB64,0)</f>
        <v>0</v>
      </c>
      <c r="CC64" s="313" t="n">
        <f aca="false">IF(OR(AF64=$AP$7,AF64=$AP$8,AF64=$AP$11),AC64,0)</f>
        <v>0</v>
      </c>
      <c r="CD64" s="314" t="n">
        <f aca="false">IF(OR(AF64=$AP$7,AF64=$AP$8,AF64=$AP$11),AD64,0)</f>
        <v>0</v>
      </c>
      <c r="CE64" s="312" t="n">
        <f aca="false">IF(AF64=$AP$12,S64,0)</f>
        <v>0</v>
      </c>
      <c r="CF64" s="313" t="n">
        <f aca="false">IF(AF64=$AP$12,T64,0)</f>
        <v>0</v>
      </c>
      <c r="CG64" s="313" t="n">
        <f aca="false">IF(AF64=$AP$12,U64,0)</f>
        <v>0</v>
      </c>
      <c r="CH64" s="313" t="n">
        <f aca="false">IF(AF64=$AP$12,V64,0)</f>
        <v>0</v>
      </c>
      <c r="CI64" s="313" t="n">
        <f aca="false">IF(AF64=$AP$12,W64,0)</f>
        <v>0</v>
      </c>
      <c r="CJ64" s="313" t="n">
        <f aca="false">IF(AF64=$AP$12,X64,0)</f>
        <v>0</v>
      </c>
      <c r="CK64" s="313" t="n">
        <f aca="false">IF(AF64=$AP$12,Y64,0)</f>
        <v>0</v>
      </c>
      <c r="CL64" s="313" t="n">
        <f aca="false">IF(AF64=$AP$12,Z64,0)</f>
        <v>0</v>
      </c>
      <c r="CM64" s="313" t="n">
        <f aca="false">IF(AF64=$AP$12,AA64,0)</f>
        <v>0</v>
      </c>
      <c r="CN64" s="313" t="n">
        <f aca="false">IF(AF64=$AP$12,AB64,0)</f>
        <v>0</v>
      </c>
      <c r="CO64" s="313" t="n">
        <f aca="false">IF(AF64=$AP$12,AC64,0)</f>
        <v>0</v>
      </c>
      <c r="CP64" s="314" t="n">
        <f aca="false">IF(AF64=$AP$12,AD64,0)</f>
        <v>0</v>
      </c>
    </row>
    <row r="65" customFormat="false" ht="12" hidden="false" customHeight="true" outlineLevel="0" collapsed="false">
      <c r="B65" s="243" t="str">
        <f aca="false">IF(Q65="","",Q65)</f>
        <v/>
      </c>
      <c r="C65" s="302" t="n">
        <v>18</v>
      </c>
      <c r="D65" s="303"/>
      <c r="E65" s="303"/>
      <c r="F65" s="303"/>
      <c r="G65" s="304"/>
      <c r="H65" s="304"/>
      <c r="I65" s="305"/>
      <c r="J65" s="305"/>
      <c r="K65" s="305"/>
      <c r="L65" s="305"/>
      <c r="M65" s="303"/>
      <c r="N65" s="303"/>
      <c r="O65" s="306"/>
      <c r="P65" s="303"/>
      <c r="Q65" s="303"/>
      <c r="R65" s="307" t="s">
        <v>75</v>
      </c>
      <c r="S65" s="323"/>
      <c r="T65" s="323"/>
      <c r="U65" s="323"/>
      <c r="V65" s="323"/>
      <c r="W65" s="323"/>
      <c r="X65" s="323"/>
      <c r="Y65" s="308"/>
      <c r="Z65" s="308"/>
      <c r="AA65" s="308"/>
      <c r="AB65" s="308"/>
      <c r="AC65" s="308"/>
      <c r="AD65" s="308"/>
      <c r="AE65" s="309" t="str">
        <f aca="false">IF(SUM(S65:AD65)=0,"",SUM(S65:AD65))</f>
        <v/>
      </c>
      <c r="AF65" s="244" t="str">
        <f aca="false">IF(Q65="","",Q65)</f>
        <v/>
      </c>
      <c r="AG65" s="310" t="str">
        <f aca="false">IFERROR(VLOOKUP(M65,$AP$13:$AQ$16,2,FALSE()),"")</f>
        <v/>
      </c>
      <c r="AH65" s="310" t="str">
        <f aca="false">IFERROR(VLOOKUP(O65,$AP$18:$AQ$24,2,FALSE()),"")</f>
        <v/>
      </c>
      <c r="AI65" s="310" t="str">
        <f aca="false">IFERROR(AG65+AH65,"")</f>
        <v/>
      </c>
      <c r="AJ65" s="310" t="str">
        <f aca="false">IF(SUM(AE65:AE67)=0,"",SUM(AE65:AE67))</f>
        <v/>
      </c>
      <c r="AT65" s="311" t="str">
        <f aca="false">R65</f>
        <v>A</v>
      </c>
      <c r="AU65" s="312" t="n">
        <f aca="false">IF(OR(AF65=$AP$3,AF65=$AP$4,AF65=$AP$9),S65,0)</f>
        <v>0</v>
      </c>
      <c r="AV65" s="313" t="n">
        <f aca="false">IF(OR(AF65=$AP$3,AF65=$AP$4,AF65=$AP$9),T65,0)</f>
        <v>0</v>
      </c>
      <c r="AW65" s="313" t="n">
        <f aca="false">IF(OR(AF65=$AP$3,AF65=$AP$4,AF65=$AP$9),U65,0)</f>
        <v>0</v>
      </c>
      <c r="AX65" s="313" t="n">
        <f aca="false">IF(OR(AF65=$AP$3,AF65=$AP$4,AF65=$AP$9),V65,0)</f>
        <v>0</v>
      </c>
      <c r="AY65" s="313" t="n">
        <f aca="false">IF(OR(AF65=$AP$3,AF65=$AP$4,AF65=$AP$9),W65,0)</f>
        <v>0</v>
      </c>
      <c r="AZ65" s="313" t="n">
        <f aca="false">IF(OR(AF65=$AP$3,AF65=$AP$4,AF65=$AP$9),X65,0)</f>
        <v>0</v>
      </c>
      <c r="BA65" s="313" t="n">
        <f aca="false">IF(OR(AF65=$AP$3,AF65=$AP$4,AF65=$AP$9),Y65,0)</f>
        <v>0</v>
      </c>
      <c r="BB65" s="313" t="n">
        <f aca="false">IF(OR(AF65=$AP$3,AF65=$AP$4,AF65=$AP$9),Z65,0)</f>
        <v>0</v>
      </c>
      <c r="BC65" s="313" t="n">
        <f aca="false">IF(OR(AF65=$AP$3,AF65=$AP$4,AF65=$AP$9),AA65,0)</f>
        <v>0</v>
      </c>
      <c r="BD65" s="313" t="n">
        <f aca="false">IF(OR(AF65=$AP$3,AF65=$AP$4,AF65=$AP$9),AB65,0)</f>
        <v>0</v>
      </c>
      <c r="BE65" s="313" t="n">
        <f aca="false">IF(OR(AF65=$AP$3,AF65=$AP$4,AF65=$AP$9),AC65,0)</f>
        <v>0</v>
      </c>
      <c r="BF65" s="314" t="n">
        <f aca="false">IF(OR(AF65=$AP$3,AF65=$AP$4,AF65=$AP$9),AD65,0)</f>
        <v>0</v>
      </c>
      <c r="BG65" s="312" t="n">
        <f aca="false">IF(OR(AF65=$AP$5,AF65=$AP$6,AF65=$AP$10),S65,0)</f>
        <v>0</v>
      </c>
      <c r="BH65" s="313" t="n">
        <f aca="false">IF(OR(AF65=$AP$5,AF65=$AP$6,AF65=$AP$10),T65,0)</f>
        <v>0</v>
      </c>
      <c r="BI65" s="313" t="n">
        <f aca="false">IF(OR(AF65=$AP$5,AF65=$AP$6,AF65=$AP$10),U65,0)</f>
        <v>0</v>
      </c>
      <c r="BJ65" s="313" t="n">
        <f aca="false">IF(OR(AF65=$AP$5,AF65=$AP$6,AF65=$AP$10),V65,0)</f>
        <v>0</v>
      </c>
      <c r="BK65" s="313" t="n">
        <f aca="false">IF(OR(AF65=$AP$5,AF65=$AP$6,AF65=$AP$10),W65,0)</f>
        <v>0</v>
      </c>
      <c r="BL65" s="313" t="n">
        <f aca="false">IF(OR(AF65=$AP$5,AF65=$AP$6,AF65=$AP$10),X65,0)</f>
        <v>0</v>
      </c>
      <c r="BM65" s="313" t="n">
        <f aca="false">IF(OR(AF65=$AP$5,AF65=$AP$6,AF65=$AP$10),Y65,0)</f>
        <v>0</v>
      </c>
      <c r="BN65" s="313" t="n">
        <f aca="false">IF(OR(AF65=$AP$5,AF65=$AP$6,AF65=$AP$10),Z65,0)</f>
        <v>0</v>
      </c>
      <c r="BO65" s="313" t="n">
        <f aca="false">IF(OR(AF65=$AP$5,AF65=$AP$6,AF65=$AP$10),AA65,0)</f>
        <v>0</v>
      </c>
      <c r="BP65" s="313" t="n">
        <f aca="false">IF(OR(AF65=$AP$5,AF65=$AP$6,AF65=$AP$10),AB65,0)</f>
        <v>0</v>
      </c>
      <c r="BQ65" s="313" t="n">
        <f aca="false">IF(OR(AF65=$AP$5,AF65=$AP$6,AF65=$AP$10),AC65,0)</f>
        <v>0</v>
      </c>
      <c r="BR65" s="314" t="n">
        <f aca="false">IF(OR(AF65=$AP$5,AF65=$AP$6,AF65=$AP$10),AD65,0)</f>
        <v>0</v>
      </c>
      <c r="BS65" s="312" t="n">
        <f aca="false">IF(OR(AF65=$AP$7,AF65=$AP$8,AF65=$AP$11),S65,0)</f>
        <v>0</v>
      </c>
      <c r="BT65" s="313" t="n">
        <f aca="false">IF(OR(AF65=$AP$7,AF65=$AP$8,AF65=$AP$11),T65,0)</f>
        <v>0</v>
      </c>
      <c r="BU65" s="313" t="n">
        <f aca="false">IF(OR(AF65=$AP$7,AF65=$AP$8,AF65=$AP$11),U65,0)</f>
        <v>0</v>
      </c>
      <c r="BV65" s="313" t="n">
        <f aca="false">IF(OR(AF65=$AP$7,AF65=$AP$8,AF65=$AP$11),V65,0)</f>
        <v>0</v>
      </c>
      <c r="BW65" s="313" t="n">
        <f aca="false">IF(OR(AF65=$AP$7,AF65=$AP$8,AF65=$AP$11),W65,0)</f>
        <v>0</v>
      </c>
      <c r="BX65" s="313" t="n">
        <f aca="false">IF(OR(AF65=$AP$7,AF65=$AP$8,AF65=$AP$11),X65,0)</f>
        <v>0</v>
      </c>
      <c r="BY65" s="313" t="n">
        <f aca="false">IF(OR(AF65=$AP$7,AF65=$AP$8,AF65=$AP$11),Y65,0)</f>
        <v>0</v>
      </c>
      <c r="BZ65" s="313" t="n">
        <f aca="false">IF(OR(AF65=$AP$7,AF65=$AP$8,AF65=$AP$11),Z65,0)</f>
        <v>0</v>
      </c>
      <c r="CA65" s="313" t="n">
        <f aca="false">IF(OR(AF65=$AP$7,AF65=$AP$8,AF65=$AP$11),AA65,0)</f>
        <v>0</v>
      </c>
      <c r="CB65" s="313" t="n">
        <f aca="false">IF(OR(AF65=$AP$7,AF65=$AP$8,AF65=$AP$11),AB65,0)</f>
        <v>0</v>
      </c>
      <c r="CC65" s="313" t="n">
        <f aca="false">IF(OR(AF65=$AP$7,AF65=$AP$8,AF65=$AP$11),AC65,0)</f>
        <v>0</v>
      </c>
      <c r="CD65" s="314" t="n">
        <f aca="false">IF(OR(AF65=$AP$7,AF65=$AP$8,AF65=$AP$11),AD65,0)</f>
        <v>0</v>
      </c>
      <c r="CE65" s="312" t="n">
        <f aca="false">IF(AF65=$AP$12,S65,0)</f>
        <v>0</v>
      </c>
      <c r="CF65" s="313" t="n">
        <f aca="false">IF(AF65=$AP$12,T65,0)</f>
        <v>0</v>
      </c>
      <c r="CG65" s="313" t="n">
        <f aca="false">IF(AF65=$AP$12,U65,0)</f>
        <v>0</v>
      </c>
      <c r="CH65" s="313" t="n">
        <f aca="false">IF(AF65=$AP$12,V65,0)</f>
        <v>0</v>
      </c>
      <c r="CI65" s="313" t="n">
        <f aca="false">IF(AF65=$AP$12,W65,0)</f>
        <v>0</v>
      </c>
      <c r="CJ65" s="313" t="n">
        <f aca="false">IF(AF65=$AP$12,X65,0)</f>
        <v>0</v>
      </c>
      <c r="CK65" s="313" t="n">
        <f aca="false">IF(AF65=$AP$12,Y65,0)</f>
        <v>0</v>
      </c>
      <c r="CL65" s="313" t="n">
        <f aca="false">IF(AF65=$AP$12,Z65,0)</f>
        <v>0</v>
      </c>
      <c r="CM65" s="313" t="n">
        <f aca="false">IF(AF65=$AP$12,AA65,0)</f>
        <v>0</v>
      </c>
      <c r="CN65" s="313" t="n">
        <f aca="false">IF(AF65=$AP$12,AB65,0)</f>
        <v>0</v>
      </c>
      <c r="CO65" s="313" t="n">
        <f aca="false">IF(AF65=$AP$12,AC65,0)</f>
        <v>0</v>
      </c>
      <c r="CP65" s="314" t="n">
        <f aca="false">IF(AF65=$AP$12,AD65,0)</f>
        <v>0</v>
      </c>
    </row>
    <row r="66" customFormat="false" ht="12" hidden="false" customHeight="true" outlineLevel="0" collapsed="false">
      <c r="B66" s="243" t="str">
        <f aca="false">IF(Q65="","",Q65)</f>
        <v/>
      </c>
      <c r="C66" s="302"/>
      <c r="D66" s="303"/>
      <c r="E66" s="303"/>
      <c r="F66" s="303"/>
      <c r="G66" s="304"/>
      <c r="H66" s="304"/>
      <c r="I66" s="305"/>
      <c r="J66" s="305"/>
      <c r="K66" s="305"/>
      <c r="L66" s="305"/>
      <c r="M66" s="303"/>
      <c r="N66" s="303"/>
      <c r="O66" s="306"/>
      <c r="P66" s="303"/>
      <c r="Q66" s="303"/>
      <c r="R66" s="315" t="s">
        <v>76</v>
      </c>
      <c r="S66" s="322"/>
      <c r="T66" s="322"/>
      <c r="U66" s="322"/>
      <c r="V66" s="322"/>
      <c r="W66" s="322"/>
      <c r="X66" s="322"/>
      <c r="Y66" s="316"/>
      <c r="Z66" s="316"/>
      <c r="AA66" s="316"/>
      <c r="AB66" s="316"/>
      <c r="AC66" s="316"/>
      <c r="AD66" s="316"/>
      <c r="AE66" s="317" t="str">
        <f aca="false">IF(SUM(S66:AD66)=0,"",SUM(S66:AD66))</f>
        <v/>
      </c>
      <c r="AF66" s="244" t="str">
        <f aca="false">IF(Q65="","",Q65)</f>
        <v/>
      </c>
      <c r="AG66" s="310"/>
      <c r="AH66" s="310"/>
      <c r="AI66" s="310"/>
      <c r="AJ66" s="310"/>
      <c r="AT66" s="311" t="str">
        <f aca="false">R66</f>
        <v>B</v>
      </c>
      <c r="AU66" s="312" t="n">
        <f aca="false">IF(OR(AF66=$AP$3,AF66=$AP$4,AF66=$AP$9),S66,0)</f>
        <v>0</v>
      </c>
      <c r="AV66" s="313" t="n">
        <f aca="false">IF(OR(AF66=$AP$3,AF66=$AP$4,AF66=$AP$9),T66,0)</f>
        <v>0</v>
      </c>
      <c r="AW66" s="313" t="n">
        <f aca="false">IF(OR(AF66=$AP$3,AF66=$AP$4,AF66=$AP$9),U66,0)</f>
        <v>0</v>
      </c>
      <c r="AX66" s="313" t="n">
        <f aca="false">IF(OR(AF66=$AP$3,AF66=$AP$4,AF66=$AP$9),V66,0)</f>
        <v>0</v>
      </c>
      <c r="AY66" s="313" t="n">
        <f aca="false">IF(OR(AF66=$AP$3,AF66=$AP$4,AF66=$AP$9),W66,0)</f>
        <v>0</v>
      </c>
      <c r="AZ66" s="313" t="n">
        <f aca="false">IF(OR(AF66=$AP$3,AF66=$AP$4,AF66=$AP$9),X66,0)</f>
        <v>0</v>
      </c>
      <c r="BA66" s="313" t="n">
        <f aca="false">IF(OR(AF66=$AP$3,AF66=$AP$4,AF66=$AP$9),Y66,0)</f>
        <v>0</v>
      </c>
      <c r="BB66" s="313" t="n">
        <f aca="false">IF(OR(AF66=$AP$3,AF66=$AP$4,AF66=$AP$9),Z66,0)</f>
        <v>0</v>
      </c>
      <c r="BC66" s="313" t="n">
        <f aca="false">IF(OR(AF66=$AP$3,AF66=$AP$4,AF66=$AP$9),AA66,0)</f>
        <v>0</v>
      </c>
      <c r="BD66" s="313" t="n">
        <f aca="false">IF(OR(AF66=$AP$3,AF66=$AP$4,AF66=$AP$9),AB66,0)</f>
        <v>0</v>
      </c>
      <c r="BE66" s="313" t="n">
        <f aca="false">IF(OR(AF66=$AP$3,AF66=$AP$4,AF66=$AP$9),AC66,0)</f>
        <v>0</v>
      </c>
      <c r="BF66" s="314" t="n">
        <f aca="false">IF(OR(AF66=$AP$3,AF66=$AP$4,AF66=$AP$9),AD66,0)</f>
        <v>0</v>
      </c>
      <c r="BG66" s="312" t="n">
        <f aca="false">IF(OR(AF66=$AP$5,AF66=$AP$6,AF66=$AP$10),S66,0)</f>
        <v>0</v>
      </c>
      <c r="BH66" s="313" t="n">
        <f aca="false">IF(OR(AF66=$AP$5,AF66=$AP$6,AF66=$AP$10),T66,0)</f>
        <v>0</v>
      </c>
      <c r="BI66" s="313" t="n">
        <f aca="false">IF(OR(AF66=$AP$5,AF66=$AP$6,AF66=$AP$10),U66,0)</f>
        <v>0</v>
      </c>
      <c r="BJ66" s="313" t="n">
        <f aca="false">IF(OR(AF66=$AP$5,AF66=$AP$6,AF66=$AP$10),V66,0)</f>
        <v>0</v>
      </c>
      <c r="BK66" s="313" t="n">
        <f aca="false">IF(OR(AF66=$AP$5,AF66=$AP$6,AF66=$AP$10),W66,0)</f>
        <v>0</v>
      </c>
      <c r="BL66" s="313" t="n">
        <f aca="false">IF(OR(AF66=$AP$5,AF66=$AP$6,AF66=$AP$10),X66,0)</f>
        <v>0</v>
      </c>
      <c r="BM66" s="313" t="n">
        <f aca="false">IF(OR(AF66=$AP$5,AF66=$AP$6,AF66=$AP$10),Y66,0)</f>
        <v>0</v>
      </c>
      <c r="BN66" s="313" t="n">
        <f aca="false">IF(OR(AF66=$AP$5,AF66=$AP$6,AF66=$AP$10),Z66,0)</f>
        <v>0</v>
      </c>
      <c r="BO66" s="313" t="n">
        <f aca="false">IF(OR(AF66=$AP$5,AF66=$AP$6,AF66=$AP$10),AA66,0)</f>
        <v>0</v>
      </c>
      <c r="BP66" s="313" t="n">
        <f aca="false">IF(OR(AF66=$AP$5,AF66=$AP$6,AF66=$AP$10),AB66,0)</f>
        <v>0</v>
      </c>
      <c r="BQ66" s="313" t="n">
        <f aca="false">IF(OR(AF66=$AP$5,AF66=$AP$6,AF66=$AP$10),AC66,0)</f>
        <v>0</v>
      </c>
      <c r="BR66" s="314" t="n">
        <f aca="false">IF(OR(AF66=$AP$5,AF66=$AP$6,AF66=$AP$10),AD66,0)</f>
        <v>0</v>
      </c>
      <c r="BS66" s="312" t="n">
        <f aca="false">IF(OR(AF66=$AP$7,AF66=$AP$8,AF66=$AP$11),S66,0)</f>
        <v>0</v>
      </c>
      <c r="BT66" s="313" t="n">
        <f aca="false">IF(OR(AF66=$AP$7,AF66=$AP$8,AF66=$AP$11),T66,0)</f>
        <v>0</v>
      </c>
      <c r="BU66" s="313" t="n">
        <f aca="false">IF(OR(AF66=$AP$7,AF66=$AP$8,AF66=$AP$11),U66,0)</f>
        <v>0</v>
      </c>
      <c r="BV66" s="313" t="n">
        <f aca="false">IF(OR(AF66=$AP$7,AF66=$AP$8,AF66=$AP$11),V66,0)</f>
        <v>0</v>
      </c>
      <c r="BW66" s="313" t="n">
        <f aca="false">IF(OR(AF66=$AP$7,AF66=$AP$8,AF66=$AP$11),W66,0)</f>
        <v>0</v>
      </c>
      <c r="BX66" s="313" t="n">
        <f aca="false">IF(OR(AF66=$AP$7,AF66=$AP$8,AF66=$AP$11),X66,0)</f>
        <v>0</v>
      </c>
      <c r="BY66" s="313" t="n">
        <f aca="false">IF(OR(AF66=$AP$7,AF66=$AP$8,AF66=$AP$11),Y66,0)</f>
        <v>0</v>
      </c>
      <c r="BZ66" s="313" t="n">
        <f aca="false">IF(OR(AF66=$AP$7,AF66=$AP$8,AF66=$AP$11),Z66,0)</f>
        <v>0</v>
      </c>
      <c r="CA66" s="313" t="n">
        <f aca="false">IF(OR(AF66=$AP$7,AF66=$AP$8,AF66=$AP$11),AA66,0)</f>
        <v>0</v>
      </c>
      <c r="CB66" s="313" t="n">
        <f aca="false">IF(OR(AF66=$AP$7,AF66=$AP$8,AF66=$AP$11),AB66,0)</f>
        <v>0</v>
      </c>
      <c r="CC66" s="313" t="n">
        <f aca="false">IF(OR(AF66=$AP$7,AF66=$AP$8,AF66=$AP$11),AC66,0)</f>
        <v>0</v>
      </c>
      <c r="CD66" s="314" t="n">
        <f aca="false">IF(OR(AF66=$AP$7,AF66=$AP$8,AF66=$AP$11),AD66,0)</f>
        <v>0</v>
      </c>
      <c r="CE66" s="312" t="n">
        <f aca="false">IF(AF66=$AP$12,S66,0)</f>
        <v>0</v>
      </c>
      <c r="CF66" s="313" t="n">
        <f aca="false">IF(AF66=$AP$12,T66,0)</f>
        <v>0</v>
      </c>
      <c r="CG66" s="313" t="n">
        <f aca="false">IF(AF66=$AP$12,U66,0)</f>
        <v>0</v>
      </c>
      <c r="CH66" s="313" t="n">
        <f aca="false">IF(AF66=$AP$12,V66,0)</f>
        <v>0</v>
      </c>
      <c r="CI66" s="313" t="n">
        <f aca="false">IF(AF66=$AP$12,W66,0)</f>
        <v>0</v>
      </c>
      <c r="CJ66" s="313" t="n">
        <f aca="false">IF(AF66=$AP$12,X66,0)</f>
        <v>0</v>
      </c>
      <c r="CK66" s="313" t="n">
        <f aca="false">IF(AF66=$AP$12,Y66,0)</f>
        <v>0</v>
      </c>
      <c r="CL66" s="313" t="n">
        <f aca="false">IF(AF66=$AP$12,Z66,0)</f>
        <v>0</v>
      </c>
      <c r="CM66" s="313" t="n">
        <f aca="false">IF(AF66=$AP$12,AA66,0)</f>
        <v>0</v>
      </c>
      <c r="CN66" s="313" t="n">
        <f aca="false">IF(AF66=$AP$12,AB66,0)</f>
        <v>0</v>
      </c>
      <c r="CO66" s="313" t="n">
        <f aca="false">IF(AF66=$AP$12,AC66,0)</f>
        <v>0</v>
      </c>
      <c r="CP66" s="314" t="n">
        <f aca="false">IF(AF66=$AP$12,AD66,0)</f>
        <v>0</v>
      </c>
    </row>
    <row r="67" customFormat="false" ht="12" hidden="false" customHeight="true" outlineLevel="0" collapsed="false">
      <c r="B67" s="243" t="str">
        <f aca="false">IF(Q65="","",Q65)</f>
        <v/>
      </c>
      <c r="C67" s="302"/>
      <c r="D67" s="303"/>
      <c r="E67" s="303"/>
      <c r="F67" s="303"/>
      <c r="G67" s="304"/>
      <c r="H67" s="304"/>
      <c r="I67" s="305"/>
      <c r="J67" s="305"/>
      <c r="K67" s="305"/>
      <c r="L67" s="305"/>
      <c r="M67" s="303"/>
      <c r="N67" s="303"/>
      <c r="O67" s="306"/>
      <c r="P67" s="303"/>
      <c r="Q67" s="303"/>
      <c r="R67" s="315" t="s">
        <v>77</v>
      </c>
      <c r="S67" s="322"/>
      <c r="T67" s="322"/>
      <c r="U67" s="322"/>
      <c r="V67" s="322"/>
      <c r="W67" s="322"/>
      <c r="X67" s="322"/>
      <c r="Y67" s="316"/>
      <c r="Z67" s="316"/>
      <c r="AA67" s="316"/>
      <c r="AB67" s="316"/>
      <c r="AC67" s="316"/>
      <c r="AD67" s="316"/>
      <c r="AE67" s="317" t="str">
        <f aca="false">IF(SUM(S67:AD67)=0,"",SUM(S67:AD67))</f>
        <v/>
      </c>
      <c r="AF67" s="244" t="str">
        <f aca="false">IF(Q65="","",Q65)</f>
        <v/>
      </c>
      <c r="AG67" s="310"/>
      <c r="AH67" s="310"/>
      <c r="AI67" s="310"/>
      <c r="AJ67" s="310"/>
      <c r="AT67" s="311" t="str">
        <f aca="false">R67</f>
        <v>C</v>
      </c>
      <c r="AU67" s="312" t="n">
        <f aca="false">IF(OR(AF67=$AP$3,AF67=$AP$4,AF67=$AP$9),S67,0)</f>
        <v>0</v>
      </c>
      <c r="AV67" s="313" t="n">
        <f aca="false">IF(OR(AF67=$AP$3,AF67=$AP$4,AF67=$AP$9),T67,0)</f>
        <v>0</v>
      </c>
      <c r="AW67" s="313" t="n">
        <f aca="false">IF(OR(AF67=$AP$3,AF67=$AP$4,AF67=$AP$9),U67,0)</f>
        <v>0</v>
      </c>
      <c r="AX67" s="313" t="n">
        <f aca="false">IF(OR(AF67=$AP$3,AF67=$AP$4,AF67=$AP$9),V67,0)</f>
        <v>0</v>
      </c>
      <c r="AY67" s="313" t="n">
        <f aca="false">IF(OR(AF67=$AP$3,AF67=$AP$4,AF67=$AP$9),W67,0)</f>
        <v>0</v>
      </c>
      <c r="AZ67" s="313" t="n">
        <f aca="false">IF(OR(AF67=$AP$3,AF67=$AP$4,AF67=$AP$9),X67,0)</f>
        <v>0</v>
      </c>
      <c r="BA67" s="313" t="n">
        <f aca="false">IF(OR(AF67=$AP$3,AF67=$AP$4,AF67=$AP$9),Y67,0)</f>
        <v>0</v>
      </c>
      <c r="BB67" s="313" t="n">
        <f aca="false">IF(OR(AF67=$AP$3,AF67=$AP$4,AF67=$AP$9),Z67,0)</f>
        <v>0</v>
      </c>
      <c r="BC67" s="313" t="n">
        <f aca="false">IF(OR(AF67=$AP$3,AF67=$AP$4,AF67=$AP$9),AA67,0)</f>
        <v>0</v>
      </c>
      <c r="BD67" s="313" t="n">
        <f aca="false">IF(OR(AF67=$AP$3,AF67=$AP$4,AF67=$AP$9),AB67,0)</f>
        <v>0</v>
      </c>
      <c r="BE67" s="313" t="n">
        <f aca="false">IF(OR(AF67=$AP$3,AF67=$AP$4,AF67=$AP$9),AC67,0)</f>
        <v>0</v>
      </c>
      <c r="BF67" s="314" t="n">
        <f aca="false">IF(OR(AF67=$AP$3,AF67=$AP$4,AF67=$AP$9),AD67,0)</f>
        <v>0</v>
      </c>
      <c r="BG67" s="312" t="n">
        <f aca="false">IF(OR(AF67=$AP$5,AF67=$AP$6,AF67=$AP$10),S67,0)</f>
        <v>0</v>
      </c>
      <c r="BH67" s="313" t="n">
        <f aca="false">IF(OR(AF67=$AP$5,AF67=$AP$6,AF67=$AP$10),T67,0)</f>
        <v>0</v>
      </c>
      <c r="BI67" s="313" t="n">
        <f aca="false">IF(OR(AF67=$AP$5,AF67=$AP$6,AF67=$AP$10),U67,0)</f>
        <v>0</v>
      </c>
      <c r="BJ67" s="313" t="n">
        <f aca="false">IF(OR(AF67=$AP$5,AF67=$AP$6,AF67=$AP$10),V67,0)</f>
        <v>0</v>
      </c>
      <c r="BK67" s="313" t="n">
        <f aca="false">IF(OR(AF67=$AP$5,AF67=$AP$6,AF67=$AP$10),W67,0)</f>
        <v>0</v>
      </c>
      <c r="BL67" s="313" t="n">
        <f aca="false">IF(OR(AF67=$AP$5,AF67=$AP$6,AF67=$AP$10),X67,0)</f>
        <v>0</v>
      </c>
      <c r="BM67" s="313" t="n">
        <f aca="false">IF(OR(AF67=$AP$5,AF67=$AP$6,AF67=$AP$10),Y67,0)</f>
        <v>0</v>
      </c>
      <c r="BN67" s="313" t="n">
        <f aca="false">IF(OR(AF67=$AP$5,AF67=$AP$6,AF67=$AP$10),Z67,0)</f>
        <v>0</v>
      </c>
      <c r="BO67" s="313" t="n">
        <f aca="false">IF(OR(AF67=$AP$5,AF67=$AP$6,AF67=$AP$10),AA67,0)</f>
        <v>0</v>
      </c>
      <c r="BP67" s="313" t="n">
        <f aca="false">IF(OR(AF67=$AP$5,AF67=$AP$6,AF67=$AP$10),AB67,0)</f>
        <v>0</v>
      </c>
      <c r="BQ67" s="313" t="n">
        <f aca="false">IF(OR(AF67=$AP$5,AF67=$AP$6,AF67=$AP$10),AC67,0)</f>
        <v>0</v>
      </c>
      <c r="BR67" s="314" t="n">
        <f aca="false">IF(OR(AF67=$AP$5,AF67=$AP$6,AF67=$AP$10),AD67,0)</f>
        <v>0</v>
      </c>
      <c r="BS67" s="312" t="n">
        <f aca="false">IF(OR(AF67=$AP$7,AF67=$AP$8,AF67=$AP$11),S67,0)</f>
        <v>0</v>
      </c>
      <c r="BT67" s="313" t="n">
        <f aca="false">IF(OR(AF67=$AP$7,AF67=$AP$8,AF67=$AP$11),T67,0)</f>
        <v>0</v>
      </c>
      <c r="BU67" s="313" t="n">
        <f aca="false">IF(OR(AF67=$AP$7,AF67=$AP$8,AF67=$AP$11),U67,0)</f>
        <v>0</v>
      </c>
      <c r="BV67" s="313" t="n">
        <f aca="false">IF(OR(AF67=$AP$7,AF67=$AP$8,AF67=$AP$11),V67,0)</f>
        <v>0</v>
      </c>
      <c r="BW67" s="313" t="n">
        <f aca="false">IF(OR(AF67=$AP$7,AF67=$AP$8,AF67=$AP$11),W67,0)</f>
        <v>0</v>
      </c>
      <c r="BX67" s="313" t="n">
        <f aca="false">IF(OR(AF67=$AP$7,AF67=$AP$8,AF67=$AP$11),X67,0)</f>
        <v>0</v>
      </c>
      <c r="BY67" s="313" t="n">
        <f aca="false">IF(OR(AF67=$AP$7,AF67=$AP$8,AF67=$AP$11),Y67,0)</f>
        <v>0</v>
      </c>
      <c r="BZ67" s="313" t="n">
        <f aca="false">IF(OR(AF67=$AP$7,AF67=$AP$8,AF67=$AP$11),Z67,0)</f>
        <v>0</v>
      </c>
      <c r="CA67" s="313" t="n">
        <f aca="false">IF(OR(AF67=$AP$7,AF67=$AP$8,AF67=$AP$11),AA67,0)</f>
        <v>0</v>
      </c>
      <c r="CB67" s="313" t="n">
        <f aca="false">IF(OR(AF67=$AP$7,AF67=$AP$8,AF67=$AP$11),AB67,0)</f>
        <v>0</v>
      </c>
      <c r="CC67" s="313" t="n">
        <f aca="false">IF(OR(AF67=$AP$7,AF67=$AP$8,AF67=$AP$11),AC67,0)</f>
        <v>0</v>
      </c>
      <c r="CD67" s="314" t="n">
        <f aca="false">IF(OR(AF67=$AP$7,AF67=$AP$8,AF67=$AP$11),AD67,0)</f>
        <v>0</v>
      </c>
      <c r="CE67" s="312" t="n">
        <f aca="false">IF(AF67=$AP$12,S67,0)</f>
        <v>0</v>
      </c>
      <c r="CF67" s="313" t="n">
        <f aca="false">IF(AF67=$AP$12,T67,0)</f>
        <v>0</v>
      </c>
      <c r="CG67" s="313" t="n">
        <f aca="false">IF(AF67=$AP$12,U67,0)</f>
        <v>0</v>
      </c>
      <c r="CH67" s="313" t="n">
        <f aca="false">IF(AF67=$AP$12,V67,0)</f>
        <v>0</v>
      </c>
      <c r="CI67" s="313" t="n">
        <f aca="false">IF(AF67=$AP$12,W67,0)</f>
        <v>0</v>
      </c>
      <c r="CJ67" s="313" t="n">
        <f aca="false">IF(AF67=$AP$12,X67,0)</f>
        <v>0</v>
      </c>
      <c r="CK67" s="313" t="n">
        <f aca="false">IF(AF67=$AP$12,Y67,0)</f>
        <v>0</v>
      </c>
      <c r="CL67" s="313" t="n">
        <f aca="false">IF(AF67=$AP$12,Z67,0)</f>
        <v>0</v>
      </c>
      <c r="CM67" s="313" t="n">
        <f aca="false">IF(AF67=$AP$12,AA67,0)</f>
        <v>0</v>
      </c>
      <c r="CN67" s="313" t="n">
        <f aca="false">IF(AF67=$AP$12,AB67,0)</f>
        <v>0</v>
      </c>
      <c r="CO67" s="313" t="n">
        <f aca="false">IF(AF67=$AP$12,AC67,0)</f>
        <v>0</v>
      </c>
      <c r="CP67" s="314" t="n">
        <f aca="false">IF(AF67=$AP$12,AD67,0)</f>
        <v>0</v>
      </c>
    </row>
    <row r="68" customFormat="false" ht="12" hidden="false" customHeight="true" outlineLevel="0" collapsed="false">
      <c r="B68" s="243" t="str">
        <f aca="false">IF(Q68="","",Q68)</f>
        <v/>
      </c>
      <c r="C68" s="302" t="n">
        <v>19</v>
      </c>
      <c r="D68" s="303"/>
      <c r="E68" s="303"/>
      <c r="F68" s="303"/>
      <c r="G68" s="304"/>
      <c r="H68" s="304"/>
      <c r="I68" s="305"/>
      <c r="J68" s="305"/>
      <c r="K68" s="305"/>
      <c r="L68" s="305"/>
      <c r="M68" s="303"/>
      <c r="N68" s="303"/>
      <c r="O68" s="306"/>
      <c r="P68" s="303"/>
      <c r="Q68" s="303"/>
      <c r="R68" s="307" t="s">
        <v>75</v>
      </c>
      <c r="S68" s="323"/>
      <c r="T68" s="323"/>
      <c r="U68" s="323"/>
      <c r="V68" s="323"/>
      <c r="W68" s="323"/>
      <c r="X68" s="323"/>
      <c r="Y68" s="308"/>
      <c r="Z68" s="308"/>
      <c r="AA68" s="308"/>
      <c r="AB68" s="308"/>
      <c r="AC68" s="308"/>
      <c r="AD68" s="308"/>
      <c r="AE68" s="309" t="str">
        <f aca="false">IF(SUM(S68:AD68)=0,"",SUM(S68:AD68))</f>
        <v/>
      </c>
      <c r="AF68" s="244" t="str">
        <f aca="false">IF(Q68="","",Q68)</f>
        <v/>
      </c>
      <c r="AG68" s="310" t="str">
        <f aca="false">IFERROR(VLOOKUP(M68,$AP$13:$AQ$16,2,FALSE()),"")</f>
        <v/>
      </c>
      <c r="AH68" s="310" t="str">
        <f aca="false">IFERROR(VLOOKUP(O68,$AP$18:$AQ$24,2,FALSE()),"")</f>
        <v/>
      </c>
      <c r="AI68" s="310" t="str">
        <f aca="false">IFERROR(AG68+AH68,"")</f>
        <v/>
      </c>
      <c r="AJ68" s="310" t="str">
        <f aca="false">IF(SUM(AE68:AE70)=0,"",SUM(AE68:AE70))</f>
        <v/>
      </c>
      <c r="AT68" s="311" t="str">
        <f aca="false">R68</f>
        <v>A</v>
      </c>
      <c r="AU68" s="312" t="n">
        <f aca="false">IF(OR(AF68=$AP$3,AF68=$AP$4,AF68=$AP$9),S68,0)</f>
        <v>0</v>
      </c>
      <c r="AV68" s="313" t="n">
        <f aca="false">IF(OR(AF68=$AP$3,AF68=$AP$4,AF68=$AP$9),T68,0)</f>
        <v>0</v>
      </c>
      <c r="AW68" s="313" t="n">
        <f aca="false">IF(OR(AF68=$AP$3,AF68=$AP$4,AF68=$AP$9),U68,0)</f>
        <v>0</v>
      </c>
      <c r="AX68" s="313" t="n">
        <f aca="false">IF(OR(AF68=$AP$3,AF68=$AP$4,AF68=$AP$9),V68,0)</f>
        <v>0</v>
      </c>
      <c r="AY68" s="313" t="n">
        <f aca="false">IF(OR(AF68=$AP$3,AF68=$AP$4,AF68=$AP$9),W68,0)</f>
        <v>0</v>
      </c>
      <c r="AZ68" s="313" t="n">
        <f aca="false">IF(OR(AF68=$AP$3,AF68=$AP$4,AF68=$AP$9),X68,0)</f>
        <v>0</v>
      </c>
      <c r="BA68" s="313" t="n">
        <f aca="false">IF(OR(AF68=$AP$3,AF68=$AP$4,AF68=$AP$9),Y68,0)</f>
        <v>0</v>
      </c>
      <c r="BB68" s="313" t="n">
        <f aca="false">IF(OR(AF68=$AP$3,AF68=$AP$4,AF68=$AP$9),Z68,0)</f>
        <v>0</v>
      </c>
      <c r="BC68" s="313" t="n">
        <f aca="false">IF(OR(AF68=$AP$3,AF68=$AP$4,AF68=$AP$9),AA68,0)</f>
        <v>0</v>
      </c>
      <c r="BD68" s="313" t="n">
        <f aca="false">IF(OR(AF68=$AP$3,AF68=$AP$4,AF68=$AP$9),AB68,0)</f>
        <v>0</v>
      </c>
      <c r="BE68" s="313" t="n">
        <f aca="false">IF(OR(AF68=$AP$3,AF68=$AP$4,AF68=$AP$9),AC68,0)</f>
        <v>0</v>
      </c>
      <c r="BF68" s="314" t="n">
        <f aca="false">IF(OR(AF68=$AP$3,AF68=$AP$4,AF68=$AP$9),AD68,0)</f>
        <v>0</v>
      </c>
      <c r="BG68" s="312" t="n">
        <f aca="false">IF(OR(AF68=$AP$5,AF68=$AP$6,AF68=$AP$10),S68,0)</f>
        <v>0</v>
      </c>
      <c r="BH68" s="313" t="n">
        <f aca="false">IF(OR(AF68=$AP$5,AF68=$AP$6,AF68=$AP$10),T68,0)</f>
        <v>0</v>
      </c>
      <c r="BI68" s="313" t="n">
        <f aca="false">IF(OR(AF68=$AP$5,AF68=$AP$6,AF68=$AP$10),U68,0)</f>
        <v>0</v>
      </c>
      <c r="BJ68" s="313" t="n">
        <f aca="false">IF(OR(AF68=$AP$5,AF68=$AP$6,AF68=$AP$10),V68,0)</f>
        <v>0</v>
      </c>
      <c r="BK68" s="313" t="n">
        <f aca="false">IF(OR(AF68=$AP$5,AF68=$AP$6,AF68=$AP$10),W68,0)</f>
        <v>0</v>
      </c>
      <c r="BL68" s="313" t="n">
        <f aca="false">IF(OR(AF68=$AP$5,AF68=$AP$6,AF68=$AP$10),X68,0)</f>
        <v>0</v>
      </c>
      <c r="BM68" s="313" t="n">
        <f aca="false">IF(OR(AF68=$AP$5,AF68=$AP$6,AF68=$AP$10),Y68,0)</f>
        <v>0</v>
      </c>
      <c r="BN68" s="313" t="n">
        <f aca="false">IF(OR(AF68=$AP$5,AF68=$AP$6,AF68=$AP$10),Z68,0)</f>
        <v>0</v>
      </c>
      <c r="BO68" s="313" t="n">
        <f aca="false">IF(OR(AF68=$AP$5,AF68=$AP$6,AF68=$AP$10),AA68,0)</f>
        <v>0</v>
      </c>
      <c r="BP68" s="313" t="n">
        <f aca="false">IF(OR(AF68=$AP$5,AF68=$AP$6,AF68=$AP$10),AB68,0)</f>
        <v>0</v>
      </c>
      <c r="BQ68" s="313" t="n">
        <f aca="false">IF(OR(AF68=$AP$5,AF68=$AP$6,AF68=$AP$10),AC68,0)</f>
        <v>0</v>
      </c>
      <c r="BR68" s="314" t="n">
        <f aca="false">IF(OR(AF68=$AP$5,AF68=$AP$6,AF68=$AP$10),AD68,0)</f>
        <v>0</v>
      </c>
      <c r="BS68" s="312" t="n">
        <f aca="false">IF(OR(AF68=$AP$7,AF68=$AP$8,AF68=$AP$11),S68,0)</f>
        <v>0</v>
      </c>
      <c r="BT68" s="313" t="n">
        <f aca="false">IF(OR(AF68=$AP$7,AF68=$AP$8,AF68=$AP$11),T68,0)</f>
        <v>0</v>
      </c>
      <c r="BU68" s="313" t="n">
        <f aca="false">IF(OR(AF68=$AP$7,AF68=$AP$8,AF68=$AP$11),U68,0)</f>
        <v>0</v>
      </c>
      <c r="BV68" s="313" t="n">
        <f aca="false">IF(OR(AF68=$AP$7,AF68=$AP$8,AF68=$AP$11),V68,0)</f>
        <v>0</v>
      </c>
      <c r="BW68" s="313" t="n">
        <f aca="false">IF(OR(AF68=$AP$7,AF68=$AP$8,AF68=$AP$11),W68,0)</f>
        <v>0</v>
      </c>
      <c r="BX68" s="313" t="n">
        <f aca="false">IF(OR(AF68=$AP$7,AF68=$AP$8,AF68=$AP$11),X68,0)</f>
        <v>0</v>
      </c>
      <c r="BY68" s="313" t="n">
        <f aca="false">IF(OR(AF68=$AP$7,AF68=$AP$8,AF68=$AP$11),Y68,0)</f>
        <v>0</v>
      </c>
      <c r="BZ68" s="313" t="n">
        <f aca="false">IF(OR(AF68=$AP$7,AF68=$AP$8,AF68=$AP$11),Z68,0)</f>
        <v>0</v>
      </c>
      <c r="CA68" s="313" t="n">
        <f aca="false">IF(OR(AF68=$AP$7,AF68=$AP$8,AF68=$AP$11),AA68,0)</f>
        <v>0</v>
      </c>
      <c r="CB68" s="313" t="n">
        <f aca="false">IF(OR(AF68=$AP$7,AF68=$AP$8,AF68=$AP$11),AB68,0)</f>
        <v>0</v>
      </c>
      <c r="CC68" s="313" t="n">
        <f aca="false">IF(OR(AF68=$AP$7,AF68=$AP$8,AF68=$AP$11),AC68,0)</f>
        <v>0</v>
      </c>
      <c r="CD68" s="314" t="n">
        <f aca="false">IF(OR(AF68=$AP$7,AF68=$AP$8,AF68=$AP$11),AD68,0)</f>
        <v>0</v>
      </c>
      <c r="CE68" s="312" t="n">
        <f aca="false">IF(AF68=$AP$12,S68,0)</f>
        <v>0</v>
      </c>
      <c r="CF68" s="313" t="n">
        <f aca="false">IF(AF68=$AP$12,T68,0)</f>
        <v>0</v>
      </c>
      <c r="CG68" s="313" t="n">
        <f aca="false">IF(AF68=$AP$12,U68,0)</f>
        <v>0</v>
      </c>
      <c r="CH68" s="313" t="n">
        <f aca="false">IF(AF68=$AP$12,V68,0)</f>
        <v>0</v>
      </c>
      <c r="CI68" s="313" t="n">
        <f aca="false">IF(AF68=$AP$12,W68,0)</f>
        <v>0</v>
      </c>
      <c r="CJ68" s="313" t="n">
        <f aca="false">IF(AF68=$AP$12,X68,0)</f>
        <v>0</v>
      </c>
      <c r="CK68" s="313" t="n">
        <f aca="false">IF(AF68=$AP$12,Y68,0)</f>
        <v>0</v>
      </c>
      <c r="CL68" s="313" t="n">
        <f aca="false">IF(AF68=$AP$12,Z68,0)</f>
        <v>0</v>
      </c>
      <c r="CM68" s="313" t="n">
        <f aca="false">IF(AF68=$AP$12,AA68,0)</f>
        <v>0</v>
      </c>
      <c r="CN68" s="313" t="n">
        <f aca="false">IF(AF68=$AP$12,AB68,0)</f>
        <v>0</v>
      </c>
      <c r="CO68" s="313" t="n">
        <f aca="false">IF(AF68=$AP$12,AC68,0)</f>
        <v>0</v>
      </c>
      <c r="CP68" s="314" t="n">
        <f aca="false">IF(AF68=$AP$12,AD68,0)</f>
        <v>0</v>
      </c>
    </row>
    <row r="69" customFormat="false" ht="12" hidden="false" customHeight="true" outlineLevel="0" collapsed="false">
      <c r="B69" s="243" t="str">
        <f aca="false">IF(Q68="","",Q68)</f>
        <v/>
      </c>
      <c r="C69" s="302"/>
      <c r="D69" s="303"/>
      <c r="E69" s="303"/>
      <c r="F69" s="303"/>
      <c r="G69" s="304"/>
      <c r="H69" s="304"/>
      <c r="I69" s="305"/>
      <c r="J69" s="305"/>
      <c r="K69" s="305"/>
      <c r="L69" s="305"/>
      <c r="M69" s="303"/>
      <c r="N69" s="303"/>
      <c r="O69" s="306"/>
      <c r="P69" s="303"/>
      <c r="Q69" s="303"/>
      <c r="R69" s="315" t="s">
        <v>76</v>
      </c>
      <c r="S69" s="322"/>
      <c r="T69" s="322"/>
      <c r="U69" s="322"/>
      <c r="V69" s="322"/>
      <c r="W69" s="322"/>
      <c r="X69" s="322"/>
      <c r="Y69" s="316"/>
      <c r="Z69" s="316"/>
      <c r="AA69" s="316"/>
      <c r="AB69" s="316"/>
      <c r="AC69" s="316"/>
      <c r="AD69" s="316"/>
      <c r="AE69" s="317" t="str">
        <f aca="false">IF(SUM(S69:AD69)=0,"",SUM(S69:AD69))</f>
        <v/>
      </c>
      <c r="AF69" s="244" t="str">
        <f aca="false">IF(Q68="","",Q68)</f>
        <v/>
      </c>
      <c r="AG69" s="310"/>
      <c r="AH69" s="310"/>
      <c r="AI69" s="310"/>
      <c r="AJ69" s="310"/>
      <c r="AT69" s="311" t="str">
        <f aca="false">R69</f>
        <v>B</v>
      </c>
      <c r="AU69" s="312" t="n">
        <f aca="false">IF(OR(AF69=$AP$3,AF69=$AP$4,AF69=$AP$9),S69,0)</f>
        <v>0</v>
      </c>
      <c r="AV69" s="313" t="n">
        <f aca="false">IF(OR(AF69=$AP$3,AF69=$AP$4,AF69=$AP$9),T69,0)</f>
        <v>0</v>
      </c>
      <c r="AW69" s="313" t="n">
        <f aca="false">IF(OR(AF69=$AP$3,AF69=$AP$4,AF69=$AP$9),U69,0)</f>
        <v>0</v>
      </c>
      <c r="AX69" s="313" t="n">
        <f aca="false">IF(OR(AF69=$AP$3,AF69=$AP$4,AF69=$AP$9),V69,0)</f>
        <v>0</v>
      </c>
      <c r="AY69" s="313" t="n">
        <f aca="false">IF(OR(AF69=$AP$3,AF69=$AP$4,AF69=$AP$9),W69,0)</f>
        <v>0</v>
      </c>
      <c r="AZ69" s="313" t="n">
        <f aca="false">IF(OR(AF69=$AP$3,AF69=$AP$4,AF69=$AP$9),X69,0)</f>
        <v>0</v>
      </c>
      <c r="BA69" s="313" t="n">
        <f aca="false">IF(OR(AF69=$AP$3,AF69=$AP$4,AF69=$AP$9),Y69,0)</f>
        <v>0</v>
      </c>
      <c r="BB69" s="313" t="n">
        <f aca="false">IF(OR(AF69=$AP$3,AF69=$AP$4,AF69=$AP$9),Z69,0)</f>
        <v>0</v>
      </c>
      <c r="BC69" s="313" t="n">
        <f aca="false">IF(OR(AF69=$AP$3,AF69=$AP$4,AF69=$AP$9),AA69,0)</f>
        <v>0</v>
      </c>
      <c r="BD69" s="313" t="n">
        <f aca="false">IF(OR(AF69=$AP$3,AF69=$AP$4,AF69=$AP$9),AB69,0)</f>
        <v>0</v>
      </c>
      <c r="BE69" s="313" t="n">
        <f aca="false">IF(OR(AF69=$AP$3,AF69=$AP$4,AF69=$AP$9),AC69,0)</f>
        <v>0</v>
      </c>
      <c r="BF69" s="314" t="n">
        <f aca="false">IF(OR(AF69=$AP$3,AF69=$AP$4,AF69=$AP$9),AD69,0)</f>
        <v>0</v>
      </c>
      <c r="BG69" s="312" t="n">
        <f aca="false">IF(OR(AF69=$AP$5,AF69=$AP$6,AF69=$AP$10),S69,0)</f>
        <v>0</v>
      </c>
      <c r="BH69" s="313" t="n">
        <f aca="false">IF(OR(AF69=$AP$5,AF69=$AP$6,AF69=$AP$10),T69,0)</f>
        <v>0</v>
      </c>
      <c r="BI69" s="313" t="n">
        <f aca="false">IF(OR(AF69=$AP$5,AF69=$AP$6,AF69=$AP$10),U69,0)</f>
        <v>0</v>
      </c>
      <c r="BJ69" s="313" t="n">
        <f aca="false">IF(OR(AF69=$AP$5,AF69=$AP$6,AF69=$AP$10),V69,0)</f>
        <v>0</v>
      </c>
      <c r="BK69" s="313" t="n">
        <f aca="false">IF(OR(AF69=$AP$5,AF69=$AP$6,AF69=$AP$10),W69,0)</f>
        <v>0</v>
      </c>
      <c r="BL69" s="313" t="n">
        <f aca="false">IF(OR(AF69=$AP$5,AF69=$AP$6,AF69=$AP$10),X69,0)</f>
        <v>0</v>
      </c>
      <c r="BM69" s="313" t="n">
        <f aca="false">IF(OR(AF69=$AP$5,AF69=$AP$6,AF69=$AP$10),Y69,0)</f>
        <v>0</v>
      </c>
      <c r="BN69" s="313" t="n">
        <f aca="false">IF(OR(AF69=$AP$5,AF69=$AP$6,AF69=$AP$10),Z69,0)</f>
        <v>0</v>
      </c>
      <c r="BO69" s="313" t="n">
        <f aca="false">IF(OR(AF69=$AP$5,AF69=$AP$6,AF69=$AP$10),AA69,0)</f>
        <v>0</v>
      </c>
      <c r="BP69" s="313" t="n">
        <f aca="false">IF(OR(AF69=$AP$5,AF69=$AP$6,AF69=$AP$10),AB69,0)</f>
        <v>0</v>
      </c>
      <c r="BQ69" s="313" t="n">
        <f aca="false">IF(OR(AF69=$AP$5,AF69=$AP$6,AF69=$AP$10),AC69,0)</f>
        <v>0</v>
      </c>
      <c r="BR69" s="314" t="n">
        <f aca="false">IF(OR(AF69=$AP$5,AF69=$AP$6,AF69=$AP$10),AD69,0)</f>
        <v>0</v>
      </c>
      <c r="BS69" s="312" t="n">
        <f aca="false">IF(OR(AF69=$AP$7,AF69=$AP$8,AF69=$AP$11),S69,0)</f>
        <v>0</v>
      </c>
      <c r="BT69" s="313" t="n">
        <f aca="false">IF(OR(AF69=$AP$7,AF69=$AP$8,AF69=$AP$11),T69,0)</f>
        <v>0</v>
      </c>
      <c r="BU69" s="313" t="n">
        <f aca="false">IF(OR(AF69=$AP$7,AF69=$AP$8,AF69=$AP$11),U69,0)</f>
        <v>0</v>
      </c>
      <c r="BV69" s="313" t="n">
        <f aca="false">IF(OR(AF69=$AP$7,AF69=$AP$8,AF69=$AP$11),V69,0)</f>
        <v>0</v>
      </c>
      <c r="BW69" s="313" t="n">
        <f aca="false">IF(OR(AF69=$AP$7,AF69=$AP$8,AF69=$AP$11),W69,0)</f>
        <v>0</v>
      </c>
      <c r="BX69" s="313" t="n">
        <f aca="false">IF(OR(AF69=$AP$7,AF69=$AP$8,AF69=$AP$11),X69,0)</f>
        <v>0</v>
      </c>
      <c r="BY69" s="313" t="n">
        <f aca="false">IF(OR(AF69=$AP$7,AF69=$AP$8,AF69=$AP$11),Y69,0)</f>
        <v>0</v>
      </c>
      <c r="BZ69" s="313" t="n">
        <f aca="false">IF(OR(AF69=$AP$7,AF69=$AP$8,AF69=$AP$11),Z69,0)</f>
        <v>0</v>
      </c>
      <c r="CA69" s="313" t="n">
        <f aca="false">IF(OR(AF69=$AP$7,AF69=$AP$8,AF69=$AP$11),AA69,0)</f>
        <v>0</v>
      </c>
      <c r="CB69" s="313" t="n">
        <f aca="false">IF(OR(AF69=$AP$7,AF69=$AP$8,AF69=$AP$11),AB69,0)</f>
        <v>0</v>
      </c>
      <c r="CC69" s="313" t="n">
        <f aca="false">IF(OR(AF69=$AP$7,AF69=$AP$8,AF69=$AP$11),AC69,0)</f>
        <v>0</v>
      </c>
      <c r="CD69" s="314" t="n">
        <f aca="false">IF(OR(AF69=$AP$7,AF69=$AP$8,AF69=$AP$11),AD69,0)</f>
        <v>0</v>
      </c>
      <c r="CE69" s="312" t="n">
        <f aca="false">IF(AF69=$AP$12,S69,0)</f>
        <v>0</v>
      </c>
      <c r="CF69" s="313" t="n">
        <f aca="false">IF(AF69=$AP$12,T69,0)</f>
        <v>0</v>
      </c>
      <c r="CG69" s="313" t="n">
        <f aca="false">IF(AF69=$AP$12,U69,0)</f>
        <v>0</v>
      </c>
      <c r="CH69" s="313" t="n">
        <f aca="false">IF(AF69=$AP$12,V69,0)</f>
        <v>0</v>
      </c>
      <c r="CI69" s="313" t="n">
        <f aca="false">IF(AF69=$AP$12,W69,0)</f>
        <v>0</v>
      </c>
      <c r="CJ69" s="313" t="n">
        <f aca="false">IF(AF69=$AP$12,X69,0)</f>
        <v>0</v>
      </c>
      <c r="CK69" s="313" t="n">
        <f aca="false">IF(AF69=$AP$12,Y69,0)</f>
        <v>0</v>
      </c>
      <c r="CL69" s="313" t="n">
        <f aca="false">IF(AF69=$AP$12,Z69,0)</f>
        <v>0</v>
      </c>
      <c r="CM69" s="313" t="n">
        <f aca="false">IF(AF69=$AP$12,AA69,0)</f>
        <v>0</v>
      </c>
      <c r="CN69" s="313" t="n">
        <f aca="false">IF(AF69=$AP$12,AB69,0)</f>
        <v>0</v>
      </c>
      <c r="CO69" s="313" t="n">
        <f aca="false">IF(AF69=$AP$12,AC69,0)</f>
        <v>0</v>
      </c>
      <c r="CP69" s="314" t="n">
        <f aca="false">IF(AF69=$AP$12,AD69,0)</f>
        <v>0</v>
      </c>
    </row>
    <row r="70" customFormat="false" ht="12" hidden="false" customHeight="true" outlineLevel="0" collapsed="false">
      <c r="B70" s="243" t="str">
        <f aca="false">IF(Q68="","",Q68)</f>
        <v/>
      </c>
      <c r="C70" s="302"/>
      <c r="D70" s="303"/>
      <c r="E70" s="303"/>
      <c r="F70" s="303"/>
      <c r="G70" s="304"/>
      <c r="H70" s="304"/>
      <c r="I70" s="305"/>
      <c r="J70" s="305"/>
      <c r="K70" s="305"/>
      <c r="L70" s="305"/>
      <c r="M70" s="303"/>
      <c r="N70" s="303"/>
      <c r="O70" s="306"/>
      <c r="P70" s="303"/>
      <c r="Q70" s="303"/>
      <c r="R70" s="315" t="s">
        <v>77</v>
      </c>
      <c r="S70" s="322"/>
      <c r="T70" s="322"/>
      <c r="U70" s="322"/>
      <c r="V70" s="322"/>
      <c r="W70" s="322"/>
      <c r="X70" s="322"/>
      <c r="Y70" s="316"/>
      <c r="Z70" s="316"/>
      <c r="AA70" s="316"/>
      <c r="AB70" s="316"/>
      <c r="AC70" s="316"/>
      <c r="AD70" s="316"/>
      <c r="AE70" s="317" t="str">
        <f aca="false">IF(SUM(S70:AD70)=0,"",SUM(S70:AD70))</f>
        <v/>
      </c>
      <c r="AF70" s="244" t="str">
        <f aca="false">IF(Q68="","",Q68)</f>
        <v/>
      </c>
      <c r="AG70" s="310"/>
      <c r="AH70" s="310"/>
      <c r="AI70" s="310"/>
      <c r="AJ70" s="310"/>
      <c r="AT70" s="311" t="str">
        <f aca="false">R70</f>
        <v>C</v>
      </c>
      <c r="AU70" s="312" t="n">
        <f aca="false">IF(OR(AF70=$AP$3,AF70=$AP$4,AF70=$AP$9),S70,0)</f>
        <v>0</v>
      </c>
      <c r="AV70" s="313" t="n">
        <f aca="false">IF(OR(AF70=$AP$3,AF70=$AP$4,AF70=$AP$9),T70,0)</f>
        <v>0</v>
      </c>
      <c r="AW70" s="313" t="n">
        <f aca="false">IF(OR(AF70=$AP$3,AF70=$AP$4,AF70=$AP$9),U70,0)</f>
        <v>0</v>
      </c>
      <c r="AX70" s="313" t="n">
        <f aca="false">IF(OR(AF70=$AP$3,AF70=$AP$4,AF70=$AP$9),V70,0)</f>
        <v>0</v>
      </c>
      <c r="AY70" s="313" t="n">
        <f aca="false">IF(OR(AF70=$AP$3,AF70=$AP$4,AF70=$AP$9),W70,0)</f>
        <v>0</v>
      </c>
      <c r="AZ70" s="313" t="n">
        <f aca="false">IF(OR(AF70=$AP$3,AF70=$AP$4,AF70=$AP$9),X70,0)</f>
        <v>0</v>
      </c>
      <c r="BA70" s="313" t="n">
        <f aca="false">IF(OR(AF70=$AP$3,AF70=$AP$4,AF70=$AP$9),Y70,0)</f>
        <v>0</v>
      </c>
      <c r="BB70" s="313" t="n">
        <f aca="false">IF(OR(AF70=$AP$3,AF70=$AP$4,AF70=$AP$9),Z70,0)</f>
        <v>0</v>
      </c>
      <c r="BC70" s="313" t="n">
        <f aca="false">IF(OR(AF70=$AP$3,AF70=$AP$4,AF70=$AP$9),AA70,0)</f>
        <v>0</v>
      </c>
      <c r="BD70" s="313" t="n">
        <f aca="false">IF(OR(AF70=$AP$3,AF70=$AP$4,AF70=$AP$9),AB70,0)</f>
        <v>0</v>
      </c>
      <c r="BE70" s="313" t="n">
        <f aca="false">IF(OR(AF70=$AP$3,AF70=$AP$4,AF70=$AP$9),AC70,0)</f>
        <v>0</v>
      </c>
      <c r="BF70" s="314" t="n">
        <f aca="false">IF(OR(AF70=$AP$3,AF70=$AP$4,AF70=$AP$9),AD70,0)</f>
        <v>0</v>
      </c>
      <c r="BG70" s="312" t="n">
        <f aca="false">IF(OR(AF70=$AP$5,AF70=$AP$6,AF70=$AP$10),S70,0)</f>
        <v>0</v>
      </c>
      <c r="BH70" s="313" t="n">
        <f aca="false">IF(OR(AF70=$AP$5,AF70=$AP$6,AF70=$AP$10),T70,0)</f>
        <v>0</v>
      </c>
      <c r="BI70" s="313" t="n">
        <f aca="false">IF(OR(AF70=$AP$5,AF70=$AP$6,AF70=$AP$10),U70,0)</f>
        <v>0</v>
      </c>
      <c r="BJ70" s="313" t="n">
        <f aca="false">IF(OR(AF70=$AP$5,AF70=$AP$6,AF70=$AP$10),V70,0)</f>
        <v>0</v>
      </c>
      <c r="BK70" s="313" t="n">
        <f aca="false">IF(OR(AF70=$AP$5,AF70=$AP$6,AF70=$AP$10),W70,0)</f>
        <v>0</v>
      </c>
      <c r="BL70" s="313" t="n">
        <f aca="false">IF(OR(AF70=$AP$5,AF70=$AP$6,AF70=$AP$10),X70,0)</f>
        <v>0</v>
      </c>
      <c r="BM70" s="313" t="n">
        <f aca="false">IF(OR(AF70=$AP$5,AF70=$AP$6,AF70=$AP$10),Y70,0)</f>
        <v>0</v>
      </c>
      <c r="BN70" s="313" t="n">
        <f aca="false">IF(OR(AF70=$AP$5,AF70=$AP$6,AF70=$AP$10),Z70,0)</f>
        <v>0</v>
      </c>
      <c r="BO70" s="313" t="n">
        <f aca="false">IF(OR(AF70=$AP$5,AF70=$AP$6,AF70=$AP$10),AA70,0)</f>
        <v>0</v>
      </c>
      <c r="BP70" s="313" t="n">
        <f aca="false">IF(OR(AF70=$AP$5,AF70=$AP$6,AF70=$AP$10),AB70,0)</f>
        <v>0</v>
      </c>
      <c r="BQ70" s="313" t="n">
        <f aca="false">IF(OR(AF70=$AP$5,AF70=$AP$6,AF70=$AP$10),AC70,0)</f>
        <v>0</v>
      </c>
      <c r="BR70" s="314" t="n">
        <f aca="false">IF(OR(AF70=$AP$5,AF70=$AP$6,AF70=$AP$10),AD70,0)</f>
        <v>0</v>
      </c>
      <c r="BS70" s="312" t="n">
        <f aca="false">IF(OR(AF70=$AP$7,AF70=$AP$8,AF70=$AP$11),S70,0)</f>
        <v>0</v>
      </c>
      <c r="BT70" s="313" t="n">
        <f aca="false">IF(OR(AF70=$AP$7,AF70=$AP$8,AF70=$AP$11),T70,0)</f>
        <v>0</v>
      </c>
      <c r="BU70" s="313" t="n">
        <f aca="false">IF(OR(AF70=$AP$7,AF70=$AP$8,AF70=$AP$11),U70,0)</f>
        <v>0</v>
      </c>
      <c r="BV70" s="313" t="n">
        <f aca="false">IF(OR(AF70=$AP$7,AF70=$AP$8,AF70=$AP$11),V70,0)</f>
        <v>0</v>
      </c>
      <c r="BW70" s="313" t="n">
        <f aca="false">IF(OR(AF70=$AP$7,AF70=$AP$8,AF70=$AP$11),W70,0)</f>
        <v>0</v>
      </c>
      <c r="BX70" s="313" t="n">
        <f aca="false">IF(OR(AF70=$AP$7,AF70=$AP$8,AF70=$AP$11),X70,0)</f>
        <v>0</v>
      </c>
      <c r="BY70" s="313" t="n">
        <f aca="false">IF(OR(AF70=$AP$7,AF70=$AP$8,AF70=$AP$11),Y70,0)</f>
        <v>0</v>
      </c>
      <c r="BZ70" s="313" t="n">
        <f aca="false">IF(OR(AF70=$AP$7,AF70=$AP$8,AF70=$AP$11),Z70,0)</f>
        <v>0</v>
      </c>
      <c r="CA70" s="313" t="n">
        <f aca="false">IF(OR(AF70=$AP$7,AF70=$AP$8,AF70=$AP$11),AA70,0)</f>
        <v>0</v>
      </c>
      <c r="CB70" s="313" t="n">
        <f aca="false">IF(OR(AF70=$AP$7,AF70=$AP$8,AF70=$AP$11),AB70,0)</f>
        <v>0</v>
      </c>
      <c r="CC70" s="313" t="n">
        <f aca="false">IF(OR(AF70=$AP$7,AF70=$AP$8,AF70=$AP$11),AC70,0)</f>
        <v>0</v>
      </c>
      <c r="CD70" s="314" t="n">
        <f aca="false">IF(OR(AF70=$AP$7,AF70=$AP$8,AF70=$AP$11),AD70,0)</f>
        <v>0</v>
      </c>
      <c r="CE70" s="312" t="n">
        <f aca="false">IF(AF70=$AP$12,S70,0)</f>
        <v>0</v>
      </c>
      <c r="CF70" s="313" t="n">
        <f aca="false">IF(AF70=$AP$12,T70,0)</f>
        <v>0</v>
      </c>
      <c r="CG70" s="313" t="n">
        <f aca="false">IF(AF70=$AP$12,U70,0)</f>
        <v>0</v>
      </c>
      <c r="CH70" s="313" t="n">
        <f aca="false">IF(AF70=$AP$12,V70,0)</f>
        <v>0</v>
      </c>
      <c r="CI70" s="313" t="n">
        <f aca="false">IF(AF70=$AP$12,W70,0)</f>
        <v>0</v>
      </c>
      <c r="CJ70" s="313" t="n">
        <f aca="false">IF(AF70=$AP$12,X70,0)</f>
        <v>0</v>
      </c>
      <c r="CK70" s="313" t="n">
        <f aca="false">IF(AF70=$AP$12,Y70,0)</f>
        <v>0</v>
      </c>
      <c r="CL70" s="313" t="n">
        <f aca="false">IF(AF70=$AP$12,Z70,0)</f>
        <v>0</v>
      </c>
      <c r="CM70" s="313" t="n">
        <f aca="false">IF(AF70=$AP$12,AA70,0)</f>
        <v>0</v>
      </c>
      <c r="CN70" s="313" t="n">
        <f aca="false">IF(AF70=$AP$12,AB70,0)</f>
        <v>0</v>
      </c>
      <c r="CO70" s="313" t="n">
        <f aca="false">IF(AF70=$AP$12,AC70,0)</f>
        <v>0</v>
      </c>
      <c r="CP70" s="314" t="n">
        <f aca="false">IF(AF70=$AP$12,AD70,0)</f>
        <v>0</v>
      </c>
    </row>
    <row r="71" customFormat="false" ht="12" hidden="false" customHeight="true" outlineLevel="0" collapsed="false">
      <c r="B71" s="243" t="str">
        <f aca="false">IF(Q71="","",Q71)</f>
        <v/>
      </c>
      <c r="C71" s="302" t="n">
        <v>20</v>
      </c>
      <c r="D71" s="303"/>
      <c r="E71" s="303"/>
      <c r="F71" s="303"/>
      <c r="G71" s="304"/>
      <c r="H71" s="304"/>
      <c r="I71" s="305"/>
      <c r="J71" s="305"/>
      <c r="K71" s="305"/>
      <c r="L71" s="305"/>
      <c r="M71" s="303"/>
      <c r="N71" s="303"/>
      <c r="O71" s="306"/>
      <c r="P71" s="303"/>
      <c r="Q71" s="303"/>
      <c r="R71" s="307" t="s">
        <v>75</v>
      </c>
      <c r="S71" s="323"/>
      <c r="T71" s="323"/>
      <c r="U71" s="323"/>
      <c r="V71" s="323"/>
      <c r="W71" s="323"/>
      <c r="X71" s="323"/>
      <c r="Y71" s="308"/>
      <c r="Z71" s="308"/>
      <c r="AA71" s="308"/>
      <c r="AB71" s="308"/>
      <c r="AC71" s="308"/>
      <c r="AD71" s="308"/>
      <c r="AE71" s="309" t="str">
        <f aca="false">IF(SUM(S71:AD71)=0,"",SUM(S71:AD71))</f>
        <v/>
      </c>
      <c r="AF71" s="244" t="str">
        <f aca="false">IF(Q71="","",Q71)</f>
        <v/>
      </c>
      <c r="AG71" s="310" t="str">
        <f aca="false">IFERROR(VLOOKUP(M71,$AP$13:$AQ$16,2,FALSE()),"")</f>
        <v/>
      </c>
      <c r="AH71" s="310" t="str">
        <f aca="false">IFERROR(VLOOKUP(O71,$AP$18:$AQ$24,2,FALSE()),"")</f>
        <v/>
      </c>
      <c r="AI71" s="310" t="str">
        <f aca="false">IFERROR(AG71+AH71,"")</f>
        <v/>
      </c>
      <c r="AJ71" s="310" t="str">
        <f aca="false">IF(SUM(AE71:AE73)=0,"",SUM(AE71:AE73))</f>
        <v/>
      </c>
      <c r="AT71" s="311" t="str">
        <f aca="false">R71</f>
        <v>A</v>
      </c>
      <c r="AU71" s="312" t="n">
        <f aca="false">IF(OR(AF71=$AP$3,AF71=$AP$4,AF71=$AP$9),S71,0)</f>
        <v>0</v>
      </c>
      <c r="AV71" s="313" t="n">
        <f aca="false">IF(OR(AF71=$AP$3,AF71=$AP$4,AF71=$AP$9),T71,0)</f>
        <v>0</v>
      </c>
      <c r="AW71" s="313" t="n">
        <f aca="false">IF(OR(AF71=$AP$3,AF71=$AP$4,AF71=$AP$9),U71,0)</f>
        <v>0</v>
      </c>
      <c r="AX71" s="313" t="n">
        <f aca="false">IF(OR(AF71=$AP$3,AF71=$AP$4,AF71=$AP$9),V71,0)</f>
        <v>0</v>
      </c>
      <c r="AY71" s="313" t="n">
        <f aca="false">IF(OR(AF71=$AP$3,AF71=$AP$4,AF71=$AP$9),W71,0)</f>
        <v>0</v>
      </c>
      <c r="AZ71" s="313" t="n">
        <f aca="false">IF(OR(AF71=$AP$3,AF71=$AP$4,AF71=$AP$9),X71,0)</f>
        <v>0</v>
      </c>
      <c r="BA71" s="313" t="n">
        <f aca="false">IF(OR(AF71=$AP$3,AF71=$AP$4,AF71=$AP$9),Y71,0)</f>
        <v>0</v>
      </c>
      <c r="BB71" s="313" t="n">
        <f aca="false">IF(OR(AF71=$AP$3,AF71=$AP$4,AF71=$AP$9),Z71,0)</f>
        <v>0</v>
      </c>
      <c r="BC71" s="313" t="n">
        <f aca="false">IF(OR(AF71=$AP$3,AF71=$AP$4,AF71=$AP$9),AA71,0)</f>
        <v>0</v>
      </c>
      <c r="BD71" s="313" t="n">
        <f aca="false">IF(OR(AF71=$AP$3,AF71=$AP$4,AF71=$AP$9),AB71,0)</f>
        <v>0</v>
      </c>
      <c r="BE71" s="313" t="n">
        <f aca="false">IF(OR(AF71=$AP$3,AF71=$AP$4,AF71=$AP$9),AC71,0)</f>
        <v>0</v>
      </c>
      <c r="BF71" s="314" t="n">
        <f aca="false">IF(OR(AF71=$AP$3,AF71=$AP$4,AF71=$AP$9),AD71,0)</f>
        <v>0</v>
      </c>
      <c r="BG71" s="312" t="n">
        <f aca="false">IF(OR(AF71=$AP$5,AF71=$AP$6,AF71=$AP$10),S71,0)</f>
        <v>0</v>
      </c>
      <c r="BH71" s="313" t="n">
        <f aca="false">IF(OR(AF71=$AP$5,AF71=$AP$6,AF71=$AP$10),T71,0)</f>
        <v>0</v>
      </c>
      <c r="BI71" s="313" t="n">
        <f aca="false">IF(OR(AF71=$AP$5,AF71=$AP$6,AF71=$AP$10),U71,0)</f>
        <v>0</v>
      </c>
      <c r="BJ71" s="313" t="n">
        <f aca="false">IF(OR(AF71=$AP$5,AF71=$AP$6,AF71=$AP$10),V71,0)</f>
        <v>0</v>
      </c>
      <c r="BK71" s="313" t="n">
        <f aca="false">IF(OR(AF71=$AP$5,AF71=$AP$6,AF71=$AP$10),W71,0)</f>
        <v>0</v>
      </c>
      <c r="BL71" s="313" t="n">
        <f aca="false">IF(OR(AF71=$AP$5,AF71=$AP$6,AF71=$AP$10),X71,0)</f>
        <v>0</v>
      </c>
      <c r="BM71" s="313" t="n">
        <f aca="false">IF(OR(AF71=$AP$5,AF71=$AP$6,AF71=$AP$10),Y71,0)</f>
        <v>0</v>
      </c>
      <c r="BN71" s="313" t="n">
        <f aca="false">IF(OR(AF71=$AP$5,AF71=$AP$6,AF71=$AP$10),Z71,0)</f>
        <v>0</v>
      </c>
      <c r="BO71" s="313" t="n">
        <f aca="false">IF(OR(AF71=$AP$5,AF71=$AP$6,AF71=$AP$10),AA71,0)</f>
        <v>0</v>
      </c>
      <c r="BP71" s="313" t="n">
        <f aca="false">IF(OR(AF71=$AP$5,AF71=$AP$6,AF71=$AP$10),AB71,0)</f>
        <v>0</v>
      </c>
      <c r="BQ71" s="313" t="n">
        <f aca="false">IF(OR(AF71=$AP$5,AF71=$AP$6,AF71=$AP$10),AC71,0)</f>
        <v>0</v>
      </c>
      <c r="BR71" s="314" t="n">
        <f aca="false">IF(OR(AF71=$AP$5,AF71=$AP$6,AF71=$AP$10),AD71,0)</f>
        <v>0</v>
      </c>
      <c r="BS71" s="312" t="n">
        <f aca="false">IF(OR(AF71=$AP$7,AF71=$AP$8,AF71=$AP$11),S71,0)</f>
        <v>0</v>
      </c>
      <c r="BT71" s="313" t="n">
        <f aca="false">IF(OR(AF71=$AP$7,AF71=$AP$8,AF71=$AP$11),T71,0)</f>
        <v>0</v>
      </c>
      <c r="BU71" s="313" t="n">
        <f aca="false">IF(OR(AF71=$AP$7,AF71=$AP$8,AF71=$AP$11),U71,0)</f>
        <v>0</v>
      </c>
      <c r="BV71" s="313" t="n">
        <f aca="false">IF(OR(AF71=$AP$7,AF71=$AP$8,AF71=$AP$11),V71,0)</f>
        <v>0</v>
      </c>
      <c r="BW71" s="313" t="n">
        <f aca="false">IF(OR(AF71=$AP$7,AF71=$AP$8,AF71=$AP$11),W71,0)</f>
        <v>0</v>
      </c>
      <c r="BX71" s="313" t="n">
        <f aca="false">IF(OR(AF71=$AP$7,AF71=$AP$8,AF71=$AP$11),X71,0)</f>
        <v>0</v>
      </c>
      <c r="BY71" s="313" t="n">
        <f aca="false">IF(OR(AF71=$AP$7,AF71=$AP$8,AF71=$AP$11),Y71,0)</f>
        <v>0</v>
      </c>
      <c r="BZ71" s="313" t="n">
        <f aca="false">IF(OR(AF71=$AP$7,AF71=$AP$8,AF71=$AP$11),Z71,0)</f>
        <v>0</v>
      </c>
      <c r="CA71" s="313" t="n">
        <f aca="false">IF(OR(AF71=$AP$7,AF71=$AP$8,AF71=$AP$11),AA71,0)</f>
        <v>0</v>
      </c>
      <c r="CB71" s="313" t="n">
        <f aca="false">IF(OR(AF71=$AP$7,AF71=$AP$8,AF71=$AP$11),AB71,0)</f>
        <v>0</v>
      </c>
      <c r="CC71" s="313" t="n">
        <f aca="false">IF(OR(AF71=$AP$7,AF71=$AP$8,AF71=$AP$11),AC71,0)</f>
        <v>0</v>
      </c>
      <c r="CD71" s="314" t="n">
        <f aca="false">IF(OR(AF71=$AP$7,AF71=$AP$8,AF71=$AP$11),AD71,0)</f>
        <v>0</v>
      </c>
      <c r="CE71" s="312" t="n">
        <f aca="false">IF(AF71=$AP$12,S71,0)</f>
        <v>0</v>
      </c>
      <c r="CF71" s="313" t="n">
        <f aca="false">IF(AF71=$AP$12,T71,0)</f>
        <v>0</v>
      </c>
      <c r="CG71" s="313" t="n">
        <f aca="false">IF(AF71=$AP$12,U71,0)</f>
        <v>0</v>
      </c>
      <c r="CH71" s="313" t="n">
        <f aca="false">IF(AF71=$AP$12,V71,0)</f>
        <v>0</v>
      </c>
      <c r="CI71" s="313" t="n">
        <f aca="false">IF(AF71=$AP$12,W71,0)</f>
        <v>0</v>
      </c>
      <c r="CJ71" s="313" t="n">
        <f aca="false">IF(AF71=$AP$12,X71,0)</f>
        <v>0</v>
      </c>
      <c r="CK71" s="313" t="n">
        <f aca="false">IF(AF71=$AP$12,Y71,0)</f>
        <v>0</v>
      </c>
      <c r="CL71" s="313" t="n">
        <f aca="false">IF(AF71=$AP$12,Z71,0)</f>
        <v>0</v>
      </c>
      <c r="CM71" s="313" t="n">
        <f aca="false">IF(AF71=$AP$12,AA71,0)</f>
        <v>0</v>
      </c>
      <c r="CN71" s="313" t="n">
        <f aca="false">IF(AF71=$AP$12,AB71,0)</f>
        <v>0</v>
      </c>
      <c r="CO71" s="313" t="n">
        <f aca="false">IF(AF71=$AP$12,AC71,0)</f>
        <v>0</v>
      </c>
      <c r="CP71" s="314" t="n">
        <f aca="false">IF(AF71=$AP$12,AD71,0)</f>
        <v>0</v>
      </c>
    </row>
    <row r="72" customFormat="false" ht="12" hidden="false" customHeight="true" outlineLevel="0" collapsed="false">
      <c r="B72" s="243" t="str">
        <f aca="false">IF(Q71="","",Q71)</f>
        <v/>
      </c>
      <c r="C72" s="302"/>
      <c r="D72" s="303"/>
      <c r="E72" s="303"/>
      <c r="F72" s="303"/>
      <c r="G72" s="304"/>
      <c r="H72" s="304"/>
      <c r="I72" s="305"/>
      <c r="J72" s="305"/>
      <c r="K72" s="305"/>
      <c r="L72" s="305"/>
      <c r="M72" s="303"/>
      <c r="N72" s="303"/>
      <c r="O72" s="306"/>
      <c r="P72" s="303"/>
      <c r="Q72" s="303"/>
      <c r="R72" s="315" t="s">
        <v>76</v>
      </c>
      <c r="S72" s="322"/>
      <c r="T72" s="322"/>
      <c r="U72" s="322"/>
      <c r="V72" s="322"/>
      <c r="W72" s="322"/>
      <c r="X72" s="322"/>
      <c r="Y72" s="316"/>
      <c r="Z72" s="316"/>
      <c r="AA72" s="316"/>
      <c r="AB72" s="316"/>
      <c r="AC72" s="316"/>
      <c r="AD72" s="316"/>
      <c r="AE72" s="317" t="str">
        <f aca="false">IF(SUM(S72:AD72)=0,"",SUM(S72:AD72))</f>
        <v/>
      </c>
      <c r="AF72" s="244" t="str">
        <f aca="false">IF(Q71="","",Q71)</f>
        <v/>
      </c>
      <c r="AG72" s="310"/>
      <c r="AH72" s="310"/>
      <c r="AI72" s="310"/>
      <c r="AJ72" s="310"/>
      <c r="AT72" s="311" t="str">
        <f aca="false">R72</f>
        <v>B</v>
      </c>
      <c r="AU72" s="312" t="n">
        <f aca="false">IF(OR(AF72=$AP$3,AF72=$AP$4,AF72=$AP$9),S72,0)</f>
        <v>0</v>
      </c>
      <c r="AV72" s="313" t="n">
        <f aca="false">IF(OR(AF72=$AP$3,AF72=$AP$4,AF72=$AP$9),T72,0)</f>
        <v>0</v>
      </c>
      <c r="AW72" s="313" t="n">
        <f aca="false">IF(OR(AF72=$AP$3,AF72=$AP$4,AF72=$AP$9),U72,0)</f>
        <v>0</v>
      </c>
      <c r="AX72" s="313" t="n">
        <f aca="false">IF(OR(AF72=$AP$3,AF72=$AP$4,AF72=$AP$9),V72,0)</f>
        <v>0</v>
      </c>
      <c r="AY72" s="313" t="n">
        <f aca="false">IF(OR(AF72=$AP$3,AF72=$AP$4,AF72=$AP$9),W72,0)</f>
        <v>0</v>
      </c>
      <c r="AZ72" s="313" t="n">
        <f aca="false">IF(OR(AF72=$AP$3,AF72=$AP$4,AF72=$AP$9),X72,0)</f>
        <v>0</v>
      </c>
      <c r="BA72" s="313" t="n">
        <f aca="false">IF(OR(AF72=$AP$3,AF72=$AP$4,AF72=$AP$9),Y72,0)</f>
        <v>0</v>
      </c>
      <c r="BB72" s="313" t="n">
        <f aca="false">IF(OR(AF72=$AP$3,AF72=$AP$4,AF72=$AP$9),Z72,0)</f>
        <v>0</v>
      </c>
      <c r="BC72" s="313" t="n">
        <f aca="false">IF(OR(AF72=$AP$3,AF72=$AP$4,AF72=$AP$9),AA72,0)</f>
        <v>0</v>
      </c>
      <c r="BD72" s="313" t="n">
        <f aca="false">IF(OR(AF72=$AP$3,AF72=$AP$4,AF72=$AP$9),AB72,0)</f>
        <v>0</v>
      </c>
      <c r="BE72" s="313" t="n">
        <f aca="false">IF(OR(AF72=$AP$3,AF72=$AP$4,AF72=$AP$9),AC72,0)</f>
        <v>0</v>
      </c>
      <c r="BF72" s="314" t="n">
        <f aca="false">IF(OR(AF72=$AP$3,AF72=$AP$4,AF72=$AP$9),AD72,0)</f>
        <v>0</v>
      </c>
      <c r="BG72" s="312" t="n">
        <f aca="false">IF(OR(AF72=$AP$5,AF72=$AP$6,AF72=$AP$10),S72,0)</f>
        <v>0</v>
      </c>
      <c r="BH72" s="313" t="n">
        <f aca="false">IF(OR(AF72=$AP$5,AF72=$AP$6,AF72=$AP$10),T72,0)</f>
        <v>0</v>
      </c>
      <c r="BI72" s="313" t="n">
        <f aca="false">IF(OR(AF72=$AP$5,AF72=$AP$6,AF72=$AP$10),U72,0)</f>
        <v>0</v>
      </c>
      <c r="BJ72" s="313" t="n">
        <f aca="false">IF(OR(AF72=$AP$5,AF72=$AP$6,AF72=$AP$10),V72,0)</f>
        <v>0</v>
      </c>
      <c r="BK72" s="313" t="n">
        <f aca="false">IF(OR(AF72=$AP$5,AF72=$AP$6,AF72=$AP$10),W72,0)</f>
        <v>0</v>
      </c>
      <c r="BL72" s="313" t="n">
        <f aca="false">IF(OR(AF72=$AP$5,AF72=$AP$6,AF72=$AP$10),X72,0)</f>
        <v>0</v>
      </c>
      <c r="BM72" s="313" t="n">
        <f aca="false">IF(OR(AF72=$AP$5,AF72=$AP$6,AF72=$AP$10),Y72,0)</f>
        <v>0</v>
      </c>
      <c r="BN72" s="313" t="n">
        <f aca="false">IF(OR(AF72=$AP$5,AF72=$AP$6,AF72=$AP$10),Z72,0)</f>
        <v>0</v>
      </c>
      <c r="BO72" s="313" t="n">
        <f aca="false">IF(OR(AF72=$AP$5,AF72=$AP$6,AF72=$AP$10),AA72,0)</f>
        <v>0</v>
      </c>
      <c r="BP72" s="313" t="n">
        <f aca="false">IF(OR(AF72=$AP$5,AF72=$AP$6,AF72=$AP$10),AB72,0)</f>
        <v>0</v>
      </c>
      <c r="BQ72" s="313" t="n">
        <f aca="false">IF(OR(AF72=$AP$5,AF72=$AP$6,AF72=$AP$10),AC72,0)</f>
        <v>0</v>
      </c>
      <c r="BR72" s="314" t="n">
        <f aca="false">IF(OR(AF72=$AP$5,AF72=$AP$6,AF72=$AP$10),AD72,0)</f>
        <v>0</v>
      </c>
      <c r="BS72" s="312" t="n">
        <f aca="false">IF(OR(AF72=$AP$7,AF72=$AP$8,AF72=$AP$11),S72,0)</f>
        <v>0</v>
      </c>
      <c r="BT72" s="313" t="n">
        <f aca="false">IF(OR(AF72=$AP$7,AF72=$AP$8,AF72=$AP$11),T72,0)</f>
        <v>0</v>
      </c>
      <c r="BU72" s="313" t="n">
        <f aca="false">IF(OR(AF72=$AP$7,AF72=$AP$8,AF72=$AP$11),U72,0)</f>
        <v>0</v>
      </c>
      <c r="BV72" s="313" t="n">
        <f aca="false">IF(OR(AF72=$AP$7,AF72=$AP$8,AF72=$AP$11),V72,0)</f>
        <v>0</v>
      </c>
      <c r="BW72" s="313" t="n">
        <f aca="false">IF(OR(AF72=$AP$7,AF72=$AP$8,AF72=$AP$11),W72,0)</f>
        <v>0</v>
      </c>
      <c r="BX72" s="313" t="n">
        <f aca="false">IF(OR(AF72=$AP$7,AF72=$AP$8,AF72=$AP$11),X72,0)</f>
        <v>0</v>
      </c>
      <c r="BY72" s="313" t="n">
        <f aca="false">IF(OR(AF72=$AP$7,AF72=$AP$8,AF72=$AP$11),Y72,0)</f>
        <v>0</v>
      </c>
      <c r="BZ72" s="313" t="n">
        <f aca="false">IF(OR(AF72=$AP$7,AF72=$AP$8,AF72=$AP$11),Z72,0)</f>
        <v>0</v>
      </c>
      <c r="CA72" s="313" t="n">
        <f aca="false">IF(OR(AF72=$AP$7,AF72=$AP$8,AF72=$AP$11),AA72,0)</f>
        <v>0</v>
      </c>
      <c r="CB72" s="313" t="n">
        <f aca="false">IF(OR(AF72=$AP$7,AF72=$AP$8,AF72=$AP$11),AB72,0)</f>
        <v>0</v>
      </c>
      <c r="CC72" s="313" t="n">
        <f aca="false">IF(OR(AF72=$AP$7,AF72=$AP$8,AF72=$AP$11),AC72,0)</f>
        <v>0</v>
      </c>
      <c r="CD72" s="314" t="n">
        <f aca="false">IF(OR(AF72=$AP$7,AF72=$AP$8,AF72=$AP$11),AD72,0)</f>
        <v>0</v>
      </c>
      <c r="CE72" s="312" t="n">
        <f aca="false">IF(AF72=$AP$12,S72,0)</f>
        <v>0</v>
      </c>
      <c r="CF72" s="313" t="n">
        <f aca="false">IF(AF72=$AP$12,T72,0)</f>
        <v>0</v>
      </c>
      <c r="CG72" s="313" t="n">
        <f aca="false">IF(AF72=$AP$12,U72,0)</f>
        <v>0</v>
      </c>
      <c r="CH72" s="313" t="n">
        <f aca="false">IF(AF72=$AP$12,V72,0)</f>
        <v>0</v>
      </c>
      <c r="CI72" s="313" t="n">
        <f aca="false">IF(AF72=$AP$12,W72,0)</f>
        <v>0</v>
      </c>
      <c r="CJ72" s="313" t="n">
        <f aca="false">IF(AF72=$AP$12,X72,0)</f>
        <v>0</v>
      </c>
      <c r="CK72" s="313" t="n">
        <f aca="false">IF(AF72=$AP$12,Y72,0)</f>
        <v>0</v>
      </c>
      <c r="CL72" s="313" t="n">
        <f aca="false">IF(AF72=$AP$12,Z72,0)</f>
        <v>0</v>
      </c>
      <c r="CM72" s="313" t="n">
        <f aca="false">IF(AF72=$AP$12,AA72,0)</f>
        <v>0</v>
      </c>
      <c r="CN72" s="313" t="n">
        <f aca="false">IF(AF72=$AP$12,AB72,0)</f>
        <v>0</v>
      </c>
      <c r="CO72" s="313" t="n">
        <f aca="false">IF(AF72=$AP$12,AC72,0)</f>
        <v>0</v>
      </c>
      <c r="CP72" s="314" t="n">
        <f aca="false">IF(AF72=$AP$12,AD72,0)</f>
        <v>0</v>
      </c>
    </row>
    <row r="73" customFormat="false" ht="12" hidden="false" customHeight="true" outlineLevel="0" collapsed="false">
      <c r="B73" s="243" t="str">
        <f aca="false">IF(Q71="","",Q71)</f>
        <v/>
      </c>
      <c r="C73" s="302"/>
      <c r="D73" s="303"/>
      <c r="E73" s="303"/>
      <c r="F73" s="303"/>
      <c r="G73" s="304"/>
      <c r="H73" s="304"/>
      <c r="I73" s="305"/>
      <c r="J73" s="305"/>
      <c r="K73" s="305"/>
      <c r="L73" s="305"/>
      <c r="M73" s="303"/>
      <c r="N73" s="303"/>
      <c r="O73" s="306"/>
      <c r="P73" s="303"/>
      <c r="Q73" s="303"/>
      <c r="R73" s="318" t="s">
        <v>77</v>
      </c>
      <c r="S73" s="324"/>
      <c r="T73" s="324"/>
      <c r="U73" s="324"/>
      <c r="V73" s="324"/>
      <c r="W73" s="324"/>
      <c r="X73" s="324"/>
      <c r="Y73" s="319"/>
      <c r="Z73" s="319"/>
      <c r="AA73" s="319"/>
      <c r="AB73" s="319"/>
      <c r="AC73" s="319"/>
      <c r="AD73" s="319"/>
      <c r="AE73" s="325" t="str">
        <f aca="false">IF(SUM(S73:AD73)=0,"",SUM(S73:AD73))</f>
        <v/>
      </c>
      <c r="AF73" s="244" t="str">
        <f aca="false">IF(Q71="","",Q71)</f>
        <v/>
      </c>
      <c r="AG73" s="310"/>
      <c r="AH73" s="310"/>
      <c r="AI73" s="310"/>
      <c r="AJ73" s="310"/>
      <c r="AT73" s="311" t="str">
        <f aca="false">R73</f>
        <v>C</v>
      </c>
      <c r="AU73" s="312" t="n">
        <f aca="false">IF(OR(AF73=$AP$3,AF73=$AP$4,AF73=$AP$9),S73,0)</f>
        <v>0</v>
      </c>
      <c r="AV73" s="313" t="n">
        <f aca="false">IF(OR(AF73=$AP$3,AF73=$AP$4,AF73=$AP$9),T73,0)</f>
        <v>0</v>
      </c>
      <c r="AW73" s="313" t="n">
        <f aca="false">IF(OR(AF73=$AP$3,AF73=$AP$4,AF73=$AP$9),U73,0)</f>
        <v>0</v>
      </c>
      <c r="AX73" s="313" t="n">
        <f aca="false">IF(OR(AF73=$AP$3,AF73=$AP$4,AF73=$AP$9),V73,0)</f>
        <v>0</v>
      </c>
      <c r="AY73" s="313" t="n">
        <f aca="false">IF(OR(AF73=$AP$3,AF73=$AP$4,AF73=$AP$9),W73,0)</f>
        <v>0</v>
      </c>
      <c r="AZ73" s="313" t="n">
        <f aca="false">IF(OR(AF73=$AP$3,AF73=$AP$4,AF73=$AP$9),X73,0)</f>
        <v>0</v>
      </c>
      <c r="BA73" s="313" t="n">
        <f aca="false">IF(OR(AF73=$AP$3,AF73=$AP$4,AF73=$AP$9),Y73,0)</f>
        <v>0</v>
      </c>
      <c r="BB73" s="313" t="n">
        <f aca="false">IF(OR(AF73=$AP$3,AF73=$AP$4,AF73=$AP$9),Z73,0)</f>
        <v>0</v>
      </c>
      <c r="BC73" s="313" t="n">
        <f aca="false">IF(OR(AF73=$AP$3,AF73=$AP$4,AF73=$AP$9),AA73,0)</f>
        <v>0</v>
      </c>
      <c r="BD73" s="313" t="n">
        <f aca="false">IF(OR(AF73=$AP$3,AF73=$AP$4,AF73=$AP$9),AB73,0)</f>
        <v>0</v>
      </c>
      <c r="BE73" s="313" t="n">
        <f aca="false">IF(OR(AF73=$AP$3,AF73=$AP$4,AF73=$AP$9),AC73,0)</f>
        <v>0</v>
      </c>
      <c r="BF73" s="314" t="n">
        <f aca="false">IF(OR(AF73=$AP$3,AF73=$AP$4,AF73=$AP$9),AD73,0)</f>
        <v>0</v>
      </c>
      <c r="BG73" s="312" t="n">
        <f aca="false">IF(OR(AF73=$AP$5,AF73=$AP$6,AF73=$AP$10),S73,0)</f>
        <v>0</v>
      </c>
      <c r="BH73" s="313" t="n">
        <f aca="false">IF(OR(AF73=$AP$5,AF73=$AP$6,AF73=$AP$10),T73,0)</f>
        <v>0</v>
      </c>
      <c r="BI73" s="313" t="n">
        <f aca="false">IF(OR(AF73=$AP$5,AF73=$AP$6,AF73=$AP$10),U73,0)</f>
        <v>0</v>
      </c>
      <c r="BJ73" s="313" t="n">
        <f aca="false">IF(OR(AF73=$AP$5,AF73=$AP$6,AF73=$AP$10),V73,0)</f>
        <v>0</v>
      </c>
      <c r="BK73" s="313" t="n">
        <f aca="false">IF(OR(AF73=$AP$5,AF73=$AP$6,AF73=$AP$10),W73,0)</f>
        <v>0</v>
      </c>
      <c r="BL73" s="313" t="n">
        <f aca="false">IF(OR(AF73=$AP$5,AF73=$AP$6,AF73=$AP$10),X73,0)</f>
        <v>0</v>
      </c>
      <c r="BM73" s="313" t="n">
        <f aca="false">IF(OR(AF73=$AP$5,AF73=$AP$6,AF73=$AP$10),Y73,0)</f>
        <v>0</v>
      </c>
      <c r="BN73" s="313" t="n">
        <f aca="false">IF(OR(AF73=$AP$5,AF73=$AP$6,AF73=$AP$10),Z73,0)</f>
        <v>0</v>
      </c>
      <c r="BO73" s="313" t="n">
        <f aca="false">IF(OR(AF73=$AP$5,AF73=$AP$6,AF73=$AP$10),AA73,0)</f>
        <v>0</v>
      </c>
      <c r="BP73" s="313" t="n">
        <f aca="false">IF(OR(AF73=$AP$5,AF73=$AP$6,AF73=$AP$10),AB73,0)</f>
        <v>0</v>
      </c>
      <c r="BQ73" s="313" t="n">
        <f aca="false">IF(OR(AF73=$AP$5,AF73=$AP$6,AF73=$AP$10),AC73,0)</f>
        <v>0</v>
      </c>
      <c r="BR73" s="314" t="n">
        <f aca="false">IF(OR(AF73=$AP$5,AF73=$AP$6,AF73=$AP$10),AD73,0)</f>
        <v>0</v>
      </c>
      <c r="BS73" s="312" t="n">
        <f aca="false">IF(OR(AF73=$AP$7,AF73=$AP$8,AF73=$AP$11),S73,0)</f>
        <v>0</v>
      </c>
      <c r="BT73" s="313" t="n">
        <f aca="false">IF(OR(AF73=$AP$7,AF73=$AP$8,AF73=$AP$11),T73,0)</f>
        <v>0</v>
      </c>
      <c r="BU73" s="313" t="n">
        <f aca="false">IF(OR(AF73=$AP$7,AF73=$AP$8,AF73=$AP$11),U73,0)</f>
        <v>0</v>
      </c>
      <c r="BV73" s="313" t="n">
        <f aca="false">IF(OR(AF73=$AP$7,AF73=$AP$8,AF73=$AP$11),V73,0)</f>
        <v>0</v>
      </c>
      <c r="BW73" s="313" t="n">
        <f aca="false">IF(OR(AF73=$AP$7,AF73=$AP$8,AF73=$AP$11),W73,0)</f>
        <v>0</v>
      </c>
      <c r="BX73" s="313" t="n">
        <f aca="false">IF(OR(AF73=$AP$7,AF73=$AP$8,AF73=$AP$11),X73,0)</f>
        <v>0</v>
      </c>
      <c r="BY73" s="313" t="n">
        <f aca="false">IF(OR(AF73=$AP$7,AF73=$AP$8,AF73=$AP$11),Y73,0)</f>
        <v>0</v>
      </c>
      <c r="BZ73" s="313" t="n">
        <f aca="false">IF(OR(AF73=$AP$7,AF73=$AP$8,AF73=$AP$11),Z73,0)</f>
        <v>0</v>
      </c>
      <c r="CA73" s="313" t="n">
        <f aca="false">IF(OR(AF73=$AP$7,AF73=$AP$8,AF73=$AP$11),AA73,0)</f>
        <v>0</v>
      </c>
      <c r="CB73" s="313" t="n">
        <f aca="false">IF(OR(AF73=$AP$7,AF73=$AP$8,AF73=$AP$11),AB73,0)</f>
        <v>0</v>
      </c>
      <c r="CC73" s="313" t="n">
        <f aca="false">IF(OR(AF73=$AP$7,AF73=$AP$8,AF73=$AP$11),AC73,0)</f>
        <v>0</v>
      </c>
      <c r="CD73" s="314" t="n">
        <f aca="false">IF(OR(AF73=$AP$7,AF73=$AP$8,AF73=$AP$11),AD73,0)</f>
        <v>0</v>
      </c>
      <c r="CE73" s="312" t="n">
        <f aca="false">IF(AF73=$AP$12,S73,0)</f>
        <v>0</v>
      </c>
      <c r="CF73" s="313" t="n">
        <f aca="false">IF(AF73=$AP$12,T73,0)</f>
        <v>0</v>
      </c>
      <c r="CG73" s="313" t="n">
        <f aca="false">IF(AF73=$AP$12,U73,0)</f>
        <v>0</v>
      </c>
      <c r="CH73" s="313" t="n">
        <f aca="false">IF(AF73=$AP$12,V73,0)</f>
        <v>0</v>
      </c>
      <c r="CI73" s="313" t="n">
        <f aca="false">IF(AF73=$AP$12,W73,0)</f>
        <v>0</v>
      </c>
      <c r="CJ73" s="313" t="n">
        <f aca="false">IF(AF73=$AP$12,X73,0)</f>
        <v>0</v>
      </c>
      <c r="CK73" s="313" t="n">
        <f aca="false">IF(AF73=$AP$12,Y73,0)</f>
        <v>0</v>
      </c>
      <c r="CL73" s="313" t="n">
        <f aca="false">IF(AF73=$AP$12,Z73,0)</f>
        <v>0</v>
      </c>
      <c r="CM73" s="313" t="n">
        <f aca="false">IF(AF73=$AP$12,AA73,0)</f>
        <v>0</v>
      </c>
      <c r="CN73" s="313" t="n">
        <f aca="false">IF(AF73=$AP$12,AB73,0)</f>
        <v>0</v>
      </c>
      <c r="CO73" s="313" t="n">
        <f aca="false">IF(AF73=$AP$12,AC73,0)</f>
        <v>0</v>
      </c>
      <c r="CP73" s="314" t="n">
        <f aca="false">IF(AF73=$AP$12,AD73,0)</f>
        <v>0</v>
      </c>
    </row>
    <row r="74" customFormat="false" ht="12" hidden="false" customHeight="true" outlineLevel="0" collapsed="false">
      <c r="B74" s="243" t="str">
        <f aca="false">IF(Q74="","",Q74)</f>
        <v/>
      </c>
      <c r="C74" s="302" t="n">
        <v>21</v>
      </c>
      <c r="D74" s="303"/>
      <c r="E74" s="303"/>
      <c r="F74" s="303"/>
      <c r="G74" s="304"/>
      <c r="H74" s="304"/>
      <c r="I74" s="305"/>
      <c r="J74" s="305"/>
      <c r="K74" s="305"/>
      <c r="L74" s="305"/>
      <c r="M74" s="303"/>
      <c r="N74" s="303"/>
      <c r="O74" s="306"/>
      <c r="P74" s="303"/>
      <c r="Q74" s="303"/>
      <c r="R74" s="307" t="s">
        <v>75</v>
      </c>
      <c r="S74" s="308"/>
      <c r="T74" s="308"/>
      <c r="U74" s="308"/>
      <c r="V74" s="308"/>
      <c r="W74" s="308"/>
      <c r="X74" s="323"/>
      <c r="Y74" s="323"/>
      <c r="Z74" s="323"/>
      <c r="AA74" s="323"/>
      <c r="AB74" s="323"/>
      <c r="AC74" s="323"/>
      <c r="AD74" s="323"/>
      <c r="AE74" s="309" t="str">
        <f aca="false">IF(SUM(S74:AD74)=0,"",SUM(S74:AD74))</f>
        <v/>
      </c>
      <c r="AF74" s="244" t="str">
        <f aca="false">IF(Q74="","",Q74)</f>
        <v/>
      </c>
      <c r="AG74" s="310" t="str">
        <f aca="false">IFERROR(VLOOKUP(M74,$AP$13:$AQ$16,2,FALSE()),"")</f>
        <v/>
      </c>
      <c r="AH74" s="310" t="str">
        <f aca="false">IFERROR(VLOOKUP(O74,$AP$18:$AQ$24,2,FALSE()),"")</f>
        <v/>
      </c>
      <c r="AI74" s="310" t="str">
        <f aca="false">IFERROR(AG74+AH74,"")</f>
        <v/>
      </c>
      <c r="AJ74" s="310" t="str">
        <f aca="false">IF(SUM(AE74:AE76)=0,"",SUM(AE74:AE76))</f>
        <v/>
      </c>
      <c r="AT74" s="311" t="str">
        <f aca="false">R74</f>
        <v>A</v>
      </c>
      <c r="AU74" s="312" t="n">
        <f aca="false">IF(OR(AF74=$AP$3,AF74=$AP$4,AF74=$AP$9),S74,0)</f>
        <v>0</v>
      </c>
      <c r="AV74" s="313" t="n">
        <f aca="false">IF(OR(AF74=$AP$3,AF74=$AP$4,AF74=$AP$9),T74,0)</f>
        <v>0</v>
      </c>
      <c r="AW74" s="313" t="n">
        <f aca="false">IF(OR(AF74=$AP$3,AF74=$AP$4,AF74=$AP$9),U74,0)</f>
        <v>0</v>
      </c>
      <c r="AX74" s="313" t="n">
        <f aca="false">IF(OR(AF74=$AP$3,AF74=$AP$4,AF74=$AP$9),V74,0)</f>
        <v>0</v>
      </c>
      <c r="AY74" s="313" t="n">
        <f aca="false">IF(OR(AF74=$AP$3,AF74=$AP$4,AF74=$AP$9),W74,0)</f>
        <v>0</v>
      </c>
      <c r="AZ74" s="313" t="n">
        <f aca="false">IF(OR(AF74=$AP$3,AF74=$AP$4,AF74=$AP$9),X74,0)</f>
        <v>0</v>
      </c>
      <c r="BA74" s="313" t="n">
        <f aca="false">IF(OR(AF74=$AP$3,AF74=$AP$4,AF74=$AP$9),Y74,0)</f>
        <v>0</v>
      </c>
      <c r="BB74" s="313" t="n">
        <f aca="false">IF(OR(AF74=$AP$3,AF74=$AP$4,AF74=$AP$9),Z74,0)</f>
        <v>0</v>
      </c>
      <c r="BC74" s="313" t="n">
        <f aca="false">IF(OR(AF74=$AP$3,AF74=$AP$4,AF74=$AP$9),AA74,0)</f>
        <v>0</v>
      </c>
      <c r="BD74" s="313" t="n">
        <f aca="false">IF(OR(AF74=$AP$3,AF74=$AP$4,AF74=$AP$9),AB74,0)</f>
        <v>0</v>
      </c>
      <c r="BE74" s="313" t="n">
        <f aca="false">IF(OR(AF74=$AP$3,AF74=$AP$4,AF74=$AP$9),AC74,0)</f>
        <v>0</v>
      </c>
      <c r="BF74" s="314" t="n">
        <f aca="false">IF(OR(AF74=$AP$3,AF74=$AP$4,AF74=$AP$9),AD74,0)</f>
        <v>0</v>
      </c>
      <c r="BG74" s="312" t="n">
        <f aca="false">IF(OR(AF74=$AP$5,AF74=$AP$6,AF74=$AP$10),S74,0)</f>
        <v>0</v>
      </c>
      <c r="BH74" s="313" t="n">
        <f aca="false">IF(OR(AF74=$AP$5,AF74=$AP$6,AF74=$AP$10),T74,0)</f>
        <v>0</v>
      </c>
      <c r="BI74" s="313" t="n">
        <f aca="false">IF(OR(AF74=$AP$5,AF74=$AP$6,AF74=$AP$10),U74,0)</f>
        <v>0</v>
      </c>
      <c r="BJ74" s="313" t="n">
        <f aca="false">IF(OR(AF74=$AP$5,AF74=$AP$6,AF74=$AP$10),V74,0)</f>
        <v>0</v>
      </c>
      <c r="BK74" s="313" t="n">
        <f aca="false">IF(OR(AF74=$AP$5,AF74=$AP$6,AF74=$AP$10),W74,0)</f>
        <v>0</v>
      </c>
      <c r="BL74" s="313" t="n">
        <f aca="false">IF(OR(AF74=$AP$5,AF74=$AP$6,AF74=$AP$10),X74,0)</f>
        <v>0</v>
      </c>
      <c r="BM74" s="313" t="n">
        <f aca="false">IF(OR(AF74=$AP$5,AF74=$AP$6,AF74=$AP$10),Y74,0)</f>
        <v>0</v>
      </c>
      <c r="BN74" s="313" t="n">
        <f aca="false">IF(OR(AF74=$AP$5,AF74=$AP$6,AF74=$AP$10),Z74,0)</f>
        <v>0</v>
      </c>
      <c r="BO74" s="313" t="n">
        <f aca="false">IF(OR(AF74=$AP$5,AF74=$AP$6,AF74=$AP$10),AA74,0)</f>
        <v>0</v>
      </c>
      <c r="BP74" s="313" t="n">
        <f aca="false">IF(OR(AF74=$AP$5,AF74=$AP$6,AF74=$AP$10),AB74,0)</f>
        <v>0</v>
      </c>
      <c r="BQ74" s="313" t="n">
        <f aca="false">IF(OR(AF74=$AP$5,AF74=$AP$6,AF74=$AP$10),AC74,0)</f>
        <v>0</v>
      </c>
      <c r="BR74" s="314" t="n">
        <f aca="false">IF(OR(AF74=$AP$5,AF74=$AP$6,AF74=$AP$10),AD74,0)</f>
        <v>0</v>
      </c>
      <c r="BS74" s="312" t="n">
        <f aca="false">IF(OR(AF74=$AP$7,AF74=$AP$8,AF74=$AP$11),S74,0)</f>
        <v>0</v>
      </c>
      <c r="BT74" s="313" t="n">
        <f aca="false">IF(OR(AF74=$AP$7,AF74=$AP$8,AF74=$AP$11),T74,0)</f>
        <v>0</v>
      </c>
      <c r="BU74" s="313" t="n">
        <f aca="false">IF(OR(AF74=$AP$7,AF74=$AP$8,AF74=$AP$11),U74,0)</f>
        <v>0</v>
      </c>
      <c r="BV74" s="313" t="n">
        <f aca="false">IF(OR(AF74=$AP$7,AF74=$AP$8,AF74=$AP$11),V74,0)</f>
        <v>0</v>
      </c>
      <c r="BW74" s="313" t="n">
        <f aca="false">IF(OR(AF74=$AP$7,AF74=$AP$8,AF74=$AP$11),W74,0)</f>
        <v>0</v>
      </c>
      <c r="BX74" s="313" t="n">
        <f aca="false">IF(OR(AF74=$AP$7,AF74=$AP$8,AF74=$AP$11),X74,0)</f>
        <v>0</v>
      </c>
      <c r="BY74" s="313" t="n">
        <f aca="false">IF(OR(AF74=$AP$7,AF74=$AP$8,AF74=$AP$11),Y74,0)</f>
        <v>0</v>
      </c>
      <c r="BZ74" s="313" t="n">
        <f aca="false">IF(OR(AF74=$AP$7,AF74=$AP$8,AF74=$AP$11),Z74,0)</f>
        <v>0</v>
      </c>
      <c r="CA74" s="313" t="n">
        <f aca="false">IF(OR(AF74=$AP$7,AF74=$AP$8,AF74=$AP$11),AA74,0)</f>
        <v>0</v>
      </c>
      <c r="CB74" s="313" t="n">
        <f aca="false">IF(OR(AF74=$AP$7,AF74=$AP$8,AF74=$AP$11),AB74,0)</f>
        <v>0</v>
      </c>
      <c r="CC74" s="313" t="n">
        <f aca="false">IF(OR(AF74=$AP$7,AF74=$AP$8,AF74=$AP$11),AC74,0)</f>
        <v>0</v>
      </c>
      <c r="CD74" s="314" t="n">
        <f aca="false">IF(OR(AF74=$AP$7,AF74=$AP$8,AF74=$AP$11),AD74,0)</f>
        <v>0</v>
      </c>
      <c r="CE74" s="312" t="n">
        <f aca="false">IF(AF74=$AP$12,S74,0)</f>
        <v>0</v>
      </c>
      <c r="CF74" s="313" t="n">
        <f aca="false">IF(AF74=$AP$12,T74,0)</f>
        <v>0</v>
      </c>
      <c r="CG74" s="313" t="n">
        <f aca="false">IF(AF74=$AP$12,U74,0)</f>
        <v>0</v>
      </c>
      <c r="CH74" s="313" t="n">
        <f aca="false">IF(AF74=$AP$12,V74,0)</f>
        <v>0</v>
      </c>
      <c r="CI74" s="313" t="n">
        <f aca="false">IF(AF74=$AP$12,W74,0)</f>
        <v>0</v>
      </c>
      <c r="CJ74" s="313" t="n">
        <f aca="false">IF(AF74=$AP$12,X74,0)</f>
        <v>0</v>
      </c>
      <c r="CK74" s="313" t="n">
        <f aca="false">IF(AF74=$AP$12,Y74,0)</f>
        <v>0</v>
      </c>
      <c r="CL74" s="313" t="n">
        <f aca="false">IF(AF74=$AP$12,Z74,0)</f>
        <v>0</v>
      </c>
      <c r="CM74" s="313" t="n">
        <f aca="false">IF(AF74=$AP$12,AA74,0)</f>
        <v>0</v>
      </c>
      <c r="CN74" s="313" t="n">
        <f aca="false">IF(AF74=$AP$12,AB74,0)</f>
        <v>0</v>
      </c>
      <c r="CO74" s="313" t="n">
        <f aca="false">IF(AF74=$AP$12,AC74,0)</f>
        <v>0</v>
      </c>
      <c r="CP74" s="314" t="n">
        <f aca="false">IF(AF74=$AP$12,AD74,0)</f>
        <v>0</v>
      </c>
    </row>
    <row r="75" customFormat="false" ht="12" hidden="false" customHeight="true" outlineLevel="0" collapsed="false">
      <c r="B75" s="243" t="str">
        <f aca="false">IF(Q74="","",Q74)</f>
        <v/>
      </c>
      <c r="C75" s="302"/>
      <c r="D75" s="303"/>
      <c r="E75" s="303"/>
      <c r="F75" s="303"/>
      <c r="G75" s="304"/>
      <c r="H75" s="304"/>
      <c r="I75" s="305"/>
      <c r="J75" s="305"/>
      <c r="K75" s="305"/>
      <c r="L75" s="305"/>
      <c r="M75" s="303"/>
      <c r="N75" s="303"/>
      <c r="O75" s="306"/>
      <c r="P75" s="303"/>
      <c r="Q75" s="303"/>
      <c r="R75" s="315" t="s">
        <v>76</v>
      </c>
      <c r="S75" s="316"/>
      <c r="T75" s="316"/>
      <c r="U75" s="316"/>
      <c r="V75" s="316"/>
      <c r="W75" s="316"/>
      <c r="X75" s="322"/>
      <c r="Y75" s="322"/>
      <c r="Z75" s="322"/>
      <c r="AA75" s="322"/>
      <c r="AB75" s="322"/>
      <c r="AC75" s="322"/>
      <c r="AD75" s="322"/>
      <c r="AE75" s="317" t="str">
        <f aca="false">IF(SUM(S75:AD75)=0,"",SUM(S75:AD75))</f>
        <v/>
      </c>
      <c r="AF75" s="244" t="str">
        <f aca="false">IF(Q74="","",Q74)</f>
        <v/>
      </c>
      <c r="AG75" s="310"/>
      <c r="AH75" s="310"/>
      <c r="AI75" s="310"/>
      <c r="AJ75" s="310"/>
      <c r="AT75" s="311" t="str">
        <f aca="false">R75</f>
        <v>B</v>
      </c>
      <c r="AU75" s="312" t="n">
        <f aca="false">IF(OR(AF75=$AP$3,AF75=$AP$4,AF75=$AP$9),S75,0)</f>
        <v>0</v>
      </c>
      <c r="AV75" s="313" t="n">
        <f aca="false">IF(OR(AF75=$AP$3,AF75=$AP$4,AF75=$AP$9),T75,0)</f>
        <v>0</v>
      </c>
      <c r="AW75" s="313" t="n">
        <f aca="false">IF(OR(AF75=$AP$3,AF75=$AP$4,AF75=$AP$9),U75,0)</f>
        <v>0</v>
      </c>
      <c r="AX75" s="313" t="n">
        <f aca="false">IF(OR(AF75=$AP$3,AF75=$AP$4,AF75=$AP$9),V75,0)</f>
        <v>0</v>
      </c>
      <c r="AY75" s="313" t="n">
        <f aca="false">IF(OR(AF75=$AP$3,AF75=$AP$4,AF75=$AP$9),W75,0)</f>
        <v>0</v>
      </c>
      <c r="AZ75" s="313" t="n">
        <f aca="false">IF(OR(AF75=$AP$3,AF75=$AP$4,AF75=$AP$9),X75,0)</f>
        <v>0</v>
      </c>
      <c r="BA75" s="313" t="n">
        <f aca="false">IF(OR(AF75=$AP$3,AF75=$AP$4,AF75=$AP$9),Y75,0)</f>
        <v>0</v>
      </c>
      <c r="BB75" s="313" t="n">
        <f aca="false">IF(OR(AF75=$AP$3,AF75=$AP$4,AF75=$AP$9),Z75,0)</f>
        <v>0</v>
      </c>
      <c r="BC75" s="313" t="n">
        <f aca="false">IF(OR(AF75=$AP$3,AF75=$AP$4,AF75=$AP$9),AA75,0)</f>
        <v>0</v>
      </c>
      <c r="BD75" s="313" t="n">
        <f aca="false">IF(OR(AF75=$AP$3,AF75=$AP$4,AF75=$AP$9),AB75,0)</f>
        <v>0</v>
      </c>
      <c r="BE75" s="313" t="n">
        <f aca="false">IF(OR(AF75=$AP$3,AF75=$AP$4,AF75=$AP$9),AC75,0)</f>
        <v>0</v>
      </c>
      <c r="BF75" s="314" t="n">
        <f aca="false">IF(OR(AF75=$AP$3,AF75=$AP$4,AF75=$AP$9),AD75,0)</f>
        <v>0</v>
      </c>
      <c r="BG75" s="312" t="n">
        <f aca="false">IF(OR(AF75=$AP$5,AF75=$AP$6,AF75=$AP$10),S75,0)</f>
        <v>0</v>
      </c>
      <c r="BH75" s="313" t="n">
        <f aca="false">IF(OR(AF75=$AP$5,AF75=$AP$6,AF75=$AP$10),T75,0)</f>
        <v>0</v>
      </c>
      <c r="BI75" s="313" t="n">
        <f aca="false">IF(OR(AF75=$AP$5,AF75=$AP$6,AF75=$AP$10),U75,0)</f>
        <v>0</v>
      </c>
      <c r="BJ75" s="313" t="n">
        <f aca="false">IF(OR(AF75=$AP$5,AF75=$AP$6,AF75=$AP$10),V75,0)</f>
        <v>0</v>
      </c>
      <c r="BK75" s="313" t="n">
        <f aca="false">IF(OR(AF75=$AP$5,AF75=$AP$6,AF75=$AP$10),W75,0)</f>
        <v>0</v>
      </c>
      <c r="BL75" s="313" t="n">
        <f aca="false">IF(OR(AF75=$AP$5,AF75=$AP$6,AF75=$AP$10),X75,0)</f>
        <v>0</v>
      </c>
      <c r="BM75" s="313" t="n">
        <f aca="false">IF(OR(AF75=$AP$5,AF75=$AP$6,AF75=$AP$10),Y75,0)</f>
        <v>0</v>
      </c>
      <c r="BN75" s="313" t="n">
        <f aca="false">IF(OR(AF75=$AP$5,AF75=$AP$6,AF75=$AP$10),Z75,0)</f>
        <v>0</v>
      </c>
      <c r="BO75" s="313" t="n">
        <f aca="false">IF(OR(AF75=$AP$5,AF75=$AP$6,AF75=$AP$10),AA75,0)</f>
        <v>0</v>
      </c>
      <c r="BP75" s="313" t="n">
        <f aca="false">IF(OR(AF75=$AP$5,AF75=$AP$6,AF75=$AP$10),AB75,0)</f>
        <v>0</v>
      </c>
      <c r="BQ75" s="313" t="n">
        <f aca="false">IF(OR(AF75=$AP$5,AF75=$AP$6,AF75=$AP$10),AC75,0)</f>
        <v>0</v>
      </c>
      <c r="BR75" s="314" t="n">
        <f aca="false">IF(OR(AF75=$AP$5,AF75=$AP$6,AF75=$AP$10),AD75,0)</f>
        <v>0</v>
      </c>
      <c r="BS75" s="312" t="n">
        <f aca="false">IF(OR(AF75=$AP$7,AF75=$AP$8,AF75=$AP$11),S75,0)</f>
        <v>0</v>
      </c>
      <c r="BT75" s="313" t="n">
        <f aca="false">IF(OR(AF75=$AP$7,AF75=$AP$8,AF75=$AP$11),T75,0)</f>
        <v>0</v>
      </c>
      <c r="BU75" s="313" t="n">
        <f aca="false">IF(OR(AF75=$AP$7,AF75=$AP$8,AF75=$AP$11),U75,0)</f>
        <v>0</v>
      </c>
      <c r="BV75" s="313" t="n">
        <f aca="false">IF(OR(AF75=$AP$7,AF75=$AP$8,AF75=$AP$11),V75,0)</f>
        <v>0</v>
      </c>
      <c r="BW75" s="313" t="n">
        <f aca="false">IF(OR(AF75=$AP$7,AF75=$AP$8,AF75=$AP$11),W75,0)</f>
        <v>0</v>
      </c>
      <c r="BX75" s="313" t="n">
        <f aca="false">IF(OR(AF75=$AP$7,AF75=$AP$8,AF75=$AP$11),X75,0)</f>
        <v>0</v>
      </c>
      <c r="BY75" s="313" t="n">
        <f aca="false">IF(OR(AF75=$AP$7,AF75=$AP$8,AF75=$AP$11),Y75,0)</f>
        <v>0</v>
      </c>
      <c r="BZ75" s="313" t="n">
        <f aca="false">IF(OR(AF75=$AP$7,AF75=$AP$8,AF75=$AP$11),Z75,0)</f>
        <v>0</v>
      </c>
      <c r="CA75" s="313" t="n">
        <f aca="false">IF(OR(AF75=$AP$7,AF75=$AP$8,AF75=$AP$11),AA75,0)</f>
        <v>0</v>
      </c>
      <c r="CB75" s="313" t="n">
        <f aca="false">IF(OR(AF75=$AP$7,AF75=$AP$8,AF75=$AP$11),AB75,0)</f>
        <v>0</v>
      </c>
      <c r="CC75" s="313" t="n">
        <f aca="false">IF(OR(AF75=$AP$7,AF75=$AP$8,AF75=$AP$11),AC75,0)</f>
        <v>0</v>
      </c>
      <c r="CD75" s="314" t="n">
        <f aca="false">IF(OR(AF75=$AP$7,AF75=$AP$8,AF75=$AP$11),AD75,0)</f>
        <v>0</v>
      </c>
      <c r="CE75" s="312" t="n">
        <f aca="false">IF(AF75=$AP$12,S75,0)</f>
        <v>0</v>
      </c>
      <c r="CF75" s="313" t="n">
        <f aca="false">IF(AF75=$AP$12,T75,0)</f>
        <v>0</v>
      </c>
      <c r="CG75" s="313" t="n">
        <f aca="false">IF(AF75=$AP$12,U75,0)</f>
        <v>0</v>
      </c>
      <c r="CH75" s="313" t="n">
        <f aca="false">IF(AF75=$AP$12,V75,0)</f>
        <v>0</v>
      </c>
      <c r="CI75" s="313" t="n">
        <f aca="false">IF(AF75=$AP$12,W75,0)</f>
        <v>0</v>
      </c>
      <c r="CJ75" s="313" t="n">
        <f aca="false">IF(AF75=$AP$12,X75,0)</f>
        <v>0</v>
      </c>
      <c r="CK75" s="313" t="n">
        <f aca="false">IF(AF75=$AP$12,Y75,0)</f>
        <v>0</v>
      </c>
      <c r="CL75" s="313" t="n">
        <f aca="false">IF(AF75=$AP$12,Z75,0)</f>
        <v>0</v>
      </c>
      <c r="CM75" s="313" t="n">
        <f aca="false">IF(AF75=$AP$12,AA75,0)</f>
        <v>0</v>
      </c>
      <c r="CN75" s="313" t="n">
        <f aca="false">IF(AF75=$AP$12,AB75,0)</f>
        <v>0</v>
      </c>
      <c r="CO75" s="313" t="n">
        <f aca="false">IF(AF75=$AP$12,AC75,0)</f>
        <v>0</v>
      </c>
      <c r="CP75" s="314" t="n">
        <f aca="false">IF(AF75=$AP$12,AD75,0)</f>
        <v>0</v>
      </c>
    </row>
    <row r="76" customFormat="false" ht="12" hidden="false" customHeight="true" outlineLevel="0" collapsed="false">
      <c r="B76" s="243" t="str">
        <f aca="false">IF(Q74="","",Q74)</f>
        <v/>
      </c>
      <c r="C76" s="302"/>
      <c r="D76" s="303"/>
      <c r="E76" s="303"/>
      <c r="F76" s="303"/>
      <c r="G76" s="304"/>
      <c r="H76" s="304"/>
      <c r="I76" s="305"/>
      <c r="J76" s="305"/>
      <c r="K76" s="305"/>
      <c r="L76" s="305"/>
      <c r="M76" s="303"/>
      <c r="N76" s="303"/>
      <c r="O76" s="306"/>
      <c r="P76" s="303"/>
      <c r="Q76" s="303"/>
      <c r="R76" s="318" t="s">
        <v>77</v>
      </c>
      <c r="S76" s="319"/>
      <c r="T76" s="319"/>
      <c r="U76" s="319"/>
      <c r="V76" s="319"/>
      <c r="W76" s="319"/>
      <c r="X76" s="324"/>
      <c r="Y76" s="324"/>
      <c r="Z76" s="324"/>
      <c r="AA76" s="324"/>
      <c r="AB76" s="324"/>
      <c r="AC76" s="324"/>
      <c r="AD76" s="324"/>
      <c r="AE76" s="317" t="str">
        <f aca="false">IF(SUM(S76:AD76)=0,"",SUM(S76:AD76))</f>
        <v/>
      </c>
      <c r="AF76" s="244" t="str">
        <f aca="false">IF(Q74="","",Q74)</f>
        <v/>
      </c>
      <c r="AG76" s="310"/>
      <c r="AH76" s="310"/>
      <c r="AI76" s="310"/>
      <c r="AJ76" s="310"/>
      <c r="AT76" s="311" t="str">
        <f aca="false">R76</f>
        <v>C</v>
      </c>
      <c r="AU76" s="312" t="n">
        <f aca="false">IF(OR(AF76=$AP$3,AF76=$AP$4,AF76=$AP$9),S76,0)</f>
        <v>0</v>
      </c>
      <c r="AV76" s="313" t="n">
        <f aca="false">IF(OR(AF76=$AP$3,AF76=$AP$4,AF76=$AP$9),T76,0)</f>
        <v>0</v>
      </c>
      <c r="AW76" s="313" t="n">
        <f aca="false">IF(OR(AF76=$AP$3,AF76=$AP$4,AF76=$AP$9),U76,0)</f>
        <v>0</v>
      </c>
      <c r="AX76" s="313" t="n">
        <f aca="false">IF(OR(AF76=$AP$3,AF76=$AP$4,AF76=$AP$9),V76,0)</f>
        <v>0</v>
      </c>
      <c r="AY76" s="313" t="n">
        <f aca="false">IF(OR(AF76=$AP$3,AF76=$AP$4,AF76=$AP$9),W76,0)</f>
        <v>0</v>
      </c>
      <c r="AZ76" s="313" t="n">
        <f aca="false">IF(OR(AF76=$AP$3,AF76=$AP$4,AF76=$AP$9),X76,0)</f>
        <v>0</v>
      </c>
      <c r="BA76" s="313" t="n">
        <f aca="false">IF(OR(AF76=$AP$3,AF76=$AP$4,AF76=$AP$9),Y76,0)</f>
        <v>0</v>
      </c>
      <c r="BB76" s="313" t="n">
        <f aca="false">IF(OR(AF76=$AP$3,AF76=$AP$4,AF76=$AP$9),Z76,0)</f>
        <v>0</v>
      </c>
      <c r="BC76" s="313" t="n">
        <f aca="false">IF(OR(AF76=$AP$3,AF76=$AP$4,AF76=$AP$9),AA76,0)</f>
        <v>0</v>
      </c>
      <c r="BD76" s="313" t="n">
        <f aca="false">IF(OR(AF76=$AP$3,AF76=$AP$4,AF76=$AP$9),AB76,0)</f>
        <v>0</v>
      </c>
      <c r="BE76" s="313" t="n">
        <f aca="false">IF(OR(AF76=$AP$3,AF76=$AP$4,AF76=$AP$9),AC76,0)</f>
        <v>0</v>
      </c>
      <c r="BF76" s="314" t="n">
        <f aca="false">IF(OR(AF76=$AP$3,AF76=$AP$4,AF76=$AP$9),AD76,0)</f>
        <v>0</v>
      </c>
      <c r="BG76" s="312" t="n">
        <f aca="false">IF(OR(AF76=$AP$5,AF76=$AP$6,AF76=$AP$10),S76,0)</f>
        <v>0</v>
      </c>
      <c r="BH76" s="313" t="n">
        <f aca="false">IF(OR(AF76=$AP$5,AF76=$AP$6,AF76=$AP$10),T76,0)</f>
        <v>0</v>
      </c>
      <c r="BI76" s="313" t="n">
        <f aca="false">IF(OR(AF76=$AP$5,AF76=$AP$6,AF76=$AP$10),U76,0)</f>
        <v>0</v>
      </c>
      <c r="BJ76" s="313" t="n">
        <f aca="false">IF(OR(AF76=$AP$5,AF76=$AP$6,AF76=$AP$10),V76,0)</f>
        <v>0</v>
      </c>
      <c r="BK76" s="313" t="n">
        <f aca="false">IF(OR(AF76=$AP$5,AF76=$AP$6,AF76=$AP$10),W76,0)</f>
        <v>0</v>
      </c>
      <c r="BL76" s="313" t="n">
        <f aca="false">IF(OR(AF76=$AP$5,AF76=$AP$6,AF76=$AP$10),X76,0)</f>
        <v>0</v>
      </c>
      <c r="BM76" s="313" t="n">
        <f aca="false">IF(OR(AF76=$AP$5,AF76=$AP$6,AF76=$AP$10),Y76,0)</f>
        <v>0</v>
      </c>
      <c r="BN76" s="313" t="n">
        <f aca="false">IF(OR(AF76=$AP$5,AF76=$AP$6,AF76=$AP$10),Z76,0)</f>
        <v>0</v>
      </c>
      <c r="BO76" s="313" t="n">
        <f aca="false">IF(OR(AF76=$AP$5,AF76=$AP$6,AF76=$AP$10),AA76,0)</f>
        <v>0</v>
      </c>
      <c r="BP76" s="313" t="n">
        <f aca="false">IF(OR(AF76=$AP$5,AF76=$AP$6,AF76=$AP$10),AB76,0)</f>
        <v>0</v>
      </c>
      <c r="BQ76" s="313" t="n">
        <f aca="false">IF(OR(AF76=$AP$5,AF76=$AP$6,AF76=$AP$10),AC76,0)</f>
        <v>0</v>
      </c>
      <c r="BR76" s="314" t="n">
        <f aca="false">IF(OR(AF76=$AP$5,AF76=$AP$6,AF76=$AP$10),AD76,0)</f>
        <v>0</v>
      </c>
      <c r="BS76" s="312" t="n">
        <f aca="false">IF(OR(AF76=$AP$7,AF76=$AP$8,AF76=$AP$11),S76,0)</f>
        <v>0</v>
      </c>
      <c r="BT76" s="313" t="n">
        <f aca="false">IF(OR(AF76=$AP$7,AF76=$AP$8,AF76=$AP$11),T76,0)</f>
        <v>0</v>
      </c>
      <c r="BU76" s="313" t="n">
        <f aca="false">IF(OR(AF76=$AP$7,AF76=$AP$8,AF76=$AP$11),U76,0)</f>
        <v>0</v>
      </c>
      <c r="BV76" s="313" t="n">
        <f aca="false">IF(OR(AF76=$AP$7,AF76=$AP$8,AF76=$AP$11),V76,0)</f>
        <v>0</v>
      </c>
      <c r="BW76" s="313" t="n">
        <f aca="false">IF(OR(AF76=$AP$7,AF76=$AP$8,AF76=$AP$11),W76,0)</f>
        <v>0</v>
      </c>
      <c r="BX76" s="313" t="n">
        <f aca="false">IF(OR(AF76=$AP$7,AF76=$AP$8,AF76=$AP$11),X76,0)</f>
        <v>0</v>
      </c>
      <c r="BY76" s="313" t="n">
        <f aca="false">IF(OR(AF76=$AP$7,AF76=$AP$8,AF76=$AP$11),Y76,0)</f>
        <v>0</v>
      </c>
      <c r="BZ76" s="313" t="n">
        <f aca="false">IF(OR(AF76=$AP$7,AF76=$AP$8,AF76=$AP$11),Z76,0)</f>
        <v>0</v>
      </c>
      <c r="CA76" s="313" t="n">
        <f aca="false">IF(OR(AF76=$AP$7,AF76=$AP$8,AF76=$AP$11),AA76,0)</f>
        <v>0</v>
      </c>
      <c r="CB76" s="313" t="n">
        <f aca="false">IF(OR(AF76=$AP$7,AF76=$AP$8,AF76=$AP$11),AB76,0)</f>
        <v>0</v>
      </c>
      <c r="CC76" s="313" t="n">
        <f aca="false">IF(OR(AF76=$AP$7,AF76=$AP$8,AF76=$AP$11),AC76,0)</f>
        <v>0</v>
      </c>
      <c r="CD76" s="314" t="n">
        <f aca="false">IF(OR(AF76=$AP$7,AF76=$AP$8,AF76=$AP$11),AD76,0)</f>
        <v>0</v>
      </c>
      <c r="CE76" s="312" t="n">
        <f aca="false">IF(AF76=$AP$12,S76,0)</f>
        <v>0</v>
      </c>
      <c r="CF76" s="313" t="n">
        <f aca="false">IF(AF76=$AP$12,T76,0)</f>
        <v>0</v>
      </c>
      <c r="CG76" s="313" t="n">
        <f aca="false">IF(AF76=$AP$12,U76,0)</f>
        <v>0</v>
      </c>
      <c r="CH76" s="313" t="n">
        <f aca="false">IF(AF76=$AP$12,V76,0)</f>
        <v>0</v>
      </c>
      <c r="CI76" s="313" t="n">
        <f aca="false">IF(AF76=$AP$12,W76,0)</f>
        <v>0</v>
      </c>
      <c r="CJ76" s="313" t="n">
        <f aca="false">IF(AF76=$AP$12,X76,0)</f>
        <v>0</v>
      </c>
      <c r="CK76" s="313" t="n">
        <f aca="false">IF(AF76=$AP$12,Y76,0)</f>
        <v>0</v>
      </c>
      <c r="CL76" s="313" t="n">
        <f aca="false">IF(AF76=$AP$12,Z76,0)</f>
        <v>0</v>
      </c>
      <c r="CM76" s="313" t="n">
        <f aca="false">IF(AF76=$AP$12,AA76,0)</f>
        <v>0</v>
      </c>
      <c r="CN76" s="313" t="n">
        <f aca="false">IF(AF76=$AP$12,AB76,0)</f>
        <v>0</v>
      </c>
      <c r="CO76" s="313" t="n">
        <f aca="false">IF(AF76=$AP$12,AC76,0)</f>
        <v>0</v>
      </c>
      <c r="CP76" s="314" t="n">
        <f aca="false">IF(AF76=$AP$12,AD76,0)</f>
        <v>0</v>
      </c>
    </row>
    <row r="77" customFormat="false" ht="12" hidden="false" customHeight="true" outlineLevel="0" collapsed="false">
      <c r="B77" s="243" t="str">
        <f aca="false">IF(Q77="","",Q77)</f>
        <v/>
      </c>
      <c r="C77" s="302" t="n">
        <v>22</v>
      </c>
      <c r="D77" s="303"/>
      <c r="E77" s="303"/>
      <c r="F77" s="303"/>
      <c r="G77" s="304"/>
      <c r="H77" s="304"/>
      <c r="I77" s="305"/>
      <c r="J77" s="305"/>
      <c r="K77" s="305"/>
      <c r="L77" s="305"/>
      <c r="M77" s="303"/>
      <c r="N77" s="303"/>
      <c r="O77" s="306"/>
      <c r="P77" s="303"/>
      <c r="Q77" s="303"/>
      <c r="R77" s="270" t="s">
        <v>75</v>
      </c>
      <c r="S77" s="320"/>
      <c r="T77" s="320"/>
      <c r="U77" s="320"/>
      <c r="V77" s="320"/>
      <c r="W77" s="320"/>
      <c r="X77" s="320"/>
      <c r="Y77" s="321"/>
      <c r="Z77" s="321"/>
      <c r="AA77" s="321"/>
      <c r="AB77" s="321"/>
      <c r="AC77" s="321"/>
      <c r="AD77" s="321"/>
      <c r="AE77" s="309" t="str">
        <f aca="false">IF(SUM(S77:AD77)=0,"",SUM(S77:AD77))</f>
        <v/>
      </c>
      <c r="AF77" s="244" t="str">
        <f aca="false">IF(Q77="","",Q77)</f>
        <v/>
      </c>
      <c r="AG77" s="310" t="str">
        <f aca="false">IFERROR(VLOOKUP(M77,$AP$13:$AQ$16,2,FALSE()),"")</f>
        <v/>
      </c>
      <c r="AH77" s="310" t="str">
        <f aca="false">IFERROR(VLOOKUP(O77,$AP$18:$AQ$24,2,FALSE()),"")</f>
        <v/>
      </c>
      <c r="AI77" s="310" t="str">
        <f aca="false">IFERROR(AG77+AH77,"")</f>
        <v/>
      </c>
      <c r="AJ77" s="310" t="str">
        <f aca="false">IF(SUM(AE77:AE79)=0,"",SUM(AE77:AE79))</f>
        <v/>
      </c>
      <c r="AT77" s="311" t="str">
        <f aca="false">R77</f>
        <v>A</v>
      </c>
      <c r="AU77" s="312" t="n">
        <f aca="false">IF(OR(AF77=$AP$3,AF77=$AP$4,AF77=$AP$9),S77,0)</f>
        <v>0</v>
      </c>
      <c r="AV77" s="313" t="n">
        <f aca="false">IF(OR(AF77=$AP$3,AF77=$AP$4,AF77=$AP$9),T77,0)</f>
        <v>0</v>
      </c>
      <c r="AW77" s="313" t="n">
        <f aca="false">IF(OR(AF77=$AP$3,AF77=$AP$4,AF77=$AP$9),U77,0)</f>
        <v>0</v>
      </c>
      <c r="AX77" s="313" t="n">
        <f aca="false">IF(OR(AF77=$AP$3,AF77=$AP$4,AF77=$AP$9),V77,0)</f>
        <v>0</v>
      </c>
      <c r="AY77" s="313" t="n">
        <f aca="false">IF(OR(AF77=$AP$3,AF77=$AP$4,AF77=$AP$9),W77,0)</f>
        <v>0</v>
      </c>
      <c r="AZ77" s="313" t="n">
        <f aca="false">IF(OR(AF77=$AP$3,AF77=$AP$4,AF77=$AP$9),X77,0)</f>
        <v>0</v>
      </c>
      <c r="BA77" s="313" t="n">
        <f aca="false">IF(OR(AF77=$AP$3,AF77=$AP$4,AF77=$AP$9),Y77,0)</f>
        <v>0</v>
      </c>
      <c r="BB77" s="313" t="n">
        <f aca="false">IF(OR(AF77=$AP$3,AF77=$AP$4,AF77=$AP$9),Z77,0)</f>
        <v>0</v>
      </c>
      <c r="BC77" s="313" t="n">
        <f aca="false">IF(OR(AF77=$AP$3,AF77=$AP$4,AF77=$AP$9),AA77,0)</f>
        <v>0</v>
      </c>
      <c r="BD77" s="313" t="n">
        <f aca="false">IF(OR(AF77=$AP$3,AF77=$AP$4,AF77=$AP$9),AB77,0)</f>
        <v>0</v>
      </c>
      <c r="BE77" s="313" t="n">
        <f aca="false">IF(OR(AF77=$AP$3,AF77=$AP$4,AF77=$AP$9),AC77,0)</f>
        <v>0</v>
      </c>
      <c r="BF77" s="314" t="n">
        <f aca="false">IF(OR(AF77=$AP$3,AF77=$AP$4,AF77=$AP$9),AD77,0)</f>
        <v>0</v>
      </c>
      <c r="BG77" s="312" t="n">
        <f aca="false">IF(OR(AF77=$AP$5,AF77=$AP$6,AF77=$AP$10),S77,0)</f>
        <v>0</v>
      </c>
      <c r="BH77" s="313" t="n">
        <f aca="false">IF(OR(AF77=$AP$5,AF77=$AP$6,AF77=$AP$10),T77,0)</f>
        <v>0</v>
      </c>
      <c r="BI77" s="313" t="n">
        <f aca="false">IF(OR(AF77=$AP$5,AF77=$AP$6,AF77=$AP$10),U77,0)</f>
        <v>0</v>
      </c>
      <c r="BJ77" s="313" t="n">
        <f aca="false">IF(OR(AF77=$AP$5,AF77=$AP$6,AF77=$AP$10),V77,0)</f>
        <v>0</v>
      </c>
      <c r="BK77" s="313" t="n">
        <f aca="false">IF(OR(AF77=$AP$5,AF77=$AP$6,AF77=$AP$10),W77,0)</f>
        <v>0</v>
      </c>
      <c r="BL77" s="313" t="n">
        <f aca="false">IF(OR(AF77=$AP$5,AF77=$AP$6,AF77=$AP$10),X77,0)</f>
        <v>0</v>
      </c>
      <c r="BM77" s="313" t="n">
        <f aca="false">IF(OR(AF77=$AP$5,AF77=$AP$6,AF77=$AP$10),Y77,0)</f>
        <v>0</v>
      </c>
      <c r="BN77" s="313" t="n">
        <f aca="false">IF(OR(AF77=$AP$5,AF77=$AP$6,AF77=$AP$10),Z77,0)</f>
        <v>0</v>
      </c>
      <c r="BO77" s="313" t="n">
        <f aca="false">IF(OR(AF77=$AP$5,AF77=$AP$6,AF77=$AP$10),AA77,0)</f>
        <v>0</v>
      </c>
      <c r="BP77" s="313" t="n">
        <f aca="false">IF(OR(AF77=$AP$5,AF77=$AP$6,AF77=$AP$10),AB77,0)</f>
        <v>0</v>
      </c>
      <c r="BQ77" s="313" t="n">
        <f aca="false">IF(OR(AF77=$AP$5,AF77=$AP$6,AF77=$AP$10),AC77,0)</f>
        <v>0</v>
      </c>
      <c r="BR77" s="314" t="n">
        <f aca="false">IF(OR(AF77=$AP$5,AF77=$AP$6,AF77=$AP$10),AD77,0)</f>
        <v>0</v>
      </c>
      <c r="BS77" s="312" t="n">
        <f aca="false">IF(OR(AF77=$AP$7,AF77=$AP$8,AF77=$AP$11),S77,0)</f>
        <v>0</v>
      </c>
      <c r="BT77" s="313" t="n">
        <f aca="false">IF(OR(AF77=$AP$7,AF77=$AP$8,AF77=$AP$11),T77,0)</f>
        <v>0</v>
      </c>
      <c r="BU77" s="313" t="n">
        <f aca="false">IF(OR(AF77=$AP$7,AF77=$AP$8,AF77=$AP$11),U77,0)</f>
        <v>0</v>
      </c>
      <c r="BV77" s="313" t="n">
        <f aca="false">IF(OR(AF77=$AP$7,AF77=$AP$8,AF77=$AP$11),V77,0)</f>
        <v>0</v>
      </c>
      <c r="BW77" s="313" t="n">
        <f aca="false">IF(OR(AF77=$AP$7,AF77=$AP$8,AF77=$AP$11),W77,0)</f>
        <v>0</v>
      </c>
      <c r="BX77" s="313" t="n">
        <f aca="false">IF(OR(AF77=$AP$7,AF77=$AP$8,AF77=$AP$11),X77,0)</f>
        <v>0</v>
      </c>
      <c r="BY77" s="313" t="n">
        <f aca="false">IF(OR(AF77=$AP$7,AF77=$AP$8,AF77=$AP$11),Y77,0)</f>
        <v>0</v>
      </c>
      <c r="BZ77" s="313" t="n">
        <f aca="false">IF(OR(AF77=$AP$7,AF77=$AP$8,AF77=$AP$11),Z77,0)</f>
        <v>0</v>
      </c>
      <c r="CA77" s="313" t="n">
        <f aca="false">IF(OR(AF77=$AP$7,AF77=$AP$8,AF77=$AP$11),AA77,0)</f>
        <v>0</v>
      </c>
      <c r="CB77" s="313" t="n">
        <f aca="false">IF(OR(AF77=$AP$7,AF77=$AP$8,AF77=$AP$11),AB77,0)</f>
        <v>0</v>
      </c>
      <c r="CC77" s="313" t="n">
        <f aca="false">IF(OR(AF77=$AP$7,AF77=$AP$8,AF77=$AP$11),AC77,0)</f>
        <v>0</v>
      </c>
      <c r="CD77" s="314" t="n">
        <f aca="false">IF(OR(AF77=$AP$7,AF77=$AP$8,AF77=$AP$11),AD77,0)</f>
        <v>0</v>
      </c>
      <c r="CE77" s="312" t="n">
        <f aca="false">IF(AF77=$AP$12,S77,0)</f>
        <v>0</v>
      </c>
      <c r="CF77" s="313" t="n">
        <f aca="false">IF(AF77=$AP$12,T77,0)</f>
        <v>0</v>
      </c>
      <c r="CG77" s="313" t="n">
        <f aca="false">IF(AF77=$AP$12,U77,0)</f>
        <v>0</v>
      </c>
      <c r="CH77" s="313" t="n">
        <f aca="false">IF(AF77=$AP$12,V77,0)</f>
        <v>0</v>
      </c>
      <c r="CI77" s="313" t="n">
        <f aca="false">IF(AF77=$AP$12,W77,0)</f>
        <v>0</v>
      </c>
      <c r="CJ77" s="313" t="n">
        <f aca="false">IF(AF77=$AP$12,X77,0)</f>
        <v>0</v>
      </c>
      <c r="CK77" s="313" t="n">
        <f aca="false">IF(AF77=$AP$12,Y77,0)</f>
        <v>0</v>
      </c>
      <c r="CL77" s="313" t="n">
        <f aca="false">IF(AF77=$AP$12,Z77,0)</f>
        <v>0</v>
      </c>
      <c r="CM77" s="313" t="n">
        <f aca="false">IF(AF77=$AP$12,AA77,0)</f>
        <v>0</v>
      </c>
      <c r="CN77" s="313" t="n">
        <f aca="false">IF(AF77=$AP$12,AB77,0)</f>
        <v>0</v>
      </c>
      <c r="CO77" s="313" t="n">
        <f aca="false">IF(AF77=$AP$12,AC77,0)</f>
        <v>0</v>
      </c>
      <c r="CP77" s="314" t="n">
        <f aca="false">IF(AF77=$AP$12,AD77,0)</f>
        <v>0</v>
      </c>
    </row>
    <row r="78" customFormat="false" ht="12" hidden="false" customHeight="true" outlineLevel="0" collapsed="false">
      <c r="B78" s="243" t="str">
        <f aca="false">IF(Q77="","",Q77)</f>
        <v/>
      </c>
      <c r="C78" s="302"/>
      <c r="D78" s="303"/>
      <c r="E78" s="303"/>
      <c r="F78" s="303"/>
      <c r="G78" s="304"/>
      <c r="H78" s="304"/>
      <c r="I78" s="305"/>
      <c r="J78" s="305"/>
      <c r="K78" s="305"/>
      <c r="L78" s="305"/>
      <c r="M78" s="303"/>
      <c r="N78" s="303"/>
      <c r="O78" s="306"/>
      <c r="P78" s="303"/>
      <c r="Q78" s="303"/>
      <c r="R78" s="315" t="s">
        <v>76</v>
      </c>
      <c r="S78" s="322"/>
      <c r="T78" s="322"/>
      <c r="U78" s="322"/>
      <c r="V78" s="322"/>
      <c r="W78" s="322"/>
      <c r="X78" s="322"/>
      <c r="Y78" s="316"/>
      <c r="Z78" s="316"/>
      <c r="AA78" s="316"/>
      <c r="AB78" s="316"/>
      <c r="AC78" s="316"/>
      <c r="AD78" s="316"/>
      <c r="AE78" s="317" t="str">
        <f aca="false">IF(SUM(S78:AD78)=0,"",SUM(S78:AD78))</f>
        <v/>
      </c>
      <c r="AF78" s="244" t="str">
        <f aca="false">IF(Q77="","",Q77)</f>
        <v/>
      </c>
      <c r="AG78" s="310"/>
      <c r="AH78" s="310"/>
      <c r="AI78" s="310"/>
      <c r="AJ78" s="310"/>
      <c r="AT78" s="311" t="str">
        <f aca="false">R78</f>
        <v>B</v>
      </c>
      <c r="AU78" s="312" t="n">
        <f aca="false">IF(OR(AF78=$AP$3,AF78=$AP$4,AF78=$AP$9),S78,0)</f>
        <v>0</v>
      </c>
      <c r="AV78" s="313" t="n">
        <f aca="false">IF(OR(AF78=$AP$3,AF78=$AP$4,AF78=$AP$9),T78,0)</f>
        <v>0</v>
      </c>
      <c r="AW78" s="313" t="n">
        <f aca="false">IF(OR(AF78=$AP$3,AF78=$AP$4,AF78=$AP$9),U78,0)</f>
        <v>0</v>
      </c>
      <c r="AX78" s="313" t="n">
        <f aca="false">IF(OR(AF78=$AP$3,AF78=$AP$4,AF78=$AP$9),V78,0)</f>
        <v>0</v>
      </c>
      <c r="AY78" s="313" t="n">
        <f aca="false">IF(OR(AF78=$AP$3,AF78=$AP$4,AF78=$AP$9),W78,0)</f>
        <v>0</v>
      </c>
      <c r="AZ78" s="313" t="n">
        <f aca="false">IF(OR(AF78=$AP$3,AF78=$AP$4,AF78=$AP$9),X78,0)</f>
        <v>0</v>
      </c>
      <c r="BA78" s="313" t="n">
        <f aca="false">IF(OR(AF78=$AP$3,AF78=$AP$4,AF78=$AP$9),Y78,0)</f>
        <v>0</v>
      </c>
      <c r="BB78" s="313" t="n">
        <f aca="false">IF(OR(AF78=$AP$3,AF78=$AP$4,AF78=$AP$9),Z78,0)</f>
        <v>0</v>
      </c>
      <c r="BC78" s="313" t="n">
        <f aca="false">IF(OR(AF78=$AP$3,AF78=$AP$4,AF78=$AP$9),AA78,0)</f>
        <v>0</v>
      </c>
      <c r="BD78" s="313" t="n">
        <f aca="false">IF(OR(AF78=$AP$3,AF78=$AP$4,AF78=$AP$9),AB78,0)</f>
        <v>0</v>
      </c>
      <c r="BE78" s="313" t="n">
        <f aca="false">IF(OR(AF78=$AP$3,AF78=$AP$4,AF78=$AP$9),AC78,0)</f>
        <v>0</v>
      </c>
      <c r="BF78" s="314" t="n">
        <f aca="false">IF(OR(AF78=$AP$3,AF78=$AP$4,AF78=$AP$9),AD78,0)</f>
        <v>0</v>
      </c>
      <c r="BG78" s="312" t="n">
        <f aca="false">IF(OR(AF78=$AP$5,AF78=$AP$6,AF78=$AP$10),S78,0)</f>
        <v>0</v>
      </c>
      <c r="BH78" s="313" t="n">
        <f aca="false">IF(OR(AF78=$AP$5,AF78=$AP$6,AF78=$AP$10),T78,0)</f>
        <v>0</v>
      </c>
      <c r="BI78" s="313" t="n">
        <f aca="false">IF(OR(AF78=$AP$5,AF78=$AP$6,AF78=$AP$10),U78,0)</f>
        <v>0</v>
      </c>
      <c r="BJ78" s="313" t="n">
        <f aca="false">IF(OR(AF78=$AP$5,AF78=$AP$6,AF78=$AP$10),V78,0)</f>
        <v>0</v>
      </c>
      <c r="BK78" s="313" t="n">
        <f aca="false">IF(OR(AF78=$AP$5,AF78=$AP$6,AF78=$AP$10),W78,0)</f>
        <v>0</v>
      </c>
      <c r="BL78" s="313" t="n">
        <f aca="false">IF(OR(AF78=$AP$5,AF78=$AP$6,AF78=$AP$10),X78,0)</f>
        <v>0</v>
      </c>
      <c r="BM78" s="313" t="n">
        <f aca="false">IF(OR(AF78=$AP$5,AF78=$AP$6,AF78=$AP$10),Y78,0)</f>
        <v>0</v>
      </c>
      <c r="BN78" s="313" t="n">
        <f aca="false">IF(OR(AF78=$AP$5,AF78=$AP$6,AF78=$AP$10),Z78,0)</f>
        <v>0</v>
      </c>
      <c r="BO78" s="313" t="n">
        <f aca="false">IF(OR(AF78=$AP$5,AF78=$AP$6,AF78=$AP$10),AA78,0)</f>
        <v>0</v>
      </c>
      <c r="BP78" s="313" t="n">
        <f aca="false">IF(OR(AF78=$AP$5,AF78=$AP$6,AF78=$AP$10),AB78,0)</f>
        <v>0</v>
      </c>
      <c r="BQ78" s="313" t="n">
        <f aca="false">IF(OR(AF78=$AP$5,AF78=$AP$6,AF78=$AP$10),AC78,0)</f>
        <v>0</v>
      </c>
      <c r="BR78" s="314" t="n">
        <f aca="false">IF(OR(AF78=$AP$5,AF78=$AP$6,AF78=$AP$10),AD78,0)</f>
        <v>0</v>
      </c>
      <c r="BS78" s="312" t="n">
        <f aca="false">IF(OR(AF78=$AP$7,AF78=$AP$8,AF78=$AP$11),S78,0)</f>
        <v>0</v>
      </c>
      <c r="BT78" s="313" t="n">
        <f aca="false">IF(OR(AF78=$AP$7,AF78=$AP$8,AF78=$AP$11),T78,0)</f>
        <v>0</v>
      </c>
      <c r="BU78" s="313" t="n">
        <f aca="false">IF(OR(AF78=$AP$7,AF78=$AP$8,AF78=$AP$11),U78,0)</f>
        <v>0</v>
      </c>
      <c r="BV78" s="313" t="n">
        <f aca="false">IF(OR(AF78=$AP$7,AF78=$AP$8,AF78=$AP$11),V78,0)</f>
        <v>0</v>
      </c>
      <c r="BW78" s="313" t="n">
        <f aca="false">IF(OR(AF78=$AP$7,AF78=$AP$8,AF78=$AP$11),W78,0)</f>
        <v>0</v>
      </c>
      <c r="BX78" s="313" t="n">
        <f aca="false">IF(OR(AF78=$AP$7,AF78=$AP$8,AF78=$AP$11),X78,0)</f>
        <v>0</v>
      </c>
      <c r="BY78" s="313" t="n">
        <f aca="false">IF(OR(AF78=$AP$7,AF78=$AP$8,AF78=$AP$11),Y78,0)</f>
        <v>0</v>
      </c>
      <c r="BZ78" s="313" t="n">
        <f aca="false">IF(OR(AF78=$AP$7,AF78=$AP$8,AF78=$AP$11),Z78,0)</f>
        <v>0</v>
      </c>
      <c r="CA78" s="313" t="n">
        <f aca="false">IF(OR(AF78=$AP$7,AF78=$AP$8,AF78=$AP$11),AA78,0)</f>
        <v>0</v>
      </c>
      <c r="CB78" s="313" t="n">
        <f aca="false">IF(OR(AF78=$AP$7,AF78=$AP$8,AF78=$AP$11),AB78,0)</f>
        <v>0</v>
      </c>
      <c r="CC78" s="313" t="n">
        <f aca="false">IF(OR(AF78=$AP$7,AF78=$AP$8,AF78=$AP$11),AC78,0)</f>
        <v>0</v>
      </c>
      <c r="CD78" s="314" t="n">
        <f aca="false">IF(OR(AF78=$AP$7,AF78=$AP$8,AF78=$AP$11),AD78,0)</f>
        <v>0</v>
      </c>
      <c r="CE78" s="312" t="n">
        <f aca="false">IF(AF78=$AP$12,S78,0)</f>
        <v>0</v>
      </c>
      <c r="CF78" s="313" t="n">
        <f aca="false">IF(AF78=$AP$12,T78,0)</f>
        <v>0</v>
      </c>
      <c r="CG78" s="313" t="n">
        <f aca="false">IF(AF78=$AP$12,U78,0)</f>
        <v>0</v>
      </c>
      <c r="CH78" s="313" t="n">
        <f aca="false">IF(AF78=$AP$12,V78,0)</f>
        <v>0</v>
      </c>
      <c r="CI78" s="313" t="n">
        <f aca="false">IF(AF78=$AP$12,W78,0)</f>
        <v>0</v>
      </c>
      <c r="CJ78" s="313" t="n">
        <f aca="false">IF(AF78=$AP$12,X78,0)</f>
        <v>0</v>
      </c>
      <c r="CK78" s="313" t="n">
        <f aca="false">IF(AF78=$AP$12,Y78,0)</f>
        <v>0</v>
      </c>
      <c r="CL78" s="313" t="n">
        <f aca="false">IF(AF78=$AP$12,Z78,0)</f>
        <v>0</v>
      </c>
      <c r="CM78" s="313" t="n">
        <f aca="false">IF(AF78=$AP$12,AA78,0)</f>
        <v>0</v>
      </c>
      <c r="CN78" s="313" t="n">
        <f aca="false">IF(AF78=$AP$12,AB78,0)</f>
        <v>0</v>
      </c>
      <c r="CO78" s="313" t="n">
        <f aca="false">IF(AF78=$AP$12,AC78,0)</f>
        <v>0</v>
      </c>
      <c r="CP78" s="314" t="n">
        <f aca="false">IF(AF78=$AP$12,AD78,0)</f>
        <v>0</v>
      </c>
    </row>
    <row r="79" customFormat="false" ht="12" hidden="false" customHeight="true" outlineLevel="0" collapsed="false">
      <c r="B79" s="243" t="str">
        <f aca="false">IF(Q77="","",Q77)</f>
        <v/>
      </c>
      <c r="C79" s="302"/>
      <c r="D79" s="303"/>
      <c r="E79" s="303"/>
      <c r="F79" s="303"/>
      <c r="G79" s="304"/>
      <c r="H79" s="304"/>
      <c r="I79" s="305"/>
      <c r="J79" s="305"/>
      <c r="K79" s="305"/>
      <c r="L79" s="305"/>
      <c r="M79" s="303"/>
      <c r="N79" s="303"/>
      <c r="O79" s="306"/>
      <c r="P79" s="303"/>
      <c r="Q79" s="303"/>
      <c r="R79" s="315" t="s">
        <v>77</v>
      </c>
      <c r="S79" s="322"/>
      <c r="T79" s="322"/>
      <c r="U79" s="322"/>
      <c r="V79" s="322"/>
      <c r="W79" s="322"/>
      <c r="X79" s="322"/>
      <c r="Y79" s="316"/>
      <c r="Z79" s="316"/>
      <c r="AA79" s="316"/>
      <c r="AB79" s="316"/>
      <c r="AC79" s="316"/>
      <c r="AD79" s="316"/>
      <c r="AE79" s="317" t="str">
        <f aca="false">IF(SUM(S79:AD79)=0,"",SUM(S79:AD79))</f>
        <v/>
      </c>
      <c r="AF79" s="244" t="str">
        <f aca="false">IF(Q77="","",Q77)</f>
        <v/>
      </c>
      <c r="AG79" s="310"/>
      <c r="AH79" s="310"/>
      <c r="AI79" s="310"/>
      <c r="AJ79" s="310"/>
      <c r="AT79" s="311" t="str">
        <f aca="false">R79</f>
        <v>C</v>
      </c>
      <c r="AU79" s="312" t="n">
        <f aca="false">IF(OR(AF79=$AP$3,AF79=$AP$4,AF79=$AP$9),S79,0)</f>
        <v>0</v>
      </c>
      <c r="AV79" s="313" t="n">
        <f aca="false">IF(OR(AF79=$AP$3,AF79=$AP$4,AF79=$AP$9),T79,0)</f>
        <v>0</v>
      </c>
      <c r="AW79" s="313" t="n">
        <f aca="false">IF(OR(AF79=$AP$3,AF79=$AP$4,AF79=$AP$9),U79,0)</f>
        <v>0</v>
      </c>
      <c r="AX79" s="313" t="n">
        <f aca="false">IF(OR(AF79=$AP$3,AF79=$AP$4,AF79=$AP$9),V79,0)</f>
        <v>0</v>
      </c>
      <c r="AY79" s="313" t="n">
        <f aca="false">IF(OR(AF79=$AP$3,AF79=$AP$4,AF79=$AP$9),W79,0)</f>
        <v>0</v>
      </c>
      <c r="AZ79" s="313" t="n">
        <f aca="false">IF(OR(AF79=$AP$3,AF79=$AP$4,AF79=$AP$9),X79,0)</f>
        <v>0</v>
      </c>
      <c r="BA79" s="313" t="n">
        <f aca="false">IF(OR(AF79=$AP$3,AF79=$AP$4,AF79=$AP$9),Y79,0)</f>
        <v>0</v>
      </c>
      <c r="BB79" s="313" t="n">
        <f aca="false">IF(OR(AF79=$AP$3,AF79=$AP$4,AF79=$AP$9),Z79,0)</f>
        <v>0</v>
      </c>
      <c r="BC79" s="313" t="n">
        <f aca="false">IF(OR(AF79=$AP$3,AF79=$AP$4,AF79=$AP$9),AA79,0)</f>
        <v>0</v>
      </c>
      <c r="BD79" s="313" t="n">
        <f aca="false">IF(OR(AF79=$AP$3,AF79=$AP$4,AF79=$AP$9),AB79,0)</f>
        <v>0</v>
      </c>
      <c r="BE79" s="313" t="n">
        <f aca="false">IF(OR(AF79=$AP$3,AF79=$AP$4,AF79=$AP$9),AC79,0)</f>
        <v>0</v>
      </c>
      <c r="BF79" s="314" t="n">
        <f aca="false">IF(OR(AF79=$AP$3,AF79=$AP$4,AF79=$AP$9),AD79,0)</f>
        <v>0</v>
      </c>
      <c r="BG79" s="312" t="n">
        <f aca="false">IF(OR(AF79=$AP$5,AF79=$AP$6,AF79=$AP$10),S79,0)</f>
        <v>0</v>
      </c>
      <c r="BH79" s="313" t="n">
        <f aca="false">IF(OR(AF79=$AP$5,AF79=$AP$6,AF79=$AP$10),T79,0)</f>
        <v>0</v>
      </c>
      <c r="BI79" s="313" t="n">
        <f aca="false">IF(OR(AF79=$AP$5,AF79=$AP$6,AF79=$AP$10),U79,0)</f>
        <v>0</v>
      </c>
      <c r="BJ79" s="313" t="n">
        <f aca="false">IF(OR(AF79=$AP$5,AF79=$AP$6,AF79=$AP$10),V79,0)</f>
        <v>0</v>
      </c>
      <c r="BK79" s="313" t="n">
        <f aca="false">IF(OR(AF79=$AP$5,AF79=$AP$6,AF79=$AP$10),W79,0)</f>
        <v>0</v>
      </c>
      <c r="BL79" s="313" t="n">
        <f aca="false">IF(OR(AF79=$AP$5,AF79=$AP$6,AF79=$AP$10),X79,0)</f>
        <v>0</v>
      </c>
      <c r="BM79" s="313" t="n">
        <f aca="false">IF(OR(AF79=$AP$5,AF79=$AP$6,AF79=$AP$10),Y79,0)</f>
        <v>0</v>
      </c>
      <c r="BN79" s="313" t="n">
        <f aca="false">IF(OR(AF79=$AP$5,AF79=$AP$6,AF79=$AP$10),Z79,0)</f>
        <v>0</v>
      </c>
      <c r="BO79" s="313" t="n">
        <f aca="false">IF(OR(AF79=$AP$5,AF79=$AP$6,AF79=$AP$10),AA79,0)</f>
        <v>0</v>
      </c>
      <c r="BP79" s="313" t="n">
        <f aca="false">IF(OR(AF79=$AP$5,AF79=$AP$6,AF79=$AP$10),AB79,0)</f>
        <v>0</v>
      </c>
      <c r="BQ79" s="313" t="n">
        <f aca="false">IF(OR(AF79=$AP$5,AF79=$AP$6,AF79=$AP$10),AC79,0)</f>
        <v>0</v>
      </c>
      <c r="BR79" s="314" t="n">
        <f aca="false">IF(OR(AF79=$AP$5,AF79=$AP$6,AF79=$AP$10),AD79,0)</f>
        <v>0</v>
      </c>
      <c r="BS79" s="312" t="n">
        <f aca="false">IF(OR(AF79=$AP$7,AF79=$AP$8,AF79=$AP$11),S79,0)</f>
        <v>0</v>
      </c>
      <c r="BT79" s="313" t="n">
        <f aca="false">IF(OR(AF79=$AP$7,AF79=$AP$8,AF79=$AP$11),T79,0)</f>
        <v>0</v>
      </c>
      <c r="BU79" s="313" t="n">
        <f aca="false">IF(OR(AF79=$AP$7,AF79=$AP$8,AF79=$AP$11),U79,0)</f>
        <v>0</v>
      </c>
      <c r="BV79" s="313" t="n">
        <f aca="false">IF(OR(AF79=$AP$7,AF79=$AP$8,AF79=$AP$11),V79,0)</f>
        <v>0</v>
      </c>
      <c r="BW79" s="313" t="n">
        <f aca="false">IF(OR(AF79=$AP$7,AF79=$AP$8,AF79=$AP$11),W79,0)</f>
        <v>0</v>
      </c>
      <c r="BX79" s="313" t="n">
        <f aca="false">IF(OR(AF79=$AP$7,AF79=$AP$8,AF79=$AP$11),X79,0)</f>
        <v>0</v>
      </c>
      <c r="BY79" s="313" t="n">
        <f aca="false">IF(OR(AF79=$AP$7,AF79=$AP$8,AF79=$AP$11),Y79,0)</f>
        <v>0</v>
      </c>
      <c r="BZ79" s="313" t="n">
        <f aca="false">IF(OR(AF79=$AP$7,AF79=$AP$8,AF79=$AP$11),Z79,0)</f>
        <v>0</v>
      </c>
      <c r="CA79" s="313" t="n">
        <f aca="false">IF(OR(AF79=$AP$7,AF79=$AP$8,AF79=$AP$11),AA79,0)</f>
        <v>0</v>
      </c>
      <c r="CB79" s="313" t="n">
        <f aca="false">IF(OR(AF79=$AP$7,AF79=$AP$8,AF79=$AP$11),AB79,0)</f>
        <v>0</v>
      </c>
      <c r="CC79" s="313" t="n">
        <f aca="false">IF(OR(AF79=$AP$7,AF79=$AP$8,AF79=$AP$11),AC79,0)</f>
        <v>0</v>
      </c>
      <c r="CD79" s="314" t="n">
        <f aca="false">IF(OR(AF79=$AP$7,AF79=$AP$8,AF79=$AP$11),AD79,0)</f>
        <v>0</v>
      </c>
      <c r="CE79" s="312" t="n">
        <f aca="false">IF(AF79=$AP$12,S79,0)</f>
        <v>0</v>
      </c>
      <c r="CF79" s="313" t="n">
        <f aca="false">IF(AF79=$AP$12,T79,0)</f>
        <v>0</v>
      </c>
      <c r="CG79" s="313" t="n">
        <f aca="false">IF(AF79=$AP$12,U79,0)</f>
        <v>0</v>
      </c>
      <c r="CH79" s="313" t="n">
        <f aca="false">IF(AF79=$AP$12,V79,0)</f>
        <v>0</v>
      </c>
      <c r="CI79" s="313" t="n">
        <f aca="false">IF(AF79=$AP$12,W79,0)</f>
        <v>0</v>
      </c>
      <c r="CJ79" s="313" t="n">
        <f aca="false">IF(AF79=$AP$12,X79,0)</f>
        <v>0</v>
      </c>
      <c r="CK79" s="313" t="n">
        <f aca="false">IF(AF79=$AP$12,Y79,0)</f>
        <v>0</v>
      </c>
      <c r="CL79" s="313" t="n">
        <f aca="false">IF(AF79=$AP$12,Z79,0)</f>
        <v>0</v>
      </c>
      <c r="CM79" s="313" t="n">
        <f aca="false">IF(AF79=$AP$12,AA79,0)</f>
        <v>0</v>
      </c>
      <c r="CN79" s="313" t="n">
        <f aca="false">IF(AF79=$AP$12,AB79,0)</f>
        <v>0</v>
      </c>
      <c r="CO79" s="313" t="n">
        <f aca="false">IF(AF79=$AP$12,AC79,0)</f>
        <v>0</v>
      </c>
      <c r="CP79" s="314" t="n">
        <f aca="false">IF(AF79=$AP$12,AD79,0)</f>
        <v>0</v>
      </c>
    </row>
    <row r="80" customFormat="false" ht="12" hidden="false" customHeight="true" outlineLevel="0" collapsed="false">
      <c r="B80" s="243" t="str">
        <f aca="false">IF(Q80="","",Q80)</f>
        <v/>
      </c>
      <c r="C80" s="302" t="n">
        <v>23</v>
      </c>
      <c r="D80" s="303"/>
      <c r="E80" s="303"/>
      <c r="F80" s="303"/>
      <c r="G80" s="304"/>
      <c r="H80" s="304"/>
      <c r="I80" s="305"/>
      <c r="J80" s="305"/>
      <c r="K80" s="305"/>
      <c r="L80" s="305"/>
      <c r="M80" s="303"/>
      <c r="N80" s="303"/>
      <c r="O80" s="306"/>
      <c r="P80" s="303"/>
      <c r="Q80" s="303"/>
      <c r="R80" s="307" t="s">
        <v>75</v>
      </c>
      <c r="S80" s="323"/>
      <c r="T80" s="323"/>
      <c r="U80" s="323"/>
      <c r="V80" s="323"/>
      <c r="W80" s="323"/>
      <c r="X80" s="323"/>
      <c r="Y80" s="308"/>
      <c r="Z80" s="308"/>
      <c r="AA80" s="308"/>
      <c r="AB80" s="308"/>
      <c r="AC80" s="308"/>
      <c r="AD80" s="308"/>
      <c r="AE80" s="309" t="str">
        <f aca="false">IF(SUM(S80:AD80)=0,"",SUM(S80:AD80))</f>
        <v/>
      </c>
      <c r="AF80" s="244" t="str">
        <f aca="false">IF(Q80="","",Q80)</f>
        <v/>
      </c>
      <c r="AG80" s="310" t="str">
        <f aca="false">IFERROR(VLOOKUP(M80,$AP$13:$AQ$16,2,FALSE()),"")</f>
        <v/>
      </c>
      <c r="AH80" s="310" t="str">
        <f aca="false">IFERROR(VLOOKUP(O80,$AP$18:$AQ$24,2,FALSE()),"")</f>
        <v/>
      </c>
      <c r="AI80" s="310" t="str">
        <f aca="false">IFERROR(AG80+AH80,"")</f>
        <v/>
      </c>
      <c r="AJ80" s="310" t="str">
        <f aca="false">IF(SUM(AE80:AE82)=0,"",SUM(AE80:AE82))</f>
        <v/>
      </c>
      <c r="AT80" s="311" t="str">
        <f aca="false">R80</f>
        <v>A</v>
      </c>
      <c r="AU80" s="312" t="n">
        <f aca="false">IF(OR(AF80=$AP$3,AF80=$AP$4,AF80=$AP$9),S80,0)</f>
        <v>0</v>
      </c>
      <c r="AV80" s="313" t="n">
        <f aca="false">IF(OR(AF80=$AP$3,AF80=$AP$4,AF80=$AP$9),T80,0)</f>
        <v>0</v>
      </c>
      <c r="AW80" s="313" t="n">
        <f aca="false">IF(OR(AF80=$AP$3,AF80=$AP$4,AF80=$AP$9),U80,0)</f>
        <v>0</v>
      </c>
      <c r="AX80" s="313" t="n">
        <f aca="false">IF(OR(AF80=$AP$3,AF80=$AP$4,AF80=$AP$9),V80,0)</f>
        <v>0</v>
      </c>
      <c r="AY80" s="313" t="n">
        <f aca="false">IF(OR(AF80=$AP$3,AF80=$AP$4,AF80=$AP$9),W80,0)</f>
        <v>0</v>
      </c>
      <c r="AZ80" s="313" t="n">
        <f aca="false">IF(OR(AF80=$AP$3,AF80=$AP$4,AF80=$AP$9),X80,0)</f>
        <v>0</v>
      </c>
      <c r="BA80" s="313" t="n">
        <f aca="false">IF(OR(AF80=$AP$3,AF80=$AP$4,AF80=$AP$9),Y80,0)</f>
        <v>0</v>
      </c>
      <c r="BB80" s="313" t="n">
        <f aca="false">IF(OR(AF80=$AP$3,AF80=$AP$4,AF80=$AP$9),Z80,0)</f>
        <v>0</v>
      </c>
      <c r="BC80" s="313" t="n">
        <f aca="false">IF(OR(AF80=$AP$3,AF80=$AP$4,AF80=$AP$9),AA80,0)</f>
        <v>0</v>
      </c>
      <c r="BD80" s="313" t="n">
        <f aca="false">IF(OR(AF80=$AP$3,AF80=$AP$4,AF80=$AP$9),AB80,0)</f>
        <v>0</v>
      </c>
      <c r="BE80" s="313" t="n">
        <f aca="false">IF(OR(AF80=$AP$3,AF80=$AP$4,AF80=$AP$9),AC80,0)</f>
        <v>0</v>
      </c>
      <c r="BF80" s="314" t="n">
        <f aca="false">IF(OR(AF80=$AP$3,AF80=$AP$4,AF80=$AP$9),AD80,0)</f>
        <v>0</v>
      </c>
      <c r="BG80" s="312" t="n">
        <f aca="false">IF(OR(AF80=$AP$5,AF80=$AP$6,AF80=$AP$10),S80,0)</f>
        <v>0</v>
      </c>
      <c r="BH80" s="313" t="n">
        <f aca="false">IF(OR(AF80=$AP$5,AF80=$AP$6,AF80=$AP$10),T80,0)</f>
        <v>0</v>
      </c>
      <c r="BI80" s="313" t="n">
        <f aca="false">IF(OR(AF80=$AP$5,AF80=$AP$6,AF80=$AP$10),U80,0)</f>
        <v>0</v>
      </c>
      <c r="BJ80" s="313" t="n">
        <f aca="false">IF(OR(AF80=$AP$5,AF80=$AP$6,AF80=$AP$10),V80,0)</f>
        <v>0</v>
      </c>
      <c r="BK80" s="313" t="n">
        <f aca="false">IF(OR(AF80=$AP$5,AF80=$AP$6,AF80=$AP$10),W80,0)</f>
        <v>0</v>
      </c>
      <c r="BL80" s="313" t="n">
        <f aca="false">IF(OR(AF80=$AP$5,AF80=$AP$6,AF80=$AP$10),X80,0)</f>
        <v>0</v>
      </c>
      <c r="BM80" s="313" t="n">
        <f aca="false">IF(OR(AF80=$AP$5,AF80=$AP$6,AF80=$AP$10),Y80,0)</f>
        <v>0</v>
      </c>
      <c r="BN80" s="313" t="n">
        <f aca="false">IF(OR(AF80=$AP$5,AF80=$AP$6,AF80=$AP$10),Z80,0)</f>
        <v>0</v>
      </c>
      <c r="BO80" s="313" t="n">
        <f aca="false">IF(OR(AF80=$AP$5,AF80=$AP$6,AF80=$AP$10),AA80,0)</f>
        <v>0</v>
      </c>
      <c r="BP80" s="313" t="n">
        <f aca="false">IF(OR(AF80=$AP$5,AF80=$AP$6,AF80=$AP$10),AB80,0)</f>
        <v>0</v>
      </c>
      <c r="BQ80" s="313" t="n">
        <f aca="false">IF(OR(AF80=$AP$5,AF80=$AP$6,AF80=$AP$10),AC80,0)</f>
        <v>0</v>
      </c>
      <c r="BR80" s="314" t="n">
        <f aca="false">IF(OR(AF80=$AP$5,AF80=$AP$6,AF80=$AP$10),AD80,0)</f>
        <v>0</v>
      </c>
      <c r="BS80" s="312" t="n">
        <f aca="false">IF(OR(AF80=$AP$7,AF80=$AP$8,AF80=$AP$11),S80,0)</f>
        <v>0</v>
      </c>
      <c r="BT80" s="313" t="n">
        <f aca="false">IF(OR(AF80=$AP$7,AF80=$AP$8,AF80=$AP$11),T80,0)</f>
        <v>0</v>
      </c>
      <c r="BU80" s="313" t="n">
        <f aca="false">IF(OR(AF80=$AP$7,AF80=$AP$8,AF80=$AP$11),U80,0)</f>
        <v>0</v>
      </c>
      <c r="BV80" s="313" t="n">
        <f aca="false">IF(OR(AF80=$AP$7,AF80=$AP$8,AF80=$AP$11),V80,0)</f>
        <v>0</v>
      </c>
      <c r="BW80" s="313" t="n">
        <f aca="false">IF(OR(AF80=$AP$7,AF80=$AP$8,AF80=$AP$11),W80,0)</f>
        <v>0</v>
      </c>
      <c r="BX80" s="313" t="n">
        <f aca="false">IF(OR(AF80=$AP$7,AF80=$AP$8,AF80=$AP$11),X80,0)</f>
        <v>0</v>
      </c>
      <c r="BY80" s="313" t="n">
        <f aca="false">IF(OR(AF80=$AP$7,AF80=$AP$8,AF80=$AP$11),Y80,0)</f>
        <v>0</v>
      </c>
      <c r="BZ80" s="313" t="n">
        <f aca="false">IF(OR(AF80=$AP$7,AF80=$AP$8,AF80=$AP$11),Z80,0)</f>
        <v>0</v>
      </c>
      <c r="CA80" s="313" t="n">
        <f aca="false">IF(OR(AF80=$AP$7,AF80=$AP$8,AF80=$AP$11),AA80,0)</f>
        <v>0</v>
      </c>
      <c r="CB80" s="313" t="n">
        <f aca="false">IF(OR(AF80=$AP$7,AF80=$AP$8,AF80=$AP$11),AB80,0)</f>
        <v>0</v>
      </c>
      <c r="CC80" s="313" t="n">
        <f aca="false">IF(OR(AF80=$AP$7,AF80=$AP$8,AF80=$AP$11),AC80,0)</f>
        <v>0</v>
      </c>
      <c r="CD80" s="314" t="n">
        <f aca="false">IF(OR(AF80=$AP$7,AF80=$AP$8,AF80=$AP$11),AD80,0)</f>
        <v>0</v>
      </c>
      <c r="CE80" s="312" t="n">
        <f aca="false">IF(AF80=$AP$12,S80,0)</f>
        <v>0</v>
      </c>
      <c r="CF80" s="313" t="n">
        <f aca="false">IF(AF80=$AP$12,T80,0)</f>
        <v>0</v>
      </c>
      <c r="CG80" s="313" t="n">
        <f aca="false">IF(AF80=$AP$12,U80,0)</f>
        <v>0</v>
      </c>
      <c r="CH80" s="313" t="n">
        <f aca="false">IF(AF80=$AP$12,V80,0)</f>
        <v>0</v>
      </c>
      <c r="CI80" s="313" t="n">
        <f aca="false">IF(AF80=$AP$12,W80,0)</f>
        <v>0</v>
      </c>
      <c r="CJ80" s="313" t="n">
        <f aca="false">IF(AF80=$AP$12,X80,0)</f>
        <v>0</v>
      </c>
      <c r="CK80" s="313" t="n">
        <f aca="false">IF(AF80=$AP$12,Y80,0)</f>
        <v>0</v>
      </c>
      <c r="CL80" s="313" t="n">
        <f aca="false">IF(AF80=$AP$12,Z80,0)</f>
        <v>0</v>
      </c>
      <c r="CM80" s="313" t="n">
        <f aca="false">IF(AF80=$AP$12,AA80,0)</f>
        <v>0</v>
      </c>
      <c r="CN80" s="313" t="n">
        <f aca="false">IF(AF80=$AP$12,AB80,0)</f>
        <v>0</v>
      </c>
      <c r="CO80" s="313" t="n">
        <f aca="false">IF(AF80=$AP$12,AC80,0)</f>
        <v>0</v>
      </c>
      <c r="CP80" s="314" t="n">
        <f aca="false">IF(AF80=$AP$12,AD80,0)</f>
        <v>0</v>
      </c>
    </row>
    <row r="81" customFormat="false" ht="12" hidden="false" customHeight="true" outlineLevel="0" collapsed="false">
      <c r="B81" s="243" t="str">
        <f aca="false">IF(Q80="","",Q80)</f>
        <v/>
      </c>
      <c r="C81" s="302"/>
      <c r="D81" s="303"/>
      <c r="E81" s="303"/>
      <c r="F81" s="303"/>
      <c r="G81" s="304"/>
      <c r="H81" s="304"/>
      <c r="I81" s="305"/>
      <c r="J81" s="305"/>
      <c r="K81" s="305"/>
      <c r="L81" s="305"/>
      <c r="M81" s="303"/>
      <c r="N81" s="303"/>
      <c r="O81" s="306"/>
      <c r="P81" s="303"/>
      <c r="Q81" s="303"/>
      <c r="R81" s="315" t="s">
        <v>76</v>
      </c>
      <c r="S81" s="322"/>
      <c r="T81" s="322"/>
      <c r="U81" s="322"/>
      <c r="V81" s="322"/>
      <c r="W81" s="322"/>
      <c r="X81" s="322"/>
      <c r="Y81" s="316"/>
      <c r="Z81" s="316"/>
      <c r="AA81" s="316"/>
      <c r="AB81" s="316"/>
      <c r="AC81" s="316"/>
      <c r="AD81" s="316"/>
      <c r="AE81" s="317" t="str">
        <f aca="false">IF(SUM(S81:AD81)=0,"",SUM(S81:AD81))</f>
        <v/>
      </c>
      <c r="AF81" s="244" t="str">
        <f aca="false">IF(Q80="","",Q80)</f>
        <v/>
      </c>
      <c r="AG81" s="310"/>
      <c r="AH81" s="310"/>
      <c r="AI81" s="310"/>
      <c r="AJ81" s="310"/>
      <c r="AT81" s="311" t="str">
        <f aca="false">R81</f>
        <v>B</v>
      </c>
      <c r="AU81" s="312" t="n">
        <f aca="false">IF(OR(AF81=$AP$3,AF81=$AP$4,AF81=$AP$9),S81,0)</f>
        <v>0</v>
      </c>
      <c r="AV81" s="313" t="n">
        <f aca="false">IF(OR(AF81=$AP$3,AF81=$AP$4,AF81=$AP$9),T81,0)</f>
        <v>0</v>
      </c>
      <c r="AW81" s="313" t="n">
        <f aca="false">IF(OR(AF81=$AP$3,AF81=$AP$4,AF81=$AP$9),U81,0)</f>
        <v>0</v>
      </c>
      <c r="AX81" s="313" t="n">
        <f aca="false">IF(OR(AF81=$AP$3,AF81=$AP$4,AF81=$AP$9),V81,0)</f>
        <v>0</v>
      </c>
      <c r="AY81" s="313" t="n">
        <f aca="false">IF(OR(AF81=$AP$3,AF81=$AP$4,AF81=$AP$9),W81,0)</f>
        <v>0</v>
      </c>
      <c r="AZ81" s="313" t="n">
        <f aca="false">IF(OR(AF81=$AP$3,AF81=$AP$4,AF81=$AP$9),X81,0)</f>
        <v>0</v>
      </c>
      <c r="BA81" s="313" t="n">
        <f aca="false">IF(OR(AF81=$AP$3,AF81=$AP$4,AF81=$AP$9),Y81,0)</f>
        <v>0</v>
      </c>
      <c r="BB81" s="313" t="n">
        <f aca="false">IF(OR(AF81=$AP$3,AF81=$AP$4,AF81=$AP$9),Z81,0)</f>
        <v>0</v>
      </c>
      <c r="BC81" s="313" t="n">
        <f aca="false">IF(OR(AF81=$AP$3,AF81=$AP$4,AF81=$AP$9),AA81,0)</f>
        <v>0</v>
      </c>
      <c r="BD81" s="313" t="n">
        <f aca="false">IF(OR(AF81=$AP$3,AF81=$AP$4,AF81=$AP$9),AB81,0)</f>
        <v>0</v>
      </c>
      <c r="BE81" s="313" t="n">
        <f aca="false">IF(OR(AF81=$AP$3,AF81=$AP$4,AF81=$AP$9),AC81,0)</f>
        <v>0</v>
      </c>
      <c r="BF81" s="314" t="n">
        <f aca="false">IF(OR(AF81=$AP$3,AF81=$AP$4,AF81=$AP$9),AD81,0)</f>
        <v>0</v>
      </c>
      <c r="BG81" s="312" t="n">
        <f aca="false">IF(OR(AF81=$AP$5,AF81=$AP$6,AF81=$AP$10),S81,0)</f>
        <v>0</v>
      </c>
      <c r="BH81" s="313" t="n">
        <f aca="false">IF(OR(AF81=$AP$5,AF81=$AP$6,AF81=$AP$10),T81,0)</f>
        <v>0</v>
      </c>
      <c r="BI81" s="313" t="n">
        <f aca="false">IF(OR(AF81=$AP$5,AF81=$AP$6,AF81=$AP$10),U81,0)</f>
        <v>0</v>
      </c>
      <c r="BJ81" s="313" t="n">
        <f aca="false">IF(OR(AF81=$AP$5,AF81=$AP$6,AF81=$AP$10),V81,0)</f>
        <v>0</v>
      </c>
      <c r="BK81" s="313" t="n">
        <f aca="false">IF(OR(AF81=$AP$5,AF81=$AP$6,AF81=$AP$10),W81,0)</f>
        <v>0</v>
      </c>
      <c r="BL81" s="313" t="n">
        <f aca="false">IF(OR(AF81=$AP$5,AF81=$AP$6,AF81=$AP$10),X81,0)</f>
        <v>0</v>
      </c>
      <c r="BM81" s="313" t="n">
        <f aca="false">IF(OR(AF81=$AP$5,AF81=$AP$6,AF81=$AP$10),Y81,0)</f>
        <v>0</v>
      </c>
      <c r="BN81" s="313" t="n">
        <f aca="false">IF(OR(AF81=$AP$5,AF81=$AP$6,AF81=$AP$10),Z81,0)</f>
        <v>0</v>
      </c>
      <c r="BO81" s="313" t="n">
        <f aca="false">IF(OR(AF81=$AP$5,AF81=$AP$6,AF81=$AP$10),AA81,0)</f>
        <v>0</v>
      </c>
      <c r="BP81" s="313" t="n">
        <f aca="false">IF(OR(AF81=$AP$5,AF81=$AP$6,AF81=$AP$10),AB81,0)</f>
        <v>0</v>
      </c>
      <c r="BQ81" s="313" t="n">
        <f aca="false">IF(OR(AF81=$AP$5,AF81=$AP$6,AF81=$AP$10),AC81,0)</f>
        <v>0</v>
      </c>
      <c r="BR81" s="314" t="n">
        <f aca="false">IF(OR(AF81=$AP$5,AF81=$AP$6,AF81=$AP$10),AD81,0)</f>
        <v>0</v>
      </c>
      <c r="BS81" s="312" t="n">
        <f aca="false">IF(OR(AF81=$AP$7,AF81=$AP$8,AF81=$AP$11),S81,0)</f>
        <v>0</v>
      </c>
      <c r="BT81" s="313" t="n">
        <f aca="false">IF(OR(AF81=$AP$7,AF81=$AP$8,AF81=$AP$11),T81,0)</f>
        <v>0</v>
      </c>
      <c r="BU81" s="313" t="n">
        <f aca="false">IF(OR(AF81=$AP$7,AF81=$AP$8,AF81=$AP$11),U81,0)</f>
        <v>0</v>
      </c>
      <c r="BV81" s="313" t="n">
        <f aca="false">IF(OR(AF81=$AP$7,AF81=$AP$8,AF81=$AP$11),V81,0)</f>
        <v>0</v>
      </c>
      <c r="BW81" s="313" t="n">
        <f aca="false">IF(OR(AF81=$AP$7,AF81=$AP$8,AF81=$AP$11),W81,0)</f>
        <v>0</v>
      </c>
      <c r="BX81" s="313" t="n">
        <f aca="false">IF(OR(AF81=$AP$7,AF81=$AP$8,AF81=$AP$11),X81,0)</f>
        <v>0</v>
      </c>
      <c r="BY81" s="313" t="n">
        <f aca="false">IF(OR(AF81=$AP$7,AF81=$AP$8,AF81=$AP$11),Y81,0)</f>
        <v>0</v>
      </c>
      <c r="BZ81" s="313" t="n">
        <f aca="false">IF(OR(AF81=$AP$7,AF81=$AP$8,AF81=$AP$11),Z81,0)</f>
        <v>0</v>
      </c>
      <c r="CA81" s="313" t="n">
        <f aca="false">IF(OR(AF81=$AP$7,AF81=$AP$8,AF81=$AP$11),AA81,0)</f>
        <v>0</v>
      </c>
      <c r="CB81" s="313" t="n">
        <f aca="false">IF(OR(AF81=$AP$7,AF81=$AP$8,AF81=$AP$11),AB81,0)</f>
        <v>0</v>
      </c>
      <c r="CC81" s="313" t="n">
        <f aca="false">IF(OR(AF81=$AP$7,AF81=$AP$8,AF81=$AP$11),AC81,0)</f>
        <v>0</v>
      </c>
      <c r="CD81" s="314" t="n">
        <f aca="false">IF(OR(AF81=$AP$7,AF81=$AP$8,AF81=$AP$11),AD81,0)</f>
        <v>0</v>
      </c>
      <c r="CE81" s="312" t="n">
        <f aca="false">IF(AF81=$AP$12,S81,0)</f>
        <v>0</v>
      </c>
      <c r="CF81" s="313" t="n">
        <f aca="false">IF(AF81=$AP$12,T81,0)</f>
        <v>0</v>
      </c>
      <c r="CG81" s="313" t="n">
        <f aca="false">IF(AF81=$AP$12,U81,0)</f>
        <v>0</v>
      </c>
      <c r="CH81" s="313" t="n">
        <f aca="false">IF(AF81=$AP$12,V81,0)</f>
        <v>0</v>
      </c>
      <c r="CI81" s="313" t="n">
        <f aca="false">IF(AF81=$AP$12,W81,0)</f>
        <v>0</v>
      </c>
      <c r="CJ81" s="313" t="n">
        <f aca="false">IF(AF81=$AP$12,X81,0)</f>
        <v>0</v>
      </c>
      <c r="CK81" s="313" t="n">
        <f aca="false">IF(AF81=$AP$12,Y81,0)</f>
        <v>0</v>
      </c>
      <c r="CL81" s="313" t="n">
        <f aca="false">IF(AF81=$AP$12,Z81,0)</f>
        <v>0</v>
      </c>
      <c r="CM81" s="313" t="n">
        <f aca="false">IF(AF81=$AP$12,AA81,0)</f>
        <v>0</v>
      </c>
      <c r="CN81" s="313" t="n">
        <f aca="false">IF(AF81=$AP$12,AB81,0)</f>
        <v>0</v>
      </c>
      <c r="CO81" s="313" t="n">
        <f aca="false">IF(AF81=$AP$12,AC81,0)</f>
        <v>0</v>
      </c>
      <c r="CP81" s="314" t="n">
        <f aca="false">IF(AF81=$AP$12,AD81,0)</f>
        <v>0</v>
      </c>
    </row>
    <row r="82" customFormat="false" ht="12" hidden="false" customHeight="true" outlineLevel="0" collapsed="false">
      <c r="B82" s="243" t="str">
        <f aca="false">IF(Q80="","",Q80)</f>
        <v/>
      </c>
      <c r="C82" s="302"/>
      <c r="D82" s="303"/>
      <c r="E82" s="303"/>
      <c r="F82" s="303"/>
      <c r="G82" s="304"/>
      <c r="H82" s="304"/>
      <c r="I82" s="305"/>
      <c r="J82" s="305"/>
      <c r="K82" s="305"/>
      <c r="L82" s="305"/>
      <c r="M82" s="303"/>
      <c r="N82" s="303"/>
      <c r="O82" s="306"/>
      <c r="P82" s="303"/>
      <c r="Q82" s="303"/>
      <c r="R82" s="315" t="s">
        <v>77</v>
      </c>
      <c r="S82" s="322"/>
      <c r="T82" s="322"/>
      <c r="U82" s="322"/>
      <c r="V82" s="322"/>
      <c r="W82" s="322"/>
      <c r="X82" s="322"/>
      <c r="Y82" s="316"/>
      <c r="Z82" s="316"/>
      <c r="AA82" s="316"/>
      <c r="AB82" s="316"/>
      <c r="AC82" s="316"/>
      <c r="AD82" s="316"/>
      <c r="AE82" s="317" t="str">
        <f aca="false">IF(SUM(S82:AD82)=0,"",SUM(S82:AD82))</f>
        <v/>
      </c>
      <c r="AF82" s="244" t="str">
        <f aca="false">IF(Q80="","",Q80)</f>
        <v/>
      </c>
      <c r="AG82" s="310"/>
      <c r="AH82" s="310"/>
      <c r="AI82" s="310"/>
      <c r="AJ82" s="310"/>
      <c r="AT82" s="311" t="str">
        <f aca="false">R82</f>
        <v>C</v>
      </c>
      <c r="AU82" s="312" t="n">
        <f aca="false">IF(OR(AF82=$AP$3,AF82=$AP$4,AF82=$AP$9),S82,0)</f>
        <v>0</v>
      </c>
      <c r="AV82" s="313" t="n">
        <f aca="false">IF(OR(AF82=$AP$3,AF82=$AP$4,AF82=$AP$9),T82,0)</f>
        <v>0</v>
      </c>
      <c r="AW82" s="313" t="n">
        <f aca="false">IF(OR(AF82=$AP$3,AF82=$AP$4,AF82=$AP$9),U82,0)</f>
        <v>0</v>
      </c>
      <c r="AX82" s="313" t="n">
        <f aca="false">IF(OR(AF82=$AP$3,AF82=$AP$4,AF82=$AP$9),V82,0)</f>
        <v>0</v>
      </c>
      <c r="AY82" s="313" t="n">
        <f aca="false">IF(OR(AF82=$AP$3,AF82=$AP$4,AF82=$AP$9),W82,0)</f>
        <v>0</v>
      </c>
      <c r="AZ82" s="313" t="n">
        <f aca="false">IF(OR(AF82=$AP$3,AF82=$AP$4,AF82=$AP$9),X82,0)</f>
        <v>0</v>
      </c>
      <c r="BA82" s="313" t="n">
        <f aca="false">IF(OR(AF82=$AP$3,AF82=$AP$4,AF82=$AP$9),Y82,0)</f>
        <v>0</v>
      </c>
      <c r="BB82" s="313" t="n">
        <f aca="false">IF(OR(AF82=$AP$3,AF82=$AP$4,AF82=$AP$9),Z82,0)</f>
        <v>0</v>
      </c>
      <c r="BC82" s="313" t="n">
        <f aca="false">IF(OR(AF82=$AP$3,AF82=$AP$4,AF82=$AP$9),AA82,0)</f>
        <v>0</v>
      </c>
      <c r="BD82" s="313" t="n">
        <f aca="false">IF(OR(AF82=$AP$3,AF82=$AP$4,AF82=$AP$9),AB82,0)</f>
        <v>0</v>
      </c>
      <c r="BE82" s="313" t="n">
        <f aca="false">IF(OR(AF82=$AP$3,AF82=$AP$4,AF82=$AP$9),AC82,0)</f>
        <v>0</v>
      </c>
      <c r="BF82" s="314" t="n">
        <f aca="false">IF(OR(AF82=$AP$3,AF82=$AP$4,AF82=$AP$9),AD82,0)</f>
        <v>0</v>
      </c>
      <c r="BG82" s="312" t="n">
        <f aca="false">IF(OR(AF82=$AP$5,AF82=$AP$6,AF82=$AP$10),S82,0)</f>
        <v>0</v>
      </c>
      <c r="BH82" s="313" t="n">
        <f aca="false">IF(OR(AF82=$AP$5,AF82=$AP$6,AF82=$AP$10),T82,0)</f>
        <v>0</v>
      </c>
      <c r="BI82" s="313" t="n">
        <f aca="false">IF(OR(AF82=$AP$5,AF82=$AP$6,AF82=$AP$10),U82,0)</f>
        <v>0</v>
      </c>
      <c r="BJ82" s="313" t="n">
        <f aca="false">IF(OR(AF82=$AP$5,AF82=$AP$6,AF82=$AP$10),V82,0)</f>
        <v>0</v>
      </c>
      <c r="BK82" s="313" t="n">
        <f aca="false">IF(OR(AF82=$AP$5,AF82=$AP$6,AF82=$AP$10),W82,0)</f>
        <v>0</v>
      </c>
      <c r="BL82" s="313" t="n">
        <f aca="false">IF(OR(AF82=$AP$5,AF82=$AP$6,AF82=$AP$10),X82,0)</f>
        <v>0</v>
      </c>
      <c r="BM82" s="313" t="n">
        <f aca="false">IF(OR(AF82=$AP$5,AF82=$AP$6,AF82=$AP$10),Y82,0)</f>
        <v>0</v>
      </c>
      <c r="BN82" s="313" t="n">
        <f aca="false">IF(OR(AF82=$AP$5,AF82=$AP$6,AF82=$AP$10),Z82,0)</f>
        <v>0</v>
      </c>
      <c r="BO82" s="313" t="n">
        <f aca="false">IF(OR(AF82=$AP$5,AF82=$AP$6,AF82=$AP$10),AA82,0)</f>
        <v>0</v>
      </c>
      <c r="BP82" s="313" t="n">
        <f aca="false">IF(OR(AF82=$AP$5,AF82=$AP$6,AF82=$AP$10),AB82,0)</f>
        <v>0</v>
      </c>
      <c r="BQ82" s="313" t="n">
        <f aca="false">IF(OR(AF82=$AP$5,AF82=$AP$6,AF82=$AP$10),AC82,0)</f>
        <v>0</v>
      </c>
      <c r="BR82" s="314" t="n">
        <f aca="false">IF(OR(AF82=$AP$5,AF82=$AP$6,AF82=$AP$10),AD82,0)</f>
        <v>0</v>
      </c>
      <c r="BS82" s="312" t="n">
        <f aca="false">IF(OR(AF82=$AP$7,AF82=$AP$8,AF82=$AP$11),S82,0)</f>
        <v>0</v>
      </c>
      <c r="BT82" s="313" t="n">
        <f aca="false">IF(OR(AF82=$AP$7,AF82=$AP$8,AF82=$AP$11),T82,0)</f>
        <v>0</v>
      </c>
      <c r="BU82" s="313" t="n">
        <f aca="false">IF(OR(AF82=$AP$7,AF82=$AP$8,AF82=$AP$11),U82,0)</f>
        <v>0</v>
      </c>
      <c r="BV82" s="313" t="n">
        <f aca="false">IF(OR(AF82=$AP$7,AF82=$AP$8,AF82=$AP$11),V82,0)</f>
        <v>0</v>
      </c>
      <c r="BW82" s="313" t="n">
        <f aca="false">IF(OR(AF82=$AP$7,AF82=$AP$8,AF82=$AP$11),W82,0)</f>
        <v>0</v>
      </c>
      <c r="BX82" s="313" t="n">
        <f aca="false">IF(OR(AF82=$AP$7,AF82=$AP$8,AF82=$AP$11),X82,0)</f>
        <v>0</v>
      </c>
      <c r="BY82" s="313" t="n">
        <f aca="false">IF(OR(AF82=$AP$7,AF82=$AP$8,AF82=$AP$11),Y82,0)</f>
        <v>0</v>
      </c>
      <c r="BZ82" s="313" t="n">
        <f aca="false">IF(OR(AF82=$AP$7,AF82=$AP$8,AF82=$AP$11),Z82,0)</f>
        <v>0</v>
      </c>
      <c r="CA82" s="313" t="n">
        <f aca="false">IF(OR(AF82=$AP$7,AF82=$AP$8,AF82=$AP$11),AA82,0)</f>
        <v>0</v>
      </c>
      <c r="CB82" s="313" t="n">
        <f aca="false">IF(OR(AF82=$AP$7,AF82=$AP$8,AF82=$AP$11),AB82,0)</f>
        <v>0</v>
      </c>
      <c r="CC82" s="313" t="n">
        <f aca="false">IF(OR(AF82=$AP$7,AF82=$AP$8,AF82=$AP$11),AC82,0)</f>
        <v>0</v>
      </c>
      <c r="CD82" s="314" t="n">
        <f aca="false">IF(OR(AF82=$AP$7,AF82=$AP$8,AF82=$AP$11),AD82,0)</f>
        <v>0</v>
      </c>
      <c r="CE82" s="312" t="n">
        <f aca="false">IF(AF82=$AP$12,S82,0)</f>
        <v>0</v>
      </c>
      <c r="CF82" s="313" t="n">
        <f aca="false">IF(AF82=$AP$12,T82,0)</f>
        <v>0</v>
      </c>
      <c r="CG82" s="313" t="n">
        <f aca="false">IF(AF82=$AP$12,U82,0)</f>
        <v>0</v>
      </c>
      <c r="CH82" s="313" t="n">
        <f aca="false">IF(AF82=$AP$12,V82,0)</f>
        <v>0</v>
      </c>
      <c r="CI82" s="313" t="n">
        <f aca="false">IF(AF82=$AP$12,W82,0)</f>
        <v>0</v>
      </c>
      <c r="CJ82" s="313" t="n">
        <f aca="false">IF(AF82=$AP$12,X82,0)</f>
        <v>0</v>
      </c>
      <c r="CK82" s="313" t="n">
        <f aca="false">IF(AF82=$AP$12,Y82,0)</f>
        <v>0</v>
      </c>
      <c r="CL82" s="313" t="n">
        <f aca="false">IF(AF82=$AP$12,Z82,0)</f>
        <v>0</v>
      </c>
      <c r="CM82" s="313" t="n">
        <f aca="false">IF(AF82=$AP$12,AA82,0)</f>
        <v>0</v>
      </c>
      <c r="CN82" s="313" t="n">
        <f aca="false">IF(AF82=$AP$12,AB82,0)</f>
        <v>0</v>
      </c>
      <c r="CO82" s="313" t="n">
        <f aca="false">IF(AF82=$AP$12,AC82,0)</f>
        <v>0</v>
      </c>
      <c r="CP82" s="314" t="n">
        <f aca="false">IF(AF82=$AP$12,AD82,0)</f>
        <v>0</v>
      </c>
    </row>
    <row r="83" customFormat="false" ht="12" hidden="false" customHeight="true" outlineLevel="0" collapsed="false">
      <c r="B83" s="243" t="str">
        <f aca="false">IF(Q83="","",Q83)</f>
        <v/>
      </c>
      <c r="C83" s="302" t="n">
        <v>24</v>
      </c>
      <c r="D83" s="303"/>
      <c r="E83" s="303"/>
      <c r="F83" s="303"/>
      <c r="G83" s="304"/>
      <c r="H83" s="304"/>
      <c r="I83" s="305"/>
      <c r="J83" s="305"/>
      <c r="K83" s="305"/>
      <c r="L83" s="305"/>
      <c r="M83" s="303"/>
      <c r="N83" s="303"/>
      <c r="O83" s="306"/>
      <c r="P83" s="303"/>
      <c r="Q83" s="303"/>
      <c r="R83" s="307" t="s">
        <v>75</v>
      </c>
      <c r="S83" s="323"/>
      <c r="T83" s="323"/>
      <c r="U83" s="323"/>
      <c r="V83" s="323"/>
      <c r="W83" s="323"/>
      <c r="X83" s="323"/>
      <c r="Y83" s="308"/>
      <c r="Z83" s="308"/>
      <c r="AA83" s="308"/>
      <c r="AB83" s="308"/>
      <c r="AC83" s="308"/>
      <c r="AD83" s="308"/>
      <c r="AE83" s="309" t="str">
        <f aca="false">IF(SUM(S83:AD83)=0,"",SUM(S83:AD83))</f>
        <v/>
      </c>
      <c r="AF83" s="244" t="str">
        <f aca="false">IF(Q83="","",Q83)</f>
        <v/>
      </c>
      <c r="AG83" s="310" t="str">
        <f aca="false">IFERROR(VLOOKUP(M83,$AP$13:$AQ$16,2,FALSE()),"")</f>
        <v/>
      </c>
      <c r="AH83" s="310" t="str">
        <f aca="false">IFERROR(VLOOKUP(O83,$AP$18:$AQ$24,2,FALSE()),"")</f>
        <v/>
      </c>
      <c r="AI83" s="310" t="str">
        <f aca="false">IFERROR(AG83+AH83,"")</f>
        <v/>
      </c>
      <c r="AJ83" s="310" t="str">
        <f aca="false">IF(SUM(AE83:AE85)=0,"",SUM(AE83:AE85))</f>
        <v/>
      </c>
      <c r="AT83" s="311" t="str">
        <f aca="false">R83</f>
        <v>A</v>
      </c>
      <c r="AU83" s="312" t="n">
        <f aca="false">IF(OR(AF83=$AP$3,AF83=$AP$4,AF83=$AP$9),S83,0)</f>
        <v>0</v>
      </c>
      <c r="AV83" s="313" t="n">
        <f aca="false">IF(OR(AF83=$AP$3,AF83=$AP$4,AF83=$AP$9),T83,0)</f>
        <v>0</v>
      </c>
      <c r="AW83" s="313" t="n">
        <f aca="false">IF(OR(AF83=$AP$3,AF83=$AP$4,AF83=$AP$9),U83,0)</f>
        <v>0</v>
      </c>
      <c r="AX83" s="313" t="n">
        <f aca="false">IF(OR(AF83=$AP$3,AF83=$AP$4,AF83=$AP$9),V83,0)</f>
        <v>0</v>
      </c>
      <c r="AY83" s="313" t="n">
        <f aca="false">IF(OR(AF83=$AP$3,AF83=$AP$4,AF83=$AP$9),W83,0)</f>
        <v>0</v>
      </c>
      <c r="AZ83" s="313" t="n">
        <f aca="false">IF(OR(AF83=$AP$3,AF83=$AP$4,AF83=$AP$9),X83,0)</f>
        <v>0</v>
      </c>
      <c r="BA83" s="313" t="n">
        <f aca="false">IF(OR(AF83=$AP$3,AF83=$AP$4,AF83=$AP$9),Y83,0)</f>
        <v>0</v>
      </c>
      <c r="BB83" s="313" t="n">
        <f aca="false">IF(OR(AF83=$AP$3,AF83=$AP$4,AF83=$AP$9),Z83,0)</f>
        <v>0</v>
      </c>
      <c r="BC83" s="313" t="n">
        <f aca="false">IF(OR(AF83=$AP$3,AF83=$AP$4,AF83=$AP$9),AA83,0)</f>
        <v>0</v>
      </c>
      <c r="BD83" s="313" t="n">
        <f aca="false">IF(OR(AF83=$AP$3,AF83=$AP$4,AF83=$AP$9),AB83,0)</f>
        <v>0</v>
      </c>
      <c r="BE83" s="313" t="n">
        <f aca="false">IF(OR(AF83=$AP$3,AF83=$AP$4,AF83=$AP$9),AC83,0)</f>
        <v>0</v>
      </c>
      <c r="BF83" s="314" t="n">
        <f aca="false">IF(OR(AF83=$AP$3,AF83=$AP$4,AF83=$AP$9),AD83,0)</f>
        <v>0</v>
      </c>
      <c r="BG83" s="312" t="n">
        <f aca="false">IF(OR(AF83=$AP$5,AF83=$AP$6,AF83=$AP$10),S83,0)</f>
        <v>0</v>
      </c>
      <c r="BH83" s="313" t="n">
        <f aca="false">IF(OR(AF83=$AP$5,AF83=$AP$6,AF83=$AP$10),T83,0)</f>
        <v>0</v>
      </c>
      <c r="BI83" s="313" t="n">
        <f aca="false">IF(OR(AF83=$AP$5,AF83=$AP$6,AF83=$AP$10),U83,0)</f>
        <v>0</v>
      </c>
      <c r="BJ83" s="313" t="n">
        <f aca="false">IF(OR(AF83=$AP$5,AF83=$AP$6,AF83=$AP$10),V83,0)</f>
        <v>0</v>
      </c>
      <c r="BK83" s="313" t="n">
        <f aca="false">IF(OR(AF83=$AP$5,AF83=$AP$6,AF83=$AP$10),W83,0)</f>
        <v>0</v>
      </c>
      <c r="BL83" s="313" t="n">
        <f aca="false">IF(OR(AF83=$AP$5,AF83=$AP$6,AF83=$AP$10),X83,0)</f>
        <v>0</v>
      </c>
      <c r="BM83" s="313" t="n">
        <f aca="false">IF(OR(AF83=$AP$5,AF83=$AP$6,AF83=$AP$10),Y83,0)</f>
        <v>0</v>
      </c>
      <c r="BN83" s="313" t="n">
        <f aca="false">IF(OR(AF83=$AP$5,AF83=$AP$6,AF83=$AP$10),Z83,0)</f>
        <v>0</v>
      </c>
      <c r="BO83" s="313" t="n">
        <f aca="false">IF(OR(AF83=$AP$5,AF83=$AP$6,AF83=$AP$10),AA83,0)</f>
        <v>0</v>
      </c>
      <c r="BP83" s="313" t="n">
        <f aca="false">IF(OR(AF83=$AP$5,AF83=$AP$6,AF83=$AP$10),AB83,0)</f>
        <v>0</v>
      </c>
      <c r="BQ83" s="313" t="n">
        <f aca="false">IF(OR(AF83=$AP$5,AF83=$AP$6,AF83=$AP$10),AC83,0)</f>
        <v>0</v>
      </c>
      <c r="BR83" s="314" t="n">
        <f aca="false">IF(OR(AF83=$AP$5,AF83=$AP$6,AF83=$AP$10),AD83,0)</f>
        <v>0</v>
      </c>
      <c r="BS83" s="312" t="n">
        <f aca="false">IF(OR(AF83=$AP$7,AF83=$AP$8,AF83=$AP$11),S83,0)</f>
        <v>0</v>
      </c>
      <c r="BT83" s="313" t="n">
        <f aca="false">IF(OR(AF83=$AP$7,AF83=$AP$8,AF83=$AP$11),T83,0)</f>
        <v>0</v>
      </c>
      <c r="BU83" s="313" t="n">
        <f aca="false">IF(OR(AF83=$AP$7,AF83=$AP$8,AF83=$AP$11),U83,0)</f>
        <v>0</v>
      </c>
      <c r="BV83" s="313" t="n">
        <f aca="false">IF(OR(AF83=$AP$7,AF83=$AP$8,AF83=$AP$11),V83,0)</f>
        <v>0</v>
      </c>
      <c r="BW83" s="313" t="n">
        <f aca="false">IF(OR(AF83=$AP$7,AF83=$AP$8,AF83=$AP$11),W83,0)</f>
        <v>0</v>
      </c>
      <c r="BX83" s="313" t="n">
        <f aca="false">IF(OR(AF83=$AP$7,AF83=$AP$8,AF83=$AP$11),X83,0)</f>
        <v>0</v>
      </c>
      <c r="BY83" s="313" t="n">
        <f aca="false">IF(OR(AF83=$AP$7,AF83=$AP$8,AF83=$AP$11),Y83,0)</f>
        <v>0</v>
      </c>
      <c r="BZ83" s="313" t="n">
        <f aca="false">IF(OR(AF83=$AP$7,AF83=$AP$8,AF83=$AP$11),Z83,0)</f>
        <v>0</v>
      </c>
      <c r="CA83" s="313" t="n">
        <f aca="false">IF(OR(AF83=$AP$7,AF83=$AP$8,AF83=$AP$11),AA83,0)</f>
        <v>0</v>
      </c>
      <c r="CB83" s="313" t="n">
        <f aca="false">IF(OR(AF83=$AP$7,AF83=$AP$8,AF83=$AP$11),AB83,0)</f>
        <v>0</v>
      </c>
      <c r="CC83" s="313" t="n">
        <f aca="false">IF(OR(AF83=$AP$7,AF83=$AP$8,AF83=$AP$11),AC83,0)</f>
        <v>0</v>
      </c>
      <c r="CD83" s="314" t="n">
        <f aca="false">IF(OR(AF83=$AP$7,AF83=$AP$8,AF83=$AP$11),AD83,0)</f>
        <v>0</v>
      </c>
      <c r="CE83" s="312" t="n">
        <f aca="false">IF(AF83=$AP$12,S83,0)</f>
        <v>0</v>
      </c>
      <c r="CF83" s="313" t="n">
        <f aca="false">IF(AF83=$AP$12,T83,0)</f>
        <v>0</v>
      </c>
      <c r="CG83" s="313" t="n">
        <f aca="false">IF(AF83=$AP$12,U83,0)</f>
        <v>0</v>
      </c>
      <c r="CH83" s="313" t="n">
        <f aca="false">IF(AF83=$AP$12,V83,0)</f>
        <v>0</v>
      </c>
      <c r="CI83" s="313" t="n">
        <f aca="false">IF(AF83=$AP$12,W83,0)</f>
        <v>0</v>
      </c>
      <c r="CJ83" s="313" t="n">
        <f aca="false">IF(AF83=$AP$12,X83,0)</f>
        <v>0</v>
      </c>
      <c r="CK83" s="313" t="n">
        <f aca="false">IF(AF83=$AP$12,Y83,0)</f>
        <v>0</v>
      </c>
      <c r="CL83" s="313" t="n">
        <f aca="false">IF(AF83=$AP$12,Z83,0)</f>
        <v>0</v>
      </c>
      <c r="CM83" s="313" t="n">
        <f aca="false">IF(AF83=$AP$12,AA83,0)</f>
        <v>0</v>
      </c>
      <c r="CN83" s="313" t="n">
        <f aca="false">IF(AF83=$AP$12,AB83,0)</f>
        <v>0</v>
      </c>
      <c r="CO83" s="313" t="n">
        <f aca="false">IF(AF83=$AP$12,AC83,0)</f>
        <v>0</v>
      </c>
      <c r="CP83" s="314" t="n">
        <f aca="false">IF(AF83=$AP$12,AD83,0)</f>
        <v>0</v>
      </c>
    </row>
    <row r="84" customFormat="false" ht="12" hidden="false" customHeight="true" outlineLevel="0" collapsed="false">
      <c r="B84" s="243" t="str">
        <f aca="false">IF(Q83="","",Q83)</f>
        <v/>
      </c>
      <c r="C84" s="302"/>
      <c r="D84" s="303"/>
      <c r="E84" s="303"/>
      <c r="F84" s="303"/>
      <c r="G84" s="304"/>
      <c r="H84" s="304"/>
      <c r="I84" s="305"/>
      <c r="J84" s="305"/>
      <c r="K84" s="305"/>
      <c r="L84" s="305"/>
      <c r="M84" s="303"/>
      <c r="N84" s="303"/>
      <c r="O84" s="306"/>
      <c r="P84" s="303"/>
      <c r="Q84" s="303"/>
      <c r="R84" s="315" t="s">
        <v>76</v>
      </c>
      <c r="S84" s="322"/>
      <c r="T84" s="322"/>
      <c r="U84" s="322"/>
      <c r="V84" s="322"/>
      <c r="W84" s="322"/>
      <c r="X84" s="322"/>
      <c r="Y84" s="316"/>
      <c r="Z84" s="316"/>
      <c r="AA84" s="316"/>
      <c r="AB84" s="316"/>
      <c r="AC84" s="316"/>
      <c r="AD84" s="316"/>
      <c r="AE84" s="317" t="str">
        <f aca="false">IF(SUM(S84:AD84)=0,"",SUM(S84:AD84))</f>
        <v/>
      </c>
      <c r="AF84" s="244" t="str">
        <f aca="false">IF(Q83="","",Q83)</f>
        <v/>
      </c>
      <c r="AG84" s="310"/>
      <c r="AH84" s="310"/>
      <c r="AI84" s="310"/>
      <c r="AJ84" s="310"/>
      <c r="AT84" s="311" t="str">
        <f aca="false">R84</f>
        <v>B</v>
      </c>
      <c r="AU84" s="312" t="n">
        <f aca="false">IF(OR(AF84=$AP$3,AF84=$AP$4,AF84=$AP$9),S84,0)</f>
        <v>0</v>
      </c>
      <c r="AV84" s="313" t="n">
        <f aca="false">IF(OR(AF84=$AP$3,AF84=$AP$4,AF84=$AP$9),T84,0)</f>
        <v>0</v>
      </c>
      <c r="AW84" s="313" t="n">
        <f aca="false">IF(OR(AF84=$AP$3,AF84=$AP$4,AF84=$AP$9),U84,0)</f>
        <v>0</v>
      </c>
      <c r="AX84" s="313" t="n">
        <f aca="false">IF(OR(AF84=$AP$3,AF84=$AP$4,AF84=$AP$9),V84,0)</f>
        <v>0</v>
      </c>
      <c r="AY84" s="313" t="n">
        <f aca="false">IF(OR(AF84=$AP$3,AF84=$AP$4,AF84=$AP$9),W84,0)</f>
        <v>0</v>
      </c>
      <c r="AZ84" s="313" t="n">
        <f aca="false">IF(OR(AF84=$AP$3,AF84=$AP$4,AF84=$AP$9),X84,0)</f>
        <v>0</v>
      </c>
      <c r="BA84" s="313" t="n">
        <f aca="false">IF(OR(AF84=$AP$3,AF84=$AP$4,AF84=$AP$9),Y84,0)</f>
        <v>0</v>
      </c>
      <c r="BB84" s="313" t="n">
        <f aca="false">IF(OR(AF84=$AP$3,AF84=$AP$4,AF84=$AP$9),Z84,0)</f>
        <v>0</v>
      </c>
      <c r="BC84" s="313" t="n">
        <f aca="false">IF(OR(AF84=$AP$3,AF84=$AP$4,AF84=$AP$9),AA84,0)</f>
        <v>0</v>
      </c>
      <c r="BD84" s="313" t="n">
        <f aca="false">IF(OR(AF84=$AP$3,AF84=$AP$4,AF84=$AP$9),AB84,0)</f>
        <v>0</v>
      </c>
      <c r="BE84" s="313" t="n">
        <f aca="false">IF(OR(AF84=$AP$3,AF84=$AP$4,AF84=$AP$9),AC84,0)</f>
        <v>0</v>
      </c>
      <c r="BF84" s="314" t="n">
        <f aca="false">IF(OR(AF84=$AP$3,AF84=$AP$4,AF84=$AP$9),AD84,0)</f>
        <v>0</v>
      </c>
      <c r="BG84" s="312" t="n">
        <f aca="false">IF(OR(AF84=$AP$5,AF84=$AP$6,AF84=$AP$10),S84,0)</f>
        <v>0</v>
      </c>
      <c r="BH84" s="313" t="n">
        <f aca="false">IF(OR(AF84=$AP$5,AF84=$AP$6,AF84=$AP$10),T84,0)</f>
        <v>0</v>
      </c>
      <c r="BI84" s="313" t="n">
        <f aca="false">IF(OR(AF84=$AP$5,AF84=$AP$6,AF84=$AP$10),U84,0)</f>
        <v>0</v>
      </c>
      <c r="BJ84" s="313" t="n">
        <f aca="false">IF(OR(AF84=$AP$5,AF84=$AP$6,AF84=$AP$10),V84,0)</f>
        <v>0</v>
      </c>
      <c r="BK84" s="313" t="n">
        <f aca="false">IF(OR(AF84=$AP$5,AF84=$AP$6,AF84=$AP$10),W84,0)</f>
        <v>0</v>
      </c>
      <c r="BL84" s="313" t="n">
        <f aca="false">IF(OR(AF84=$AP$5,AF84=$AP$6,AF84=$AP$10),X84,0)</f>
        <v>0</v>
      </c>
      <c r="BM84" s="313" t="n">
        <f aca="false">IF(OR(AF84=$AP$5,AF84=$AP$6,AF84=$AP$10),Y84,0)</f>
        <v>0</v>
      </c>
      <c r="BN84" s="313" t="n">
        <f aca="false">IF(OR(AF84=$AP$5,AF84=$AP$6,AF84=$AP$10),Z84,0)</f>
        <v>0</v>
      </c>
      <c r="BO84" s="313" t="n">
        <f aca="false">IF(OR(AF84=$AP$5,AF84=$AP$6,AF84=$AP$10),AA84,0)</f>
        <v>0</v>
      </c>
      <c r="BP84" s="313" t="n">
        <f aca="false">IF(OR(AF84=$AP$5,AF84=$AP$6,AF84=$AP$10),AB84,0)</f>
        <v>0</v>
      </c>
      <c r="BQ84" s="313" t="n">
        <f aca="false">IF(OR(AF84=$AP$5,AF84=$AP$6,AF84=$AP$10),AC84,0)</f>
        <v>0</v>
      </c>
      <c r="BR84" s="314" t="n">
        <f aca="false">IF(OR(AF84=$AP$5,AF84=$AP$6,AF84=$AP$10),AD84,0)</f>
        <v>0</v>
      </c>
      <c r="BS84" s="312" t="n">
        <f aca="false">IF(OR(AF84=$AP$7,AF84=$AP$8,AF84=$AP$11),S84,0)</f>
        <v>0</v>
      </c>
      <c r="BT84" s="313" t="n">
        <f aca="false">IF(OR(AF84=$AP$7,AF84=$AP$8,AF84=$AP$11),T84,0)</f>
        <v>0</v>
      </c>
      <c r="BU84" s="313" t="n">
        <f aca="false">IF(OR(AF84=$AP$7,AF84=$AP$8,AF84=$AP$11),U84,0)</f>
        <v>0</v>
      </c>
      <c r="BV84" s="313" t="n">
        <f aca="false">IF(OR(AF84=$AP$7,AF84=$AP$8,AF84=$AP$11),V84,0)</f>
        <v>0</v>
      </c>
      <c r="BW84" s="313" t="n">
        <f aca="false">IF(OR(AF84=$AP$7,AF84=$AP$8,AF84=$AP$11),W84,0)</f>
        <v>0</v>
      </c>
      <c r="BX84" s="313" t="n">
        <f aca="false">IF(OR(AF84=$AP$7,AF84=$AP$8,AF84=$AP$11),X84,0)</f>
        <v>0</v>
      </c>
      <c r="BY84" s="313" t="n">
        <f aca="false">IF(OR(AF84=$AP$7,AF84=$AP$8,AF84=$AP$11),Y84,0)</f>
        <v>0</v>
      </c>
      <c r="BZ84" s="313" t="n">
        <f aca="false">IF(OR(AF84=$AP$7,AF84=$AP$8,AF84=$AP$11),Z84,0)</f>
        <v>0</v>
      </c>
      <c r="CA84" s="313" t="n">
        <f aca="false">IF(OR(AF84=$AP$7,AF84=$AP$8,AF84=$AP$11),AA84,0)</f>
        <v>0</v>
      </c>
      <c r="CB84" s="313" t="n">
        <f aca="false">IF(OR(AF84=$AP$7,AF84=$AP$8,AF84=$AP$11),AB84,0)</f>
        <v>0</v>
      </c>
      <c r="CC84" s="313" t="n">
        <f aca="false">IF(OR(AF84=$AP$7,AF84=$AP$8,AF84=$AP$11),AC84,0)</f>
        <v>0</v>
      </c>
      <c r="CD84" s="314" t="n">
        <f aca="false">IF(OR(AF84=$AP$7,AF84=$AP$8,AF84=$AP$11),AD84,0)</f>
        <v>0</v>
      </c>
      <c r="CE84" s="312" t="n">
        <f aca="false">IF(AF84=$AP$12,S84,0)</f>
        <v>0</v>
      </c>
      <c r="CF84" s="313" t="n">
        <f aca="false">IF(AF84=$AP$12,T84,0)</f>
        <v>0</v>
      </c>
      <c r="CG84" s="313" t="n">
        <f aca="false">IF(AF84=$AP$12,U84,0)</f>
        <v>0</v>
      </c>
      <c r="CH84" s="313" t="n">
        <f aca="false">IF(AF84=$AP$12,V84,0)</f>
        <v>0</v>
      </c>
      <c r="CI84" s="313" t="n">
        <f aca="false">IF(AF84=$AP$12,W84,0)</f>
        <v>0</v>
      </c>
      <c r="CJ84" s="313" t="n">
        <f aca="false">IF(AF84=$AP$12,X84,0)</f>
        <v>0</v>
      </c>
      <c r="CK84" s="313" t="n">
        <f aca="false">IF(AF84=$AP$12,Y84,0)</f>
        <v>0</v>
      </c>
      <c r="CL84" s="313" t="n">
        <f aca="false">IF(AF84=$AP$12,Z84,0)</f>
        <v>0</v>
      </c>
      <c r="CM84" s="313" t="n">
        <f aca="false">IF(AF84=$AP$12,AA84,0)</f>
        <v>0</v>
      </c>
      <c r="CN84" s="313" t="n">
        <f aca="false">IF(AF84=$AP$12,AB84,0)</f>
        <v>0</v>
      </c>
      <c r="CO84" s="313" t="n">
        <f aca="false">IF(AF84=$AP$12,AC84,0)</f>
        <v>0</v>
      </c>
      <c r="CP84" s="314" t="n">
        <f aca="false">IF(AF84=$AP$12,AD84,0)</f>
        <v>0</v>
      </c>
    </row>
    <row r="85" customFormat="false" ht="12" hidden="false" customHeight="true" outlineLevel="0" collapsed="false">
      <c r="B85" s="243" t="str">
        <f aca="false">IF(Q83="","",Q83)</f>
        <v/>
      </c>
      <c r="C85" s="302"/>
      <c r="D85" s="303"/>
      <c r="E85" s="303"/>
      <c r="F85" s="303"/>
      <c r="G85" s="304"/>
      <c r="H85" s="304"/>
      <c r="I85" s="305"/>
      <c r="J85" s="305"/>
      <c r="K85" s="305"/>
      <c r="L85" s="305"/>
      <c r="M85" s="303"/>
      <c r="N85" s="303"/>
      <c r="O85" s="306"/>
      <c r="P85" s="303"/>
      <c r="Q85" s="303"/>
      <c r="R85" s="315" t="s">
        <v>77</v>
      </c>
      <c r="S85" s="322"/>
      <c r="T85" s="322"/>
      <c r="U85" s="322"/>
      <c r="V85" s="322"/>
      <c r="W85" s="322"/>
      <c r="X85" s="322"/>
      <c r="Y85" s="316"/>
      <c r="Z85" s="316"/>
      <c r="AA85" s="316"/>
      <c r="AB85" s="316"/>
      <c r="AC85" s="316"/>
      <c r="AD85" s="316"/>
      <c r="AE85" s="317" t="str">
        <f aca="false">IF(SUM(S85:AD85)=0,"",SUM(S85:AD85))</f>
        <v/>
      </c>
      <c r="AF85" s="244" t="str">
        <f aca="false">IF(Q83="","",Q83)</f>
        <v/>
      </c>
      <c r="AG85" s="310"/>
      <c r="AH85" s="310"/>
      <c r="AI85" s="310"/>
      <c r="AJ85" s="310"/>
      <c r="AT85" s="311" t="str">
        <f aca="false">R85</f>
        <v>C</v>
      </c>
      <c r="AU85" s="312" t="n">
        <f aca="false">IF(OR(AF85=$AP$3,AF85=$AP$4,AF85=$AP$9),S85,0)</f>
        <v>0</v>
      </c>
      <c r="AV85" s="313" t="n">
        <f aca="false">IF(OR(AF85=$AP$3,AF85=$AP$4,AF85=$AP$9),T85,0)</f>
        <v>0</v>
      </c>
      <c r="AW85" s="313" t="n">
        <f aca="false">IF(OR(AF85=$AP$3,AF85=$AP$4,AF85=$AP$9),U85,0)</f>
        <v>0</v>
      </c>
      <c r="AX85" s="313" t="n">
        <f aca="false">IF(OR(AF85=$AP$3,AF85=$AP$4,AF85=$AP$9),V85,0)</f>
        <v>0</v>
      </c>
      <c r="AY85" s="313" t="n">
        <f aca="false">IF(OR(AF85=$AP$3,AF85=$AP$4,AF85=$AP$9),W85,0)</f>
        <v>0</v>
      </c>
      <c r="AZ85" s="313" t="n">
        <f aca="false">IF(OR(AF85=$AP$3,AF85=$AP$4,AF85=$AP$9),X85,0)</f>
        <v>0</v>
      </c>
      <c r="BA85" s="313" t="n">
        <f aca="false">IF(OR(AF85=$AP$3,AF85=$AP$4,AF85=$AP$9),Y85,0)</f>
        <v>0</v>
      </c>
      <c r="BB85" s="313" t="n">
        <f aca="false">IF(OR(AF85=$AP$3,AF85=$AP$4,AF85=$AP$9),Z85,0)</f>
        <v>0</v>
      </c>
      <c r="BC85" s="313" t="n">
        <f aca="false">IF(OR(AF85=$AP$3,AF85=$AP$4,AF85=$AP$9),AA85,0)</f>
        <v>0</v>
      </c>
      <c r="BD85" s="313" t="n">
        <f aca="false">IF(OR(AF85=$AP$3,AF85=$AP$4,AF85=$AP$9),AB85,0)</f>
        <v>0</v>
      </c>
      <c r="BE85" s="313" t="n">
        <f aca="false">IF(OR(AF85=$AP$3,AF85=$AP$4,AF85=$AP$9),AC85,0)</f>
        <v>0</v>
      </c>
      <c r="BF85" s="314" t="n">
        <f aca="false">IF(OR(AF85=$AP$3,AF85=$AP$4,AF85=$AP$9),AD85,0)</f>
        <v>0</v>
      </c>
      <c r="BG85" s="312" t="n">
        <f aca="false">IF(OR(AF85=$AP$5,AF85=$AP$6,AF85=$AP$10),S85,0)</f>
        <v>0</v>
      </c>
      <c r="BH85" s="313" t="n">
        <f aca="false">IF(OR(AF85=$AP$5,AF85=$AP$6,AF85=$AP$10),T85,0)</f>
        <v>0</v>
      </c>
      <c r="BI85" s="313" t="n">
        <f aca="false">IF(OR(AF85=$AP$5,AF85=$AP$6,AF85=$AP$10),U85,0)</f>
        <v>0</v>
      </c>
      <c r="BJ85" s="313" t="n">
        <f aca="false">IF(OR(AF85=$AP$5,AF85=$AP$6,AF85=$AP$10),V85,0)</f>
        <v>0</v>
      </c>
      <c r="BK85" s="313" t="n">
        <f aca="false">IF(OR(AF85=$AP$5,AF85=$AP$6,AF85=$AP$10),W85,0)</f>
        <v>0</v>
      </c>
      <c r="BL85" s="313" t="n">
        <f aca="false">IF(OR(AF85=$AP$5,AF85=$AP$6,AF85=$AP$10),X85,0)</f>
        <v>0</v>
      </c>
      <c r="BM85" s="313" t="n">
        <f aca="false">IF(OR(AF85=$AP$5,AF85=$AP$6,AF85=$AP$10),Y85,0)</f>
        <v>0</v>
      </c>
      <c r="BN85" s="313" t="n">
        <f aca="false">IF(OR(AF85=$AP$5,AF85=$AP$6,AF85=$AP$10),Z85,0)</f>
        <v>0</v>
      </c>
      <c r="BO85" s="313" t="n">
        <f aca="false">IF(OR(AF85=$AP$5,AF85=$AP$6,AF85=$AP$10),AA85,0)</f>
        <v>0</v>
      </c>
      <c r="BP85" s="313" t="n">
        <f aca="false">IF(OR(AF85=$AP$5,AF85=$AP$6,AF85=$AP$10),AB85,0)</f>
        <v>0</v>
      </c>
      <c r="BQ85" s="313" t="n">
        <f aca="false">IF(OR(AF85=$AP$5,AF85=$AP$6,AF85=$AP$10),AC85,0)</f>
        <v>0</v>
      </c>
      <c r="BR85" s="314" t="n">
        <f aca="false">IF(OR(AF85=$AP$5,AF85=$AP$6,AF85=$AP$10),AD85,0)</f>
        <v>0</v>
      </c>
      <c r="BS85" s="312" t="n">
        <f aca="false">IF(OR(AF85=$AP$7,AF85=$AP$8,AF85=$AP$11),S85,0)</f>
        <v>0</v>
      </c>
      <c r="BT85" s="313" t="n">
        <f aca="false">IF(OR(AF85=$AP$7,AF85=$AP$8,AF85=$AP$11),T85,0)</f>
        <v>0</v>
      </c>
      <c r="BU85" s="313" t="n">
        <f aca="false">IF(OR(AF85=$AP$7,AF85=$AP$8,AF85=$AP$11),U85,0)</f>
        <v>0</v>
      </c>
      <c r="BV85" s="313" t="n">
        <f aca="false">IF(OR(AF85=$AP$7,AF85=$AP$8,AF85=$AP$11),V85,0)</f>
        <v>0</v>
      </c>
      <c r="BW85" s="313" t="n">
        <f aca="false">IF(OR(AF85=$AP$7,AF85=$AP$8,AF85=$AP$11),W85,0)</f>
        <v>0</v>
      </c>
      <c r="BX85" s="313" t="n">
        <f aca="false">IF(OR(AF85=$AP$7,AF85=$AP$8,AF85=$AP$11),X85,0)</f>
        <v>0</v>
      </c>
      <c r="BY85" s="313" t="n">
        <f aca="false">IF(OR(AF85=$AP$7,AF85=$AP$8,AF85=$AP$11),Y85,0)</f>
        <v>0</v>
      </c>
      <c r="BZ85" s="313" t="n">
        <f aca="false">IF(OR(AF85=$AP$7,AF85=$AP$8,AF85=$AP$11),Z85,0)</f>
        <v>0</v>
      </c>
      <c r="CA85" s="313" t="n">
        <f aca="false">IF(OR(AF85=$AP$7,AF85=$AP$8,AF85=$AP$11),AA85,0)</f>
        <v>0</v>
      </c>
      <c r="CB85" s="313" t="n">
        <f aca="false">IF(OR(AF85=$AP$7,AF85=$AP$8,AF85=$AP$11),AB85,0)</f>
        <v>0</v>
      </c>
      <c r="CC85" s="313" t="n">
        <f aca="false">IF(OR(AF85=$AP$7,AF85=$AP$8,AF85=$AP$11),AC85,0)</f>
        <v>0</v>
      </c>
      <c r="CD85" s="314" t="n">
        <f aca="false">IF(OR(AF85=$AP$7,AF85=$AP$8,AF85=$AP$11),AD85,0)</f>
        <v>0</v>
      </c>
      <c r="CE85" s="312" t="n">
        <f aca="false">IF(AF85=$AP$12,S85,0)</f>
        <v>0</v>
      </c>
      <c r="CF85" s="313" t="n">
        <f aca="false">IF(AF85=$AP$12,T85,0)</f>
        <v>0</v>
      </c>
      <c r="CG85" s="313" t="n">
        <f aca="false">IF(AF85=$AP$12,U85,0)</f>
        <v>0</v>
      </c>
      <c r="CH85" s="313" t="n">
        <f aca="false">IF(AF85=$AP$12,V85,0)</f>
        <v>0</v>
      </c>
      <c r="CI85" s="313" t="n">
        <f aca="false">IF(AF85=$AP$12,W85,0)</f>
        <v>0</v>
      </c>
      <c r="CJ85" s="313" t="n">
        <f aca="false">IF(AF85=$AP$12,X85,0)</f>
        <v>0</v>
      </c>
      <c r="CK85" s="313" t="n">
        <f aca="false">IF(AF85=$AP$12,Y85,0)</f>
        <v>0</v>
      </c>
      <c r="CL85" s="313" t="n">
        <f aca="false">IF(AF85=$AP$12,Z85,0)</f>
        <v>0</v>
      </c>
      <c r="CM85" s="313" t="n">
        <f aca="false">IF(AF85=$AP$12,AA85,0)</f>
        <v>0</v>
      </c>
      <c r="CN85" s="313" t="n">
        <f aca="false">IF(AF85=$AP$12,AB85,0)</f>
        <v>0</v>
      </c>
      <c r="CO85" s="313" t="n">
        <f aca="false">IF(AF85=$AP$12,AC85,0)</f>
        <v>0</v>
      </c>
      <c r="CP85" s="314" t="n">
        <f aca="false">IF(AF85=$AP$12,AD85,0)</f>
        <v>0</v>
      </c>
    </row>
    <row r="86" customFormat="false" ht="12" hidden="false" customHeight="true" outlineLevel="0" collapsed="false">
      <c r="B86" s="243" t="str">
        <f aca="false">IF(Q86="","",Q86)</f>
        <v/>
      </c>
      <c r="C86" s="302" t="n">
        <v>25</v>
      </c>
      <c r="D86" s="303"/>
      <c r="E86" s="303"/>
      <c r="F86" s="303"/>
      <c r="G86" s="304"/>
      <c r="H86" s="304"/>
      <c r="I86" s="305"/>
      <c r="J86" s="305"/>
      <c r="K86" s="305"/>
      <c r="L86" s="305"/>
      <c r="M86" s="303"/>
      <c r="N86" s="303"/>
      <c r="O86" s="306"/>
      <c r="P86" s="303"/>
      <c r="Q86" s="303"/>
      <c r="R86" s="307" t="s">
        <v>75</v>
      </c>
      <c r="S86" s="323"/>
      <c r="T86" s="323"/>
      <c r="U86" s="323"/>
      <c r="V86" s="323"/>
      <c r="W86" s="323"/>
      <c r="X86" s="323"/>
      <c r="Y86" s="308"/>
      <c r="Z86" s="308"/>
      <c r="AA86" s="308"/>
      <c r="AB86" s="308"/>
      <c r="AC86" s="308"/>
      <c r="AD86" s="308"/>
      <c r="AE86" s="309" t="str">
        <f aca="false">IF(SUM(S86:AD86)=0,"",SUM(S86:AD86))</f>
        <v/>
      </c>
      <c r="AF86" s="244" t="str">
        <f aca="false">IF(Q86="","",Q86)</f>
        <v/>
      </c>
      <c r="AG86" s="310" t="str">
        <f aca="false">IFERROR(VLOOKUP(M86,$AP$13:$AQ$16,2,FALSE()),"")</f>
        <v/>
      </c>
      <c r="AH86" s="310" t="str">
        <f aca="false">IFERROR(VLOOKUP(O86,$AP$18:$AQ$24,2,FALSE()),"")</f>
        <v/>
      </c>
      <c r="AI86" s="310" t="str">
        <f aca="false">IFERROR(AG86+AH86,"")</f>
        <v/>
      </c>
      <c r="AJ86" s="310" t="str">
        <f aca="false">IF(SUM(AE86:AE88)=0,"",SUM(AE86:AE88))</f>
        <v/>
      </c>
      <c r="AT86" s="311" t="str">
        <f aca="false">R86</f>
        <v>A</v>
      </c>
      <c r="AU86" s="312" t="n">
        <f aca="false">IF(OR(AF86=$AP$3,AF86=$AP$4,AF86=$AP$9),S86,0)</f>
        <v>0</v>
      </c>
      <c r="AV86" s="313" t="n">
        <f aca="false">IF(OR(AF86=$AP$3,AF86=$AP$4,AF86=$AP$9),T86,0)</f>
        <v>0</v>
      </c>
      <c r="AW86" s="313" t="n">
        <f aca="false">IF(OR(AF86=$AP$3,AF86=$AP$4,AF86=$AP$9),U86,0)</f>
        <v>0</v>
      </c>
      <c r="AX86" s="313" t="n">
        <f aca="false">IF(OR(AF86=$AP$3,AF86=$AP$4,AF86=$AP$9),V86,0)</f>
        <v>0</v>
      </c>
      <c r="AY86" s="313" t="n">
        <f aca="false">IF(OR(AF86=$AP$3,AF86=$AP$4,AF86=$AP$9),W86,0)</f>
        <v>0</v>
      </c>
      <c r="AZ86" s="313" t="n">
        <f aca="false">IF(OR(AF86=$AP$3,AF86=$AP$4,AF86=$AP$9),X86,0)</f>
        <v>0</v>
      </c>
      <c r="BA86" s="313" t="n">
        <f aca="false">IF(OR(AF86=$AP$3,AF86=$AP$4,AF86=$AP$9),Y86,0)</f>
        <v>0</v>
      </c>
      <c r="BB86" s="313" t="n">
        <f aca="false">IF(OR(AF86=$AP$3,AF86=$AP$4,AF86=$AP$9),Z86,0)</f>
        <v>0</v>
      </c>
      <c r="BC86" s="313" t="n">
        <f aca="false">IF(OR(AF86=$AP$3,AF86=$AP$4,AF86=$AP$9),AA86,0)</f>
        <v>0</v>
      </c>
      <c r="BD86" s="313" t="n">
        <f aca="false">IF(OR(AF86=$AP$3,AF86=$AP$4,AF86=$AP$9),AB86,0)</f>
        <v>0</v>
      </c>
      <c r="BE86" s="313" t="n">
        <f aca="false">IF(OR(AF86=$AP$3,AF86=$AP$4,AF86=$AP$9),AC86,0)</f>
        <v>0</v>
      </c>
      <c r="BF86" s="314" t="n">
        <f aca="false">IF(OR(AF86=$AP$3,AF86=$AP$4,AF86=$AP$9),AD86,0)</f>
        <v>0</v>
      </c>
      <c r="BG86" s="312" t="n">
        <f aca="false">IF(OR(AF86=$AP$5,AF86=$AP$6,AF86=$AP$10),S86,0)</f>
        <v>0</v>
      </c>
      <c r="BH86" s="313" t="n">
        <f aca="false">IF(OR(AF86=$AP$5,AF86=$AP$6,AF86=$AP$10),T86,0)</f>
        <v>0</v>
      </c>
      <c r="BI86" s="313" t="n">
        <f aca="false">IF(OR(AF86=$AP$5,AF86=$AP$6,AF86=$AP$10),U86,0)</f>
        <v>0</v>
      </c>
      <c r="BJ86" s="313" t="n">
        <f aca="false">IF(OR(AF86=$AP$5,AF86=$AP$6,AF86=$AP$10),V86,0)</f>
        <v>0</v>
      </c>
      <c r="BK86" s="313" t="n">
        <f aca="false">IF(OR(AF86=$AP$5,AF86=$AP$6,AF86=$AP$10),W86,0)</f>
        <v>0</v>
      </c>
      <c r="BL86" s="313" t="n">
        <f aca="false">IF(OR(AF86=$AP$5,AF86=$AP$6,AF86=$AP$10),X86,0)</f>
        <v>0</v>
      </c>
      <c r="BM86" s="313" t="n">
        <f aca="false">IF(OR(AF86=$AP$5,AF86=$AP$6,AF86=$AP$10),Y86,0)</f>
        <v>0</v>
      </c>
      <c r="BN86" s="313" t="n">
        <f aca="false">IF(OR(AF86=$AP$5,AF86=$AP$6,AF86=$AP$10),Z86,0)</f>
        <v>0</v>
      </c>
      <c r="BO86" s="313" t="n">
        <f aca="false">IF(OR(AF86=$AP$5,AF86=$AP$6,AF86=$AP$10),AA86,0)</f>
        <v>0</v>
      </c>
      <c r="BP86" s="313" t="n">
        <f aca="false">IF(OR(AF86=$AP$5,AF86=$AP$6,AF86=$AP$10),AB86,0)</f>
        <v>0</v>
      </c>
      <c r="BQ86" s="313" t="n">
        <f aca="false">IF(OR(AF86=$AP$5,AF86=$AP$6,AF86=$AP$10),AC86,0)</f>
        <v>0</v>
      </c>
      <c r="BR86" s="314" t="n">
        <f aca="false">IF(OR(AF86=$AP$5,AF86=$AP$6,AF86=$AP$10),AD86,0)</f>
        <v>0</v>
      </c>
      <c r="BS86" s="312" t="n">
        <f aca="false">IF(OR(AF86=$AP$7,AF86=$AP$8,AF86=$AP$11),S86,0)</f>
        <v>0</v>
      </c>
      <c r="BT86" s="313" t="n">
        <f aca="false">IF(OR(AF86=$AP$7,AF86=$AP$8,AF86=$AP$11),T86,0)</f>
        <v>0</v>
      </c>
      <c r="BU86" s="313" t="n">
        <f aca="false">IF(OR(AF86=$AP$7,AF86=$AP$8,AF86=$AP$11),U86,0)</f>
        <v>0</v>
      </c>
      <c r="BV86" s="313" t="n">
        <f aca="false">IF(OR(AF86=$AP$7,AF86=$AP$8,AF86=$AP$11),V86,0)</f>
        <v>0</v>
      </c>
      <c r="BW86" s="313" t="n">
        <f aca="false">IF(OR(AF86=$AP$7,AF86=$AP$8,AF86=$AP$11),W86,0)</f>
        <v>0</v>
      </c>
      <c r="BX86" s="313" t="n">
        <f aca="false">IF(OR(AF86=$AP$7,AF86=$AP$8,AF86=$AP$11),X86,0)</f>
        <v>0</v>
      </c>
      <c r="BY86" s="313" t="n">
        <f aca="false">IF(OR(AF86=$AP$7,AF86=$AP$8,AF86=$AP$11),Y86,0)</f>
        <v>0</v>
      </c>
      <c r="BZ86" s="313" t="n">
        <f aca="false">IF(OR(AF86=$AP$7,AF86=$AP$8,AF86=$AP$11),Z86,0)</f>
        <v>0</v>
      </c>
      <c r="CA86" s="313" t="n">
        <f aca="false">IF(OR(AF86=$AP$7,AF86=$AP$8,AF86=$AP$11),AA86,0)</f>
        <v>0</v>
      </c>
      <c r="CB86" s="313" t="n">
        <f aca="false">IF(OR(AF86=$AP$7,AF86=$AP$8,AF86=$AP$11),AB86,0)</f>
        <v>0</v>
      </c>
      <c r="CC86" s="313" t="n">
        <f aca="false">IF(OR(AF86=$AP$7,AF86=$AP$8,AF86=$AP$11),AC86,0)</f>
        <v>0</v>
      </c>
      <c r="CD86" s="314" t="n">
        <f aca="false">IF(OR(AF86=$AP$7,AF86=$AP$8,AF86=$AP$11),AD86,0)</f>
        <v>0</v>
      </c>
      <c r="CE86" s="312" t="n">
        <f aca="false">IF(AF86=$AP$12,S86,0)</f>
        <v>0</v>
      </c>
      <c r="CF86" s="313" t="n">
        <f aca="false">IF(AF86=$AP$12,T86,0)</f>
        <v>0</v>
      </c>
      <c r="CG86" s="313" t="n">
        <f aca="false">IF(AF86=$AP$12,U86,0)</f>
        <v>0</v>
      </c>
      <c r="CH86" s="313" t="n">
        <f aca="false">IF(AF86=$AP$12,V86,0)</f>
        <v>0</v>
      </c>
      <c r="CI86" s="313" t="n">
        <f aca="false">IF(AF86=$AP$12,W86,0)</f>
        <v>0</v>
      </c>
      <c r="CJ86" s="313" t="n">
        <f aca="false">IF(AF86=$AP$12,X86,0)</f>
        <v>0</v>
      </c>
      <c r="CK86" s="313" t="n">
        <f aca="false">IF(AF86=$AP$12,Y86,0)</f>
        <v>0</v>
      </c>
      <c r="CL86" s="313" t="n">
        <f aca="false">IF(AF86=$AP$12,Z86,0)</f>
        <v>0</v>
      </c>
      <c r="CM86" s="313" t="n">
        <f aca="false">IF(AF86=$AP$12,AA86,0)</f>
        <v>0</v>
      </c>
      <c r="CN86" s="313" t="n">
        <f aca="false">IF(AF86=$AP$12,AB86,0)</f>
        <v>0</v>
      </c>
      <c r="CO86" s="313" t="n">
        <f aca="false">IF(AF86=$AP$12,AC86,0)</f>
        <v>0</v>
      </c>
      <c r="CP86" s="314" t="n">
        <f aca="false">IF(AF86=$AP$12,AD86,0)</f>
        <v>0</v>
      </c>
    </row>
    <row r="87" customFormat="false" ht="12" hidden="false" customHeight="true" outlineLevel="0" collapsed="false">
      <c r="B87" s="243" t="str">
        <f aca="false">IF(Q86="","",Q86)</f>
        <v/>
      </c>
      <c r="C87" s="302"/>
      <c r="D87" s="303"/>
      <c r="E87" s="303"/>
      <c r="F87" s="303"/>
      <c r="G87" s="304"/>
      <c r="H87" s="304"/>
      <c r="I87" s="305"/>
      <c r="J87" s="305"/>
      <c r="K87" s="305"/>
      <c r="L87" s="305"/>
      <c r="M87" s="303"/>
      <c r="N87" s="303"/>
      <c r="O87" s="306"/>
      <c r="P87" s="303"/>
      <c r="Q87" s="303"/>
      <c r="R87" s="315" t="s">
        <v>76</v>
      </c>
      <c r="S87" s="322"/>
      <c r="T87" s="322"/>
      <c r="U87" s="322"/>
      <c r="V87" s="322"/>
      <c r="W87" s="322"/>
      <c r="X87" s="322"/>
      <c r="Y87" s="316"/>
      <c r="Z87" s="316"/>
      <c r="AA87" s="316"/>
      <c r="AB87" s="316"/>
      <c r="AC87" s="316"/>
      <c r="AD87" s="316"/>
      <c r="AE87" s="317" t="str">
        <f aca="false">IF(SUM(S87:AD87)=0,"",SUM(S87:AD87))</f>
        <v/>
      </c>
      <c r="AF87" s="244" t="str">
        <f aca="false">IF(Q86="","",Q86)</f>
        <v/>
      </c>
      <c r="AG87" s="310"/>
      <c r="AH87" s="310"/>
      <c r="AI87" s="310"/>
      <c r="AJ87" s="310"/>
      <c r="AT87" s="311" t="str">
        <f aca="false">R87</f>
        <v>B</v>
      </c>
      <c r="AU87" s="312" t="n">
        <f aca="false">IF(OR(AF87=$AP$3,AF87=$AP$4,AF87=$AP$9),S87,0)</f>
        <v>0</v>
      </c>
      <c r="AV87" s="313" t="n">
        <f aca="false">IF(OR(AF87=$AP$3,AF87=$AP$4,AF87=$AP$9),T87,0)</f>
        <v>0</v>
      </c>
      <c r="AW87" s="313" t="n">
        <f aca="false">IF(OR(AF87=$AP$3,AF87=$AP$4,AF87=$AP$9),U87,0)</f>
        <v>0</v>
      </c>
      <c r="AX87" s="313" t="n">
        <f aca="false">IF(OR(AF87=$AP$3,AF87=$AP$4,AF87=$AP$9),V87,0)</f>
        <v>0</v>
      </c>
      <c r="AY87" s="313" t="n">
        <f aca="false">IF(OR(AF87=$AP$3,AF87=$AP$4,AF87=$AP$9),W87,0)</f>
        <v>0</v>
      </c>
      <c r="AZ87" s="313" t="n">
        <f aca="false">IF(OR(AF87=$AP$3,AF87=$AP$4,AF87=$AP$9),X87,0)</f>
        <v>0</v>
      </c>
      <c r="BA87" s="313" t="n">
        <f aca="false">IF(OR(AF87=$AP$3,AF87=$AP$4,AF87=$AP$9),Y87,0)</f>
        <v>0</v>
      </c>
      <c r="BB87" s="313" t="n">
        <f aca="false">IF(OR(AF87=$AP$3,AF87=$AP$4,AF87=$AP$9),Z87,0)</f>
        <v>0</v>
      </c>
      <c r="BC87" s="313" t="n">
        <f aca="false">IF(OR(AF87=$AP$3,AF87=$AP$4,AF87=$AP$9),AA87,0)</f>
        <v>0</v>
      </c>
      <c r="BD87" s="313" t="n">
        <f aca="false">IF(OR(AF87=$AP$3,AF87=$AP$4,AF87=$AP$9),AB87,0)</f>
        <v>0</v>
      </c>
      <c r="BE87" s="313" t="n">
        <f aca="false">IF(OR(AF87=$AP$3,AF87=$AP$4,AF87=$AP$9),AC87,0)</f>
        <v>0</v>
      </c>
      <c r="BF87" s="314" t="n">
        <f aca="false">IF(OR(AF87=$AP$3,AF87=$AP$4,AF87=$AP$9),AD87,0)</f>
        <v>0</v>
      </c>
      <c r="BG87" s="312" t="n">
        <f aca="false">IF(OR(AF87=$AP$5,AF87=$AP$6,AF87=$AP$10),S87,0)</f>
        <v>0</v>
      </c>
      <c r="BH87" s="313" t="n">
        <f aca="false">IF(OR(AF87=$AP$5,AF87=$AP$6,AF87=$AP$10),T87,0)</f>
        <v>0</v>
      </c>
      <c r="BI87" s="313" t="n">
        <f aca="false">IF(OR(AF87=$AP$5,AF87=$AP$6,AF87=$AP$10),U87,0)</f>
        <v>0</v>
      </c>
      <c r="BJ87" s="313" t="n">
        <f aca="false">IF(OR(AF87=$AP$5,AF87=$AP$6,AF87=$AP$10),V87,0)</f>
        <v>0</v>
      </c>
      <c r="BK87" s="313" t="n">
        <f aca="false">IF(OR(AF87=$AP$5,AF87=$AP$6,AF87=$AP$10),W87,0)</f>
        <v>0</v>
      </c>
      <c r="BL87" s="313" t="n">
        <f aca="false">IF(OR(AF87=$AP$5,AF87=$AP$6,AF87=$AP$10),X87,0)</f>
        <v>0</v>
      </c>
      <c r="BM87" s="313" t="n">
        <f aca="false">IF(OR(AF87=$AP$5,AF87=$AP$6,AF87=$AP$10),Y87,0)</f>
        <v>0</v>
      </c>
      <c r="BN87" s="313" t="n">
        <f aca="false">IF(OR(AF87=$AP$5,AF87=$AP$6,AF87=$AP$10),Z87,0)</f>
        <v>0</v>
      </c>
      <c r="BO87" s="313" t="n">
        <f aca="false">IF(OR(AF87=$AP$5,AF87=$AP$6,AF87=$AP$10),AA87,0)</f>
        <v>0</v>
      </c>
      <c r="BP87" s="313" t="n">
        <f aca="false">IF(OR(AF87=$AP$5,AF87=$AP$6,AF87=$AP$10),AB87,0)</f>
        <v>0</v>
      </c>
      <c r="BQ87" s="313" t="n">
        <f aca="false">IF(OR(AF87=$AP$5,AF87=$AP$6,AF87=$AP$10),AC87,0)</f>
        <v>0</v>
      </c>
      <c r="BR87" s="314" t="n">
        <f aca="false">IF(OR(AF87=$AP$5,AF87=$AP$6,AF87=$AP$10),AD87,0)</f>
        <v>0</v>
      </c>
      <c r="BS87" s="312" t="n">
        <f aca="false">IF(OR(AF87=$AP$7,AF87=$AP$8,AF87=$AP$11),S87,0)</f>
        <v>0</v>
      </c>
      <c r="BT87" s="313" t="n">
        <f aca="false">IF(OR(AF87=$AP$7,AF87=$AP$8,AF87=$AP$11),T87,0)</f>
        <v>0</v>
      </c>
      <c r="BU87" s="313" t="n">
        <f aca="false">IF(OR(AF87=$AP$7,AF87=$AP$8,AF87=$AP$11),U87,0)</f>
        <v>0</v>
      </c>
      <c r="BV87" s="313" t="n">
        <f aca="false">IF(OR(AF87=$AP$7,AF87=$AP$8,AF87=$AP$11),V87,0)</f>
        <v>0</v>
      </c>
      <c r="BW87" s="313" t="n">
        <f aca="false">IF(OR(AF87=$AP$7,AF87=$AP$8,AF87=$AP$11),W87,0)</f>
        <v>0</v>
      </c>
      <c r="BX87" s="313" t="n">
        <f aca="false">IF(OR(AF87=$AP$7,AF87=$AP$8,AF87=$AP$11),X87,0)</f>
        <v>0</v>
      </c>
      <c r="BY87" s="313" t="n">
        <f aca="false">IF(OR(AF87=$AP$7,AF87=$AP$8,AF87=$AP$11),Y87,0)</f>
        <v>0</v>
      </c>
      <c r="BZ87" s="313" t="n">
        <f aca="false">IF(OR(AF87=$AP$7,AF87=$AP$8,AF87=$AP$11),Z87,0)</f>
        <v>0</v>
      </c>
      <c r="CA87" s="313" t="n">
        <f aca="false">IF(OR(AF87=$AP$7,AF87=$AP$8,AF87=$AP$11),AA87,0)</f>
        <v>0</v>
      </c>
      <c r="CB87" s="313" t="n">
        <f aca="false">IF(OR(AF87=$AP$7,AF87=$AP$8,AF87=$AP$11),AB87,0)</f>
        <v>0</v>
      </c>
      <c r="CC87" s="313" t="n">
        <f aca="false">IF(OR(AF87=$AP$7,AF87=$AP$8,AF87=$AP$11),AC87,0)</f>
        <v>0</v>
      </c>
      <c r="CD87" s="314" t="n">
        <f aca="false">IF(OR(AF87=$AP$7,AF87=$AP$8,AF87=$AP$11),AD87,0)</f>
        <v>0</v>
      </c>
      <c r="CE87" s="312" t="n">
        <f aca="false">IF(AF87=$AP$12,S87,0)</f>
        <v>0</v>
      </c>
      <c r="CF87" s="313" t="n">
        <f aca="false">IF(AF87=$AP$12,T87,0)</f>
        <v>0</v>
      </c>
      <c r="CG87" s="313" t="n">
        <f aca="false">IF(AF87=$AP$12,U87,0)</f>
        <v>0</v>
      </c>
      <c r="CH87" s="313" t="n">
        <f aca="false">IF(AF87=$AP$12,V87,0)</f>
        <v>0</v>
      </c>
      <c r="CI87" s="313" t="n">
        <f aca="false">IF(AF87=$AP$12,W87,0)</f>
        <v>0</v>
      </c>
      <c r="CJ87" s="313" t="n">
        <f aca="false">IF(AF87=$AP$12,X87,0)</f>
        <v>0</v>
      </c>
      <c r="CK87" s="313" t="n">
        <f aca="false">IF(AF87=$AP$12,Y87,0)</f>
        <v>0</v>
      </c>
      <c r="CL87" s="313" t="n">
        <f aca="false">IF(AF87=$AP$12,Z87,0)</f>
        <v>0</v>
      </c>
      <c r="CM87" s="313" t="n">
        <f aca="false">IF(AF87=$AP$12,AA87,0)</f>
        <v>0</v>
      </c>
      <c r="CN87" s="313" t="n">
        <f aca="false">IF(AF87=$AP$12,AB87,0)</f>
        <v>0</v>
      </c>
      <c r="CO87" s="313" t="n">
        <f aca="false">IF(AF87=$AP$12,AC87,0)</f>
        <v>0</v>
      </c>
      <c r="CP87" s="314" t="n">
        <f aca="false">IF(AF87=$AP$12,AD87,0)</f>
        <v>0</v>
      </c>
    </row>
    <row r="88" customFormat="false" ht="12" hidden="false" customHeight="true" outlineLevel="0" collapsed="false">
      <c r="B88" s="243" t="str">
        <f aca="false">IF(Q86="","",Q86)</f>
        <v/>
      </c>
      <c r="C88" s="302"/>
      <c r="D88" s="303"/>
      <c r="E88" s="303"/>
      <c r="F88" s="303"/>
      <c r="G88" s="304"/>
      <c r="H88" s="304"/>
      <c r="I88" s="305"/>
      <c r="J88" s="305"/>
      <c r="K88" s="305"/>
      <c r="L88" s="305"/>
      <c r="M88" s="303"/>
      <c r="N88" s="303"/>
      <c r="O88" s="306"/>
      <c r="P88" s="303"/>
      <c r="Q88" s="303"/>
      <c r="R88" s="315" t="s">
        <v>77</v>
      </c>
      <c r="S88" s="322"/>
      <c r="T88" s="322"/>
      <c r="U88" s="322"/>
      <c r="V88" s="322"/>
      <c r="W88" s="322"/>
      <c r="X88" s="322"/>
      <c r="Y88" s="316"/>
      <c r="Z88" s="316"/>
      <c r="AA88" s="316"/>
      <c r="AB88" s="316"/>
      <c r="AC88" s="316"/>
      <c r="AD88" s="316"/>
      <c r="AE88" s="325" t="str">
        <f aca="false">IF(SUM(S88:AD88)=0,"",SUM(S88:AD88))</f>
        <v/>
      </c>
      <c r="AF88" s="244" t="str">
        <f aca="false">IF(Q86="","",Q86)</f>
        <v/>
      </c>
      <c r="AG88" s="310"/>
      <c r="AH88" s="310"/>
      <c r="AI88" s="310"/>
      <c r="AJ88" s="310"/>
      <c r="AT88" s="311" t="str">
        <f aca="false">R88</f>
        <v>C</v>
      </c>
      <c r="AU88" s="312" t="n">
        <f aca="false">IF(OR(AF88=$AP$3,AF88=$AP$4,AF88=$AP$9),S88,0)</f>
        <v>0</v>
      </c>
      <c r="AV88" s="313" t="n">
        <f aca="false">IF(OR(AF88=$AP$3,AF88=$AP$4,AF88=$AP$9),T88,0)</f>
        <v>0</v>
      </c>
      <c r="AW88" s="313" t="n">
        <f aca="false">IF(OR(AF88=$AP$3,AF88=$AP$4,AF88=$AP$9),U88,0)</f>
        <v>0</v>
      </c>
      <c r="AX88" s="313" t="n">
        <f aca="false">IF(OR(AF88=$AP$3,AF88=$AP$4,AF88=$AP$9),V88,0)</f>
        <v>0</v>
      </c>
      <c r="AY88" s="313" t="n">
        <f aca="false">IF(OR(AF88=$AP$3,AF88=$AP$4,AF88=$AP$9),W88,0)</f>
        <v>0</v>
      </c>
      <c r="AZ88" s="313" t="n">
        <f aca="false">IF(OR(AF88=$AP$3,AF88=$AP$4,AF88=$AP$9),X88,0)</f>
        <v>0</v>
      </c>
      <c r="BA88" s="313" t="n">
        <f aca="false">IF(OR(AF88=$AP$3,AF88=$AP$4,AF88=$AP$9),Y88,0)</f>
        <v>0</v>
      </c>
      <c r="BB88" s="313" t="n">
        <f aca="false">IF(OR(AF88=$AP$3,AF88=$AP$4,AF88=$AP$9),Z88,0)</f>
        <v>0</v>
      </c>
      <c r="BC88" s="313" t="n">
        <f aca="false">IF(OR(AF88=$AP$3,AF88=$AP$4,AF88=$AP$9),AA88,0)</f>
        <v>0</v>
      </c>
      <c r="BD88" s="313" t="n">
        <f aca="false">IF(OR(AF88=$AP$3,AF88=$AP$4,AF88=$AP$9),AB88,0)</f>
        <v>0</v>
      </c>
      <c r="BE88" s="313" t="n">
        <f aca="false">IF(OR(AF88=$AP$3,AF88=$AP$4,AF88=$AP$9),AC88,0)</f>
        <v>0</v>
      </c>
      <c r="BF88" s="314" t="n">
        <f aca="false">IF(OR(AF88=$AP$3,AF88=$AP$4,AF88=$AP$9),AD88,0)</f>
        <v>0</v>
      </c>
      <c r="BG88" s="312" t="n">
        <f aca="false">IF(OR(AF88=$AP$5,AF88=$AP$6,AF88=$AP$10),S88,0)</f>
        <v>0</v>
      </c>
      <c r="BH88" s="313" t="n">
        <f aca="false">IF(OR(AF88=$AP$5,AF88=$AP$6,AF88=$AP$10),T88,0)</f>
        <v>0</v>
      </c>
      <c r="BI88" s="313" t="n">
        <f aca="false">IF(OR(AF88=$AP$5,AF88=$AP$6,AF88=$AP$10),U88,0)</f>
        <v>0</v>
      </c>
      <c r="BJ88" s="313" t="n">
        <f aca="false">IF(OR(AF88=$AP$5,AF88=$AP$6,AF88=$AP$10),V88,0)</f>
        <v>0</v>
      </c>
      <c r="BK88" s="313" t="n">
        <f aca="false">IF(OR(AF88=$AP$5,AF88=$AP$6,AF88=$AP$10),W88,0)</f>
        <v>0</v>
      </c>
      <c r="BL88" s="313" t="n">
        <f aca="false">IF(OR(AF88=$AP$5,AF88=$AP$6,AF88=$AP$10),X88,0)</f>
        <v>0</v>
      </c>
      <c r="BM88" s="313" t="n">
        <f aca="false">IF(OR(AF88=$AP$5,AF88=$AP$6,AF88=$AP$10),Y88,0)</f>
        <v>0</v>
      </c>
      <c r="BN88" s="313" t="n">
        <f aca="false">IF(OR(AF88=$AP$5,AF88=$AP$6,AF88=$AP$10),Z88,0)</f>
        <v>0</v>
      </c>
      <c r="BO88" s="313" t="n">
        <f aca="false">IF(OR(AF88=$AP$5,AF88=$AP$6,AF88=$AP$10),AA88,0)</f>
        <v>0</v>
      </c>
      <c r="BP88" s="313" t="n">
        <f aca="false">IF(OR(AF88=$AP$5,AF88=$AP$6,AF88=$AP$10),AB88,0)</f>
        <v>0</v>
      </c>
      <c r="BQ88" s="313" t="n">
        <f aca="false">IF(OR(AF88=$AP$5,AF88=$AP$6,AF88=$AP$10),AC88,0)</f>
        <v>0</v>
      </c>
      <c r="BR88" s="314" t="n">
        <f aca="false">IF(OR(AF88=$AP$5,AF88=$AP$6,AF88=$AP$10),AD88,0)</f>
        <v>0</v>
      </c>
      <c r="BS88" s="312" t="n">
        <f aca="false">IF(OR(AF88=$AP$7,AF88=$AP$8,AF88=$AP$11),S88,0)</f>
        <v>0</v>
      </c>
      <c r="BT88" s="313" t="n">
        <f aca="false">IF(OR(AF88=$AP$7,AF88=$AP$8,AF88=$AP$11),T88,0)</f>
        <v>0</v>
      </c>
      <c r="BU88" s="313" t="n">
        <f aca="false">IF(OR(AF88=$AP$7,AF88=$AP$8,AF88=$AP$11),U88,0)</f>
        <v>0</v>
      </c>
      <c r="BV88" s="313" t="n">
        <f aca="false">IF(OR(AF88=$AP$7,AF88=$AP$8,AF88=$AP$11),V88,0)</f>
        <v>0</v>
      </c>
      <c r="BW88" s="313" t="n">
        <f aca="false">IF(OR(AF88=$AP$7,AF88=$AP$8,AF88=$AP$11),W88,0)</f>
        <v>0</v>
      </c>
      <c r="BX88" s="313" t="n">
        <f aca="false">IF(OR(AF88=$AP$7,AF88=$AP$8,AF88=$AP$11),X88,0)</f>
        <v>0</v>
      </c>
      <c r="BY88" s="313" t="n">
        <f aca="false">IF(OR(AF88=$AP$7,AF88=$AP$8,AF88=$AP$11),Y88,0)</f>
        <v>0</v>
      </c>
      <c r="BZ88" s="313" t="n">
        <f aca="false">IF(OR(AF88=$AP$7,AF88=$AP$8,AF88=$AP$11),Z88,0)</f>
        <v>0</v>
      </c>
      <c r="CA88" s="313" t="n">
        <f aca="false">IF(OR(AF88=$AP$7,AF88=$AP$8,AF88=$AP$11),AA88,0)</f>
        <v>0</v>
      </c>
      <c r="CB88" s="313" t="n">
        <f aca="false">IF(OR(AF88=$AP$7,AF88=$AP$8,AF88=$AP$11),AB88,0)</f>
        <v>0</v>
      </c>
      <c r="CC88" s="313" t="n">
        <f aca="false">IF(OR(AF88=$AP$7,AF88=$AP$8,AF88=$AP$11),AC88,0)</f>
        <v>0</v>
      </c>
      <c r="CD88" s="314" t="n">
        <f aca="false">IF(OR(AF88=$AP$7,AF88=$AP$8,AF88=$AP$11),AD88,0)</f>
        <v>0</v>
      </c>
      <c r="CE88" s="312" t="n">
        <f aca="false">IF(AF88=$AP$12,S88,0)</f>
        <v>0</v>
      </c>
      <c r="CF88" s="313" t="n">
        <f aca="false">IF(AF88=$AP$12,T88,0)</f>
        <v>0</v>
      </c>
      <c r="CG88" s="313" t="n">
        <f aca="false">IF(AF88=$AP$12,U88,0)</f>
        <v>0</v>
      </c>
      <c r="CH88" s="313" t="n">
        <f aca="false">IF(AF88=$AP$12,V88,0)</f>
        <v>0</v>
      </c>
      <c r="CI88" s="313" t="n">
        <f aca="false">IF(AF88=$AP$12,W88,0)</f>
        <v>0</v>
      </c>
      <c r="CJ88" s="313" t="n">
        <f aca="false">IF(AF88=$AP$12,X88,0)</f>
        <v>0</v>
      </c>
      <c r="CK88" s="313" t="n">
        <f aca="false">IF(AF88=$AP$12,Y88,0)</f>
        <v>0</v>
      </c>
      <c r="CL88" s="313" t="n">
        <f aca="false">IF(AF88=$AP$12,Z88,0)</f>
        <v>0</v>
      </c>
      <c r="CM88" s="313" t="n">
        <f aca="false">IF(AF88=$AP$12,AA88,0)</f>
        <v>0</v>
      </c>
      <c r="CN88" s="313" t="n">
        <f aca="false">IF(AF88=$AP$12,AB88,0)</f>
        <v>0</v>
      </c>
      <c r="CO88" s="313" t="n">
        <f aca="false">IF(AF88=$AP$12,AC88,0)</f>
        <v>0</v>
      </c>
      <c r="CP88" s="314" t="n">
        <f aca="false">IF(AF88=$AP$12,AD88,0)</f>
        <v>0</v>
      </c>
    </row>
    <row r="89" customFormat="false" ht="12" hidden="false" customHeight="true" outlineLevel="0" collapsed="false">
      <c r="B89" s="243" t="str">
        <f aca="false">IF(Q89="","",Q89)</f>
        <v/>
      </c>
      <c r="C89" s="302" t="n">
        <v>26</v>
      </c>
      <c r="D89" s="303"/>
      <c r="E89" s="303"/>
      <c r="F89" s="303"/>
      <c r="G89" s="304"/>
      <c r="H89" s="304"/>
      <c r="I89" s="305"/>
      <c r="J89" s="305"/>
      <c r="K89" s="305"/>
      <c r="L89" s="305"/>
      <c r="M89" s="303"/>
      <c r="N89" s="303"/>
      <c r="O89" s="306"/>
      <c r="P89" s="303"/>
      <c r="Q89" s="303"/>
      <c r="R89" s="307" t="s">
        <v>75</v>
      </c>
      <c r="S89" s="323"/>
      <c r="T89" s="323"/>
      <c r="U89" s="323"/>
      <c r="V89" s="323"/>
      <c r="W89" s="323"/>
      <c r="X89" s="323"/>
      <c r="Y89" s="308"/>
      <c r="Z89" s="308"/>
      <c r="AA89" s="308"/>
      <c r="AB89" s="308"/>
      <c r="AC89" s="308"/>
      <c r="AD89" s="308"/>
      <c r="AE89" s="326" t="str">
        <f aca="false">IF(SUM(S89:AD89)=0,"",SUM(S89:AD89))</f>
        <v/>
      </c>
      <c r="AF89" s="244" t="str">
        <f aca="false">IF(Q89="","",Q89)</f>
        <v/>
      </c>
      <c r="AG89" s="310" t="str">
        <f aca="false">IFERROR(VLOOKUP(M89,$AP$13:$AQ$16,2,FALSE()),"")</f>
        <v/>
      </c>
      <c r="AH89" s="310" t="str">
        <f aca="false">IFERROR(VLOOKUP(O89,$AP$18:$AQ$24,2,FALSE()),"")</f>
        <v/>
      </c>
      <c r="AI89" s="310" t="str">
        <f aca="false">IFERROR(AG89+AH89,"")</f>
        <v/>
      </c>
      <c r="AJ89" s="310" t="str">
        <f aca="false">IF(SUM(AE89:AE91)=0,"",SUM(AE89:AE91))</f>
        <v/>
      </c>
      <c r="AT89" s="311" t="str">
        <f aca="false">R89</f>
        <v>A</v>
      </c>
      <c r="AU89" s="312" t="n">
        <f aca="false">IF(OR(AF89=$AP$3,AF89=$AP$4,AF89=$AP$9),S89,0)</f>
        <v>0</v>
      </c>
      <c r="AV89" s="313" t="n">
        <f aca="false">IF(OR(AF89=$AP$3,AF89=$AP$4,AF89=$AP$9),T89,0)</f>
        <v>0</v>
      </c>
      <c r="AW89" s="313" t="n">
        <f aca="false">IF(OR(AF89=$AP$3,AF89=$AP$4,AF89=$AP$9),U89,0)</f>
        <v>0</v>
      </c>
      <c r="AX89" s="313" t="n">
        <f aca="false">IF(OR(AF89=$AP$3,AF89=$AP$4,AF89=$AP$9),V89,0)</f>
        <v>0</v>
      </c>
      <c r="AY89" s="313" t="n">
        <f aca="false">IF(OR(AF89=$AP$3,AF89=$AP$4,AF89=$AP$9),W89,0)</f>
        <v>0</v>
      </c>
      <c r="AZ89" s="313" t="n">
        <f aca="false">IF(OR(AF89=$AP$3,AF89=$AP$4,AF89=$AP$9),X89,0)</f>
        <v>0</v>
      </c>
      <c r="BA89" s="313" t="n">
        <f aca="false">IF(OR(AF89=$AP$3,AF89=$AP$4,AF89=$AP$9),Y89,0)</f>
        <v>0</v>
      </c>
      <c r="BB89" s="313" t="n">
        <f aca="false">IF(OR(AF89=$AP$3,AF89=$AP$4,AF89=$AP$9),Z89,0)</f>
        <v>0</v>
      </c>
      <c r="BC89" s="313" t="n">
        <f aca="false">IF(OR(AF89=$AP$3,AF89=$AP$4,AF89=$AP$9),AA89,0)</f>
        <v>0</v>
      </c>
      <c r="BD89" s="313" t="n">
        <f aca="false">IF(OR(AF89=$AP$3,AF89=$AP$4,AF89=$AP$9),AB89,0)</f>
        <v>0</v>
      </c>
      <c r="BE89" s="313" t="n">
        <f aca="false">IF(OR(AF89=$AP$3,AF89=$AP$4,AF89=$AP$9),AC89,0)</f>
        <v>0</v>
      </c>
      <c r="BF89" s="314" t="n">
        <f aca="false">IF(OR(AF89=$AP$3,AF89=$AP$4,AF89=$AP$9),AD89,0)</f>
        <v>0</v>
      </c>
      <c r="BG89" s="312" t="n">
        <f aca="false">IF(OR(AF89=$AP$5,AF89=$AP$6,AF89=$AP$10),S89,0)</f>
        <v>0</v>
      </c>
      <c r="BH89" s="313" t="n">
        <f aca="false">IF(OR(AF89=$AP$5,AF89=$AP$6,AF89=$AP$10),T89,0)</f>
        <v>0</v>
      </c>
      <c r="BI89" s="313" t="n">
        <f aca="false">IF(OR(AF89=$AP$5,AF89=$AP$6,AF89=$AP$10),U89,0)</f>
        <v>0</v>
      </c>
      <c r="BJ89" s="313" t="n">
        <f aca="false">IF(OR(AF89=$AP$5,AF89=$AP$6,AF89=$AP$10),V89,0)</f>
        <v>0</v>
      </c>
      <c r="BK89" s="313" t="n">
        <f aca="false">IF(OR(AF89=$AP$5,AF89=$AP$6,AF89=$AP$10),W89,0)</f>
        <v>0</v>
      </c>
      <c r="BL89" s="313" t="n">
        <f aca="false">IF(OR(AF89=$AP$5,AF89=$AP$6,AF89=$AP$10),X89,0)</f>
        <v>0</v>
      </c>
      <c r="BM89" s="313" t="n">
        <f aca="false">IF(OR(AF89=$AP$5,AF89=$AP$6,AF89=$AP$10),Y89,0)</f>
        <v>0</v>
      </c>
      <c r="BN89" s="313" t="n">
        <f aca="false">IF(OR(AF89=$AP$5,AF89=$AP$6,AF89=$AP$10),Z89,0)</f>
        <v>0</v>
      </c>
      <c r="BO89" s="313" t="n">
        <f aca="false">IF(OR(AF89=$AP$5,AF89=$AP$6,AF89=$AP$10),AA89,0)</f>
        <v>0</v>
      </c>
      <c r="BP89" s="313" t="n">
        <f aca="false">IF(OR(AF89=$AP$5,AF89=$AP$6,AF89=$AP$10),AB89,0)</f>
        <v>0</v>
      </c>
      <c r="BQ89" s="313" t="n">
        <f aca="false">IF(OR(AF89=$AP$5,AF89=$AP$6,AF89=$AP$10),AC89,0)</f>
        <v>0</v>
      </c>
      <c r="BR89" s="314" t="n">
        <f aca="false">IF(OR(AF89=$AP$5,AF89=$AP$6,AF89=$AP$10),AD89,0)</f>
        <v>0</v>
      </c>
      <c r="BS89" s="312" t="n">
        <f aca="false">IF(OR(AF89=$AP$7,AF89=$AP$8,AF89=$AP$11),S89,0)</f>
        <v>0</v>
      </c>
      <c r="BT89" s="313" t="n">
        <f aca="false">IF(OR(AF89=$AP$7,AF89=$AP$8,AF89=$AP$11),T89,0)</f>
        <v>0</v>
      </c>
      <c r="BU89" s="313" t="n">
        <f aca="false">IF(OR(AF89=$AP$7,AF89=$AP$8,AF89=$AP$11),U89,0)</f>
        <v>0</v>
      </c>
      <c r="BV89" s="313" t="n">
        <f aca="false">IF(OR(AF89=$AP$7,AF89=$AP$8,AF89=$AP$11),V89,0)</f>
        <v>0</v>
      </c>
      <c r="BW89" s="313" t="n">
        <f aca="false">IF(OR(AF89=$AP$7,AF89=$AP$8,AF89=$AP$11),W89,0)</f>
        <v>0</v>
      </c>
      <c r="BX89" s="313" t="n">
        <f aca="false">IF(OR(AF89=$AP$7,AF89=$AP$8,AF89=$AP$11),X89,0)</f>
        <v>0</v>
      </c>
      <c r="BY89" s="313" t="n">
        <f aca="false">IF(OR(AF89=$AP$7,AF89=$AP$8,AF89=$AP$11),Y89,0)</f>
        <v>0</v>
      </c>
      <c r="BZ89" s="313" t="n">
        <f aca="false">IF(OR(AF89=$AP$7,AF89=$AP$8,AF89=$AP$11),Z89,0)</f>
        <v>0</v>
      </c>
      <c r="CA89" s="313" t="n">
        <f aca="false">IF(OR(AF89=$AP$7,AF89=$AP$8,AF89=$AP$11),AA89,0)</f>
        <v>0</v>
      </c>
      <c r="CB89" s="313" t="n">
        <f aca="false">IF(OR(AF89=$AP$7,AF89=$AP$8,AF89=$AP$11),AB89,0)</f>
        <v>0</v>
      </c>
      <c r="CC89" s="313" t="n">
        <f aca="false">IF(OR(AF89=$AP$7,AF89=$AP$8,AF89=$AP$11),AC89,0)</f>
        <v>0</v>
      </c>
      <c r="CD89" s="314" t="n">
        <f aca="false">IF(OR(AF89=$AP$7,AF89=$AP$8,AF89=$AP$11),AD89,0)</f>
        <v>0</v>
      </c>
      <c r="CE89" s="312" t="n">
        <f aca="false">IF(AF89=$AP$12,S89,0)</f>
        <v>0</v>
      </c>
      <c r="CF89" s="313" t="n">
        <f aca="false">IF(AF89=$AP$12,T89,0)</f>
        <v>0</v>
      </c>
      <c r="CG89" s="313" t="n">
        <f aca="false">IF(AF89=$AP$12,U89,0)</f>
        <v>0</v>
      </c>
      <c r="CH89" s="313" t="n">
        <f aca="false">IF(AF89=$AP$12,V89,0)</f>
        <v>0</v>
      </c>
      <c r="CI89" s="313" t="n">
        <f aca="false">IF(AF89=$AP$12,W89,0)</f>
        <v>0</v>
      </c>
      <c r="CJ89" s="313" t="n">
        <f aca="false">IF(AF89=$AP$12,X89,0)</f>
        <v>0</v>
      </c>
      <c r="CK89" s="313" t="n">
        <f aca="false">IF(AF89=$AP$12,Y89,0)</f>
        <v>0</v>
      </c>
      <c r="CL89" s="313" t="n">
        <f aca="false">IF(AF89=$AP$12,Z89,0)</f>
        <v>0</v>
      </c>
      <c r="CM89" s="313" t="n">
        <f aca="false">IF(AF89=$AP$12,AA89,0)</f>
        <v>0</v>
      </c>
      <c r="CN89" s="313" t="n">
        <f aca="false">IF(AF89=$AP$12,AB89,0)</f>
        <v>0</v>
      </c>
      <c r="CO89" s="313" t="n">
        <f aca="false">IF(AF89=$AP$12,AC89,0)</f>
        <v>0</v>
      </c>
      <c r="CP89" s="314" t="n">
        <f aca="false">IF(AF89=$AP$12,AD89,0)</f>
        <v>0</v>
      </c>
    </row>
    <row r="90" customFormat="false" ht="12" hidden="false" customHeight="true" outlineLevel="0" collapsed="false">
      <c r="B90" s="243" t="str">
        <f aca="false">IF(Q89="","",Q89)</f>
        <v/>
      </c>
      <c r="C90" s="302"/>
      <c r="D90" s="303"/>
      <c r="E90" s="303"/>
      <c r="F90" s="303"/>
      <c r="G90" s="304"/>
      <c r="H90" s="304"/>
      <c r="I90" s="305"/>
      <c r="J90" s="305"/>
      <c r="K90" s="305"/>
      <c r="L90" s="305"/>
      <c r="M90" s="303"/>
      <c r="N90" s="303"/>
      <c r="O90" s="306"/>
      <c r="P90" s="303"/>
      <c r="Q90" s="303"/>
      <c r="R90" s="315" t="s">
        <v>76</v>
      </c>
      <c r="S90" s="322"/>
      <c r="T90" s="322"/>
      <c r="U90" s="322"/>
      <c r="V90" s="322"/>
      <c r="W90" s="322"/>
      <c r="X90" s="322"/>
      <c r="Y90" s="316"/>
      <c r="Z90" s="316"/>
      <c r="AA90" s="316"/>
      <c r="AB90" s="316"/>
      <c r="AC90" s="316"/>
      <c r="AD90" s="316"/>
      <c r="AE90" s="317" t="str">
        <f aca="false">IF(SUM(S90:AD90)=0,"",SUM(S90:AD90))</f>
        <v/>
      </c>
      <c r="AF90" s="244" t="str">
        <f aca="false">IF(Q89="","",Q89)</f>
        <v/>
      </c>
      <c r="AG90" s="310"/>
      <c r="AH90" s="310"/>
      <c r="AI90" s="310"/>
      <c r="AJ90" s="310"/>
      <c r="AT90" s="311" t="str">
        <f aca="false">R90</f>
        <v>B</v>
      </c>
      <c r="AU90" s="312" t="n">
        <f aca="false">IF(OR(AF90=$AP$3,AF90=$AP$4,AF90=$AP$9),S90,0)</f>
        <v>0</v>
      </c>
      <c r="AV90" s="313" t="n">
        <f aca="false">IF(OR(AF90=$AP$3,AF90=$AP$4,AF90=$AP$9),T90,0)</f>
        <v>0</v>
      </c>
      <c r="AW90" s="313" t="n">
        <f aca="false">IF(OR(AF90=$AP$3,AF90=$AP$4,AF90=$AP$9),U90,0)</f>
        <v>0</v>
      </c>
      <c r="AX90" s="313" t="n">
        <f aca="false">IF(OR(AF90=$AP$3,AF90=$AP$4,AF90=$AP$9),V90,0)</f>
        <v>0</v>
      </c>
      <c r="AY90" s="313" t="n">
        <f aca="false">IF(OR(AF90=$AP$3,AF90=$AP$4,AF90=$AP$9),W90,0)</f>
        <v>0</v>
      </c>
      <c r="AZ90" s="313" t="n">
        <f aca="false">IF(OR(AF90=$AP$3,AF90=$AP$4,AF90=$AP$9),X90,0)</f>
        <v>0</v>
      </c>
      <c r="BA90" s="313" t="n">
        <f aca="false">IF(OR(AF90=$AP$3,AF90=$AP$4,AF90=$AP$9),Y90,0)</f>
        <v>0</v>
      </c>
      <c r="BB90" s="313" t="n">
        <f aca="false">IF(OR(AF90=$AP$3,AF90=$AP$4,AF90=$AP$9),Z90,0)</f>
        <v>0</v>
      </c>
      <c r="BC90" s="313" t="n">
        <f aca="false">IF(OR(AF90=$AP$3,AF90=$AP$4,AF90=$AP$9),AA90,0)</f>
        <v>0</v>
      </c>
      <c r="BD90" s="313" t="n">
        <f aca="false">IF(OR(AF90=$AP$3,AF90=$AP$4,AF90=$AP$9),AB90,0)</f>
        <v>0</v>
      </c>
      <c r="BE90" s="313" t="n">
        <f aca="false">IF(OR(AF90=$AP$3,AF90=$AP$4,AF90=$AP$9),AC90,0)</f>
        <v>0</v>
      </c>
      <c r="BF90" s="314" t="n">
        <f aca="false">IF(OR(AF90=$AP$3,AF90=$AP$4,AF90=$AP$9),AD90,0)</f>
        <v>0</v>
      </c>
      <c r="BG90" s="312" t="n">
        <f aca="false">IF(OR(AF90=$AP$5,AF90=$AP$6,AF90=$AP$10),S90,0)</f>
        <v>0</v>
      </c>
      <c r="BH90" s="313" t="n">
        <f aca="false">IF(OR(AF90=$AP$5,AF90=$AP$6,AF90=$AP$10),T90,0)</f>
        <v>0</v>
      </c>
      <c r="BI90" s="313" t="n">
        <f aca="false">IF(OR(AF90=$AP$5,AF90=$AP$6,AF90=$AP$10),U90,0)</f>
        <v>0</v>
      </c>
      <c r="BJ90" s="313" t="n">
        <f aca="false">IF(OR(AF90=$AP$5,AF90=$AP$6,AF90=$AP$10),V90,0)</f>
        <v>0</v>
      </c>
      <c r="BK90" s="313" t="n">
        <f aca="false">IF(OR(AF90=$AP$5,AF90=$AP$6,AF90=$AP$10),W90,0)</f>
        <v>0</v>
      </c>
      <c r="BL90" s="313" t="n">
        <f aca="false">IF(OR(AF90=$AP$5,AF90=$AP$6,AF90=$AP$10),X90,0)</f>
        <v>0</v>
      </c>
      <c r="BM90" s="313" t="n">
        <f aca="false">IF(OR(AF90=$AP$5,AF90=$AP$6,AF90=$AP$10),Y90,0)</f>
        <v>0</v>
      </c>
      <c r="BN90" s="313" t="n">
        <f aca="false">IF(OR(AF90=$AP$5,AF90=$AP$6,AF90=$AP$10),Z90,0)</f>
        <v>0</v>
      </c>
      <c r="BO90" s="313" t="n">
        <f aca="false">IF(OR(AF90=$AP$5,AF90=$AP$6,AF90=$AP$10),AA90,0)</f>
        <v>0</v>
      </c>
      <c r="BP90" s="313" t="n">
        <f aca="false">IF(OR(AF90=$AP$5,AF90=$AP$6,AF90=$AP$10),AB90,0)</f>
        <v>0</v>
      </c>
      <c r="BQ90" s="313" t="n">
        <f aca="false">IF(OR(AF90=$AP$5,AF90=$AP$6,AF90=$AP$10),AC90,0)</f>
        <v>0</v>
      </c>
      <c r="BR90" s="314" t="n">
        <f aca="false">IF(OR(AF90=$AP$5,AF90=$AP$6,AF90=$AP$10),AD90,0)</f>
        <v>0</v>
      </c>
      <c r="BS90" s="312" t="n">
        <f aca="false">IF(OR(AF90=$AP$7,AF90=$AP$8,AF90=$AP$11),S90,0)</f>
        <v>0</v>
      </c>
      <c r="BT90" s="313" t="n">
        <f aca="false">IF(OR(AF90=$AP$7,AF90=$AP$8,AF90=$AP$11),T90,0)</f>
        <v>0</v>
      </c>
      <c r="BU90" s="313" t="n">
        <f aca="false">IF(OR(AF90=$AP$7,AF90=$AP$8,AF90=$AP$11),U90,0)</f>
        <v>0</v>
      </c>
      <c r="BV90" s="313" t="n">
        <f aca="false">IF(OR(AF90=$AP$7,AF90=$AP$8,AF90=$AP$11),V90,0)</f>
        <v>0</v>
      </c>
      <c r="BW90" s="313" t="n">
        <f aca="false">IF(OR(AF90=$AP$7,AF90=$AP$8,AF90=$AP$11),W90,0)</f>
        <v>0</v>
      </c>
      <c r="BX90" s="313" t="n">
        <f aca="false">IF(OR(AF90=$AP$7,AF90=$AP$8,AF90=$AP$11),X90,0)</f>
        <v>0</v>
      </c>
      <c r="BY90" s="313" t="n">
        <f aca="false">IF(OR(AF90=$AP$7,AF90=$AP$8,AF90=$AP$11),Y90,0)</f>
        <v>0</v>
      </c>
      <c r="BZ90" s="313" t="n">
        <f aca="false">IF(OR(AF90=$AP$7,AF90=$AP$8,AF90=$AP$11),Z90,0)</f>
        <v>0</v>
      </c>
      <c r="CA90" s="313" t="n">
        <f aca="false">IF(OR(AF90=$AP$7,AF90=$AP$8,AF90=$AP$11),AA90,0)</f>
        <v>0</v>
      </c>
      <c r="CB90" s="313" t="n">
        <f aca="false">IF(OR(AF90=$AP$7,AF90=$AP$8,AF90=$AP$11),AB90,0)</f>
        <v>0</v>
      </c>
      <c r="CC90" s="313" t="n">
        <f aca="false">IF(OR(AF90=$AP$7,AF90=$AP$8,AF90=$AP$11),AC90,0)</f>
        <v>0</v>
      </c>
      <c r="CD90" s="314" t="n">
        <f aca="false">IF(OR(AF90=$AP$7,AF90=$AP$8,AF90=$AP$11),AD90,0)</f>
        <v>0</v>
      </c>
      <c r="CE90" s="312" t="n">
        <f aca="false">IF(AF90=$AP$12,S90,0)</f>
        <v>0</v>
      </c>
      <c r="CF90" s="313" t="n">
        <f aca="false">IF(AF90=$AP$12,T90,0)</f>
        <v>0</v>
      </c>
      <c r="CG90" s="313" t="n">
        <f aca="false">IF(AF90=$AP$12,U90,0)</f>
        <v>0</v>
      </c>
      <c r="CH90" s="313" t="n">
        <f aca="false">IF(AF90=$AP$12,V90,0)</f>
        <v>0</v>
      </c>
      <c r="CI90" s="313" t="n">
        <f aca="false">IF(AF90=$AP$12,W90,0)</f>
        <v>0</v>
      </c>
      <c r="CJ90" s="313" t="n">
        <f aca="false">IF(AF90=$AP$12,X90,0)</f>
        <v>0</v>
      </c>
      <c r="CK90" s="313" t="n">
        <f aca="false">IF(AF90=$AP$12,Y90,0)</f>
        <v>0</v>
      </c>
      <c r="CL90" s="313" t="n">
        <f aca="false">IF(AF90=$AP$12,Z90,0)</f>
        <v>0</v>
      </c>
      <c r="CM90" s="313" t="n">
        <f aca="false">IF(AF90=$AP$12,AA90,0)</f>
        <v>0</v>
      </c>
      <c r="CN90" s="313" t="n">
        <f aca="false">IF(AF90=$AP$12,AB90,0)</f>
        <v>0</v>
      </c>
      <c r="CO90" s="313" t="n">
        <f aca="false">IF(AF90=$AP$12,AC90,0)</f>
        <v>0</v>
      </c>
      <c r="CP90" s="314" t="n">
        <f aca="false">IF(AF90=$AP$12,AD90,0)</f>
        <v>0</v>
      </c>
    </row>
    <row r="91" customFormat="false" ht="12" hidden="false" customHeight="true" outlineLevel="0" collapsed="false">
      <c r="B91" s="243" t="str">
        <f aca="false">IF(Q89="","",Q89)</f>
        <v/>
      </c>
      <c r="C91" s="302"/>
      <c r="D91" s="303"/>
      <c r="E91" s="303"/>
      <c r="F91" s="303"/>
      <c r="G91" s="304"/>
      <c r="H91" s="304"/>
      <c r="I91" s="305"/>
      <c r="J91" s="305"/>
      <c r="K91" s="305"/>
      <c r="L91" s="305"/>
      <c r="M91" s="303"/>
      <c r="N91" s="303"/>
      <c r="O91" s="306"/>
      <c r="P91" s="303"/>
      <c r="Q91" s="303"/>
      <c r="R91" s="315" t="s">
        <v>77</v>
      </c>
      <c r="S91" s="322"/>
      <c r="T91" s="322"/>
      <c r="U91" s="322"/>
      <c r="V91" s="322"/>
      <c r="W91" s="322"/>
      <c r="X91" s="322"/>
      <c r="Y91" s="316"/>
      <c r="Z91" s="316"/>
      <c r="AA91" s="316"/>
      <c r="AB91" s="316"/>
      <c r="AC91" s="316"/>
      <c r="AD91" s="316"/>
      <c r="AE91" s="317" t="str">
        <f aca="false">IF(SUM(S91:AD91)=0,"",SUM(S91:AD91))</f>
        <v/>
      </c>
      <c r="AF91" s="244" t="str">
        <f aca="false">IF(Q89="","",Q89)</f>
        <v/>
      </c>
      <c r="AG91" s="310"/>
      <c r="AH91" s="310"/>
      <c r="AI91" s="310"/>
      <c r="AJ91" s="310"/>
      <c r="AT91" s="311" t="str">
        <f aca="false">R91</f>
        <v>C</v>
      </c>
      <c r="AU91" s="312" t="n">
        <f aca="false">IF(OR(AF91=$AP$3,AF91=$AP$4,AF91=$AP$9),S91,0)</f>
        <v>0</v>
      </c>
      <c r="AV91" s="313" t="n">
        <f aca="false">IF(OR(AF91=$AP$3,AF91=$AP$4,AF91=$AP$9),T91,0)</f>
        <v>0</v>
      </c>
      <c r="AW91" s="313" t="n">
        <f aca="false">IF(OR(AF91=$AP$3,AF91=$AP$4,AF91=$AP$9),U91,0)</f>
        <v>0</v>
      </c>
      <c r="AX91" s="313" t="n">
        <f aca="false">IF(OR(AF91=$AP$3,AF91=$AP$4,AF91=$AP$9),V91,0)</f>
        <v>0</v>
      </c>
      <c r="AY91" s="313" t="n">
        <f aca="false">IF(OR(AF91=$AP$3,AF91=$AP$4,AF91=$AP$9),W91,0)</f>
        <v>0</v>
      </c>
      <c r="AZ91" s="313" t="n">
        <f aca="false">IF(OR(AF91=$AP$3,AF91=$AP$4,AF91=$AP$9),X91,0)</f>
        <v>0</v>
      </c>
      <c r="BA91" s="313" t="n">
        <f aca="false">IF(OR(AF91=$AP$3,AF91=$AP$4,AF91=$AP$9),Y91,0)</f>
        <v>0</v>
      </c>
      <c r="BB91" s="313" t="n">
        <f aca="false">IF(OR(AF91=$AP$3,AF91=$AP$4,AF91=$AP$9),Z91,0)</f>
        <v>0</v>
      </c>
      <c r="BC91" s="313" t="n">
        <f aca="false">IF(OR(AF91=$AP$3,AF91=$AP$4,AF91=$AP$9),AA91,0)</f>
        <v>0</v>
      </c>
      <c r="BD91" s="313" t="n">
        <f aca="false">IF(OR(AF91=$AP$3,AF91=$AP$4,AF91=$AP$9),AB91,0)</f>
        <v>0</v>
      </c>
      <c r="BE91" s="313" t="n">
        <f aca="false">IF(OR(AF91=$AP$3,AF91=$AP$4,AF91=$AP$9),AC91,0)</f>
        <v>0</v>
      </c>
      <c r="BF91" s="314" t="n">
        <f aca="false">IF(OR(AF91=$AP$3,AF91=$AP$4,AF91=$AP$9),AD91,0)</f>
        <v>0</v>
      </c>
      <c r="BG91" s="312" t="n">
        <f aca="false">IF(OR(AF91=$AP$5,AF91=$AP$6,AF91=$AP$10),S91,0)</f>
        <v>0</v>
      </c>
      <c r="BH91" s="313" t="n">
        <f aca="false">IF(OR(AF91=$AP$5,AF91=$AP$6,AF91=$AP$10),T91,0)</f>
        <v>0</v>
      </c>
      <c r="BI91" s="313" t="n">
        <f aca="false">IF(OR(AF91=$AP$5,AF91=$AP$6,AF91=$AP$10),U91,0)</f>
        <v>0</v>
      </c>
      <c r="BJ91" s="313" t="n">
        <f aca="false">IF(OR(AF91=$AP$5,AF91=$AP$6,AF91=$AP$10),V91,0)</f>
        <v>0</v>
      </c>
      <c r="BK91" s="313" t="n">
        <f aca="false">IF(OR(AF91=$AP$5,AF91=$AP$6,AF91=$AP$10),W91,0)</f>
        <v>0</v>
      </c>
      <c r="BL91" s="313" t="n">
        <f aca="false">IF(OR(AF91=$AP$5,AF91=$AP$6,AF91=$AP$10),X91,0)</f>
        <v>0</v>
      </c>
      <c r="BM91" s="313" t="n">
        <f aca="false">IF(OR(AF91=$AP$5,AF91=$AP$6,AF91=$AP$10),Y91,0)</f>
        <v>0</v>
      </c>
      <c r="BN91" s="313" t="n">
        <f aca="false">IF(OR(AF91=$AP$5,AF91=$AP$6,AF91=$AP$10),Z91,0)</f>
        <v>0</v>
      </c>
      <c r="BO91" s="313" t="n">
        <f aca="false">IF(OR(AF91=$AP$5,AF91=$AP$6,AF91=$AP$10),AA91,0)</f>
        <v>0</v>
      </c>
      <c r="BP91" s="313" t="n">
        <f aca="false">IF(OR(AF91=$AP$5,AF91=$AP$6,AF91=$AP$10),AB91,0)</f>
        <v>0</v>
      </c>
      <c r="BQ91" s="313" t="n">
        <f aca="false">IF(OR(AF91=$AP$5,AF91=$AP$6,AF91=$AP$10),AC91,0)</f>
        <v>0</v>
      </c>
      <c r="BR91" s="314" t="n">
        <f aca="false">IF(OR(AF91=$AP$5,AF91=$AP$6,AF91=$AP$10),AD91,0)</f>
        <v>0</v>
      </c>
      <c r="BS91" s="312" t="n">
        <f aca="false">IF(OR(AF91=$AP$7,AF91=$AP$8,AF91=$AP$11),S91,0)</f>
        <v>0</v>
      </c>
      <c r="BT91" s="313" t="n">
        <f aca="false">IF(OR(AF91=$AP$7,AF91=$AP$8,AF91=$AP$11),T91,0)</f>
        <v>0</v>
      </c>
      <c r="BU91" s="313" t="n">
        <f aca="false">IF(OR(AF91=$AP$7,AF91=$AP$8,AF91=$AP$11),U91,0)</f>
        <v>0</v>
      </c>
      <c r="BV91" s="313" t="n">
        <f aca="false">IF(OR(AF91=$AP$7,AF91=$AP$8,AF91=$AP$11),V91,0)</f>
        <v>0</v>
      </c>
      <c r="BW91" s="313" t="n">
        <f aca="false">IF(OR(AF91=$AP$7,AF91=$AP$8,AF91=$AP$11),W91,0)</f>
        <v>0</v>
      </c>
      <c r="BX91" s="313" t="n">
        <f aca="false">IF(OR(AF91=$AP$7,AF91=$AP$8,AF91=$AP$11),X91,0)</f>
        <v>0</v>
      </c>
      <c r="BY91" s="313" t="n">
        <f aca="false">IF(OR(AF91=$AP$7,AF91=$AP$8,AF91=$AP$11),Y91,0)</f>
        <v>0</v>
      </c>
      <c r="BZ91" s="313" t="n">
        <f aca="false">IF(OR(AF91=$AP$7,AF91=$AP$8,AF91=$AP$11),Z91,0)</f>
        <v>0</v>
      </c>
      <c r="CA91" s="313" t="n">
        <f aca="false">IF(OR(AF91=$AP$7,AF91=$AP$8,AF91=$AP$11),AA91,0)</f>
        <v>0</v>
      </c>
      <c r="CB91" s="313" t="n">
        <f aca="false">IF(OR(AF91=$AP$7,AF91=$AP$8,AF91=$AP$11),AB91,0)</f>
        <v>0</v>
      </c>
      <c r="CC91" s="313" t="n">
        <f aca="false">IF(OR(AF91=$AP$7,AF91=$AP$8,AF91=$AP$11),AC91,0)</f>
        <v>0</v>
      </c>
      <c r="CD91" s="314" t="n">
        <f aca="false">IF(OR(AF91=$AP$7,AF91=$AP$8,AF91=$AP$11),AD91,0)</f>
        <v>0</v>
      </c>
      <c r="CE91" s="312" t="n">
        <f aca="false">IF(AF91=$AP$12,S91,0)</f>
        <v>0</v>
      </c>
      <c r="CF91" s="313" t="n">
        <f aca="false">IF(AF91=$AP$12,T91,0)</f>
        <v>0</v>
      </c>
      <c r="CG91" s="313" t="n">
        <f aca="false">IF(AF91=$AP$12,U91,0)</f>
        <v>0</v>
      </c>
      <c r="CH91" s="313" t="n">
        <f aca="false">IF(AF91=$AP$12,V91,0)</f>
        <v>0</v>
      </c>
      <c r="CI91" s="313" t="n">
        <f aca="false">IF(AF91=$AP$12,W91,0)</f>
        <v>0</v>
      </c>
      <c r="CJ91" s="313" t="n">
        <f aca="false">IF(AF91=$AP$12,X91,0)</f>
        <v>0</v>
      </c>
      <c r="CK91" s="313" t="n">
        <f aca="false">IF(AF91=$AP$12,Y91,0)</f>
        <v>0</v>
      </c>
      <c r="CL91" s="313" t="n">
        <f aca="false">IF(AF91=$AP$12,Z91,0)</f>
        <v>0</v>
      </c>
      <c r="CM91" s="313" t="n">
        <f aca="false">IF(AF91=$AP$12,AA91,0)</f>
        <v>0</v>
      </c>
      <c r="CN91" s="313" t="n">
        <f aca="false">IF(AF91=$AP$12,AB91,0)</f>
        <v>0</v>
      </c>
      <c r="CO91" s="313" t="n">
        <f aca="false">IF(AF91=$AP$12,AC91,0)</f>
        <v>0</v>
      </c>
      <c r="CP91" s="314" t="n">
        <f aca="false">IF(AF91=$AP$12,AD91,0)</f>
        <v>0</v>
      </c>
    </row>
    <row r="92" customFormat="false" ht="12" hidden="false" customHeight="true" outlineLevel="0" collapsed="false">
      <c r="B92" s="243" t="str">
        <f aca="false">IF(Q92="","",Q92)</f>
        <v/>
      </c>
      <c r="C92" s="302" t="n">
        <v>27</v>
      </c>
      <c r="D92" s="303"/>
      <c r="E92" s="303"/>
      <c r="F92" s="303"/>
      <c r="G92" s="304"/>
      <c r="H92" s="304"/>
      <c r="I92" s="305"/>
      <c r="J92" s="305"/>
      <c r="K92" s="305"/>
      <c r="L92" s="305"/>
      <c r="M92" s="303"/>
      <c r="N92" s="303"/>
      <c r="O92" s="306"/>
      <c r="P92" s="303"/>
      <c r="Q92" s="303"/>
      <c r="R92" s="307" t="s">
        <v>75</v>
      </c>
      <c r="S92" s="323"/>
      <c r="T92" s="323"/>
      <c r="U92" s="323"/>
      <c r="V92" s="323"/>
      <c r="W92" s="323"/>
      <c r="X92" s="323"/>
      <c r="Y92" s="308"/>
      <c r="Z92" s="308"/>
      <c r="AA92" s="308"/>
      <c r="AB92" s="308"/>
      <c r="AC92" s="308"/>
      <c r="AD92" s="308"/>
      <c r="AE92" s="309" t="str">
        <f aca="false">IF(SUM(S92:AD92)=0,"",SUM(S92:AD92))</f>
        <v/>
      </c>
      <c r="AF92" s="244" t="str">
        <f aca="false">IF(Q92="","",Q92)</f>
        <v/>
      </c>
      <c r="AG92" s="310" t="str">
        <f aca="false">IFERROR(VLOOKUP(M92,$AP$13:$AQ$16,2,FALSE()),"")</f>
        <v/>
      </c>
      <c r="AH92" s="310" t="str">
        <f aca="false">IFERROR(VLOOKUP(O92,$AP$18:$AQ$24,2,FALSE()),"")</f>
        <v/>
      </c>
      <c r="AI92" s="310" t="str">
        <f aca="false">IFERROR(AG92+AH92,"")</f>
        <v/>
      </c>
      <c r="AJ92" s="310" t="str">
        <f aca="false">IF(SUM(AE92:AE94)=0,"",SUM(AE92:AE94))</f>
        <v/>
      </c>
      <c r="AT92" s="311" t="str">
        <f aca="false">R92</f>
        <v>A</v>
      </c>
      <c r="AU92" s="312" t="n">
        <f aca="false">IF(OR(AF92=$AP$3,AF92=$AP$4,AF92=$AP$9),S92,0)</f>
        <v>0</v>
      </c>
      <c r="AV92" s="313" t="n">
        <f aca="false">IF(OR(AF92=$AP$3,AF92=$AP$4,AF92=$AP$9),T92,0)</f>
        <v>0</v>
      </c>
      <c r="AW92" s="313" t="n">
        <f aca="false">IF(OR(AF92=$AP$3,AF92=$AP$4,AF92=$AP$9),U92,0)</f>
        <v>0</v>
      </c>
      <c r="AX92" s="313" t="n">
        <f aca="false">IF(OR(AF92=$AP$3,AF92=$AP$4,AF92=$AP$9),V92,0)</f>
        <v>0</v>
      </c>
      <c r="AY92" s="313" t="n">
        <f aca="false">IF(OR(AF92=$AP$3,AF92=$AP$4,AF92=$AP$9),W92,0)</f>
        <v>0</v>
      </c>
      <c r="AZ92" s="313" t="n">
        <f aca="false">IF(OR(AF92=$AP$3,AF92=$AP$4,AF92=$AP$9),X92,0)</f>
        <v>0</v>
      </c>
      <c r="BA92" s="313" t="n">
        <f aca="false">IF(OR(AF92=$AP$3,AF92=$AP$4,AF92=$AP$9),Y92,0)</f>
        <v>0</v>
      </c>
      <c r="BB92" s="313" t="n">
        <f aca="false">IF(OR(AF92=$AP$3,AF92=$AP$4,AF92=$AP$9),Z92,0)</f>
        <v>0</v>
      </c>
      <c r="BC92" s="313" t="n">
        <f aca="false">IF(OR(AF92=$AP$3,AF92=$AP$4,AF92=$AP$9),AA92,0)</f>
        <v>0</v>
      </c>
      <c r="BD92" s="313" t="n">
        <f aca="false">IF(OR(AF92=$AP$3,AF92=$AP$4,AF92=$AP$9),AB92,0)</f>
        <v>0</v>
      </c>
      <c r="BE92" s="313" t="n">
        <f aca="false">IF(OR(AF92=$AP$3,AF92=$AP$4,AF92=$AP$9),AC92,0)</f>
        <v>0</v>
      </c>
      <c r="BF92" s="314" t="n">
        <f aca="false">IF(OR(AF92=$AP$3,AF92=$AP$4,AF92=$AP$9),AD92,0)</f>
        <v>0</v>
      </c>
      <c r="BG92" s="312" t="n">
        <f aca="false">IF(OR(AF92=$AP$5,AF92=$AP$6,AF92=$AP$10),S92,0)</f>
        <v>0</v>
      </c>
      <c r="BH92" s="313" t="n">
        <f aca="false">IF(OR(AF92=$AP$5,AF92=$AP$6,AF92=$AP$10),T92,0)</f>
        <v>0</v>
      </c>
      <c r="BI92" s="313" t="n">
        <f aca="false">IF(OR(AF92=$AP$5,AF92=$AP$6,AF92=$AP$10),U92,0)</f>
        <v>0</v>
      </c>
      <c r="BJ92" s="313" t="n">
        <f aca="false">IF(OR(AF92=$AP$5,AF92=$AP$6,AF92=$AP$10),V92,0)</f>
        <v>0</v>
      </c>
      <c r="BK92" s="313" t="n">
        <f aca="false">IF(OR(AF92=$AP$5,AF92=$AP$6,AF92=$AP$10),W92,0)</f>
        <v>0</v>
      </c>
      <c r="BL92" s="313" t="n">
        <f aca="false">IF(OR(AF92=$AP$5,AF92=$AP$6,AF92=$AP$10),X92,0)</f>
        <v>0</v>
      </c>
      <c r="BM92" s="313" t="n">
        <f aca="false">IF(OR(AF92=$AP$5,AF92=$AP$6,AF92=$AP$10),Y92,0)</f>
        <v>0</v>
      </c>
      <c r="BN92" s="313" t="n">
        <f aca="false">IF(OR(AF92=$AP$5,AF92=$AP$6,AF92=$AP$10),Z92,0)</f>
        <v>0</v>
      </c>
      <c r="BO92" s="313" t="n">
        <f aca="false">IF(OR(AF92=$AP$5,AF92=$AP$6,AF92=$AP$10),AA92,0)</f>
        <v>0</v>
      </c>
      <c r="BP92" s="313" t="n">
        <f aca="false">IF(OR(AF92=$AP$5,AF92=$AP$6,AF92=$AP$10),AB92,0)</f>
        <v>0</v>
      </c>
      <c r="BQ92" s="313" t="n">
        <f aca="false">IF(OR(AF92=$AP$5,AF92=$AP$6,AF92=$AP$10),AC92,0)</f>
        <v>0</v>
      </c>
      <c r="BR92" s="314" t="n">
        <f aca="false">IF(OR(AF92=$AP$5,AF92=$AP$6,AF92=$AP$10),AD92,0)</f>
        <v>0</v>
      </c>
      <c r="BS92" s="312" t="n">
        <f aca="false">IF(OR(AF92=$AP$7,AF92=$AP$8,AF92=$AP$11),S92,0)</f>
        <v>0</v>
      </c>
      <c r="BT92" s="313" t="n">
        <f aca="false">IF(OR(AF92=$AP$7,AF92=$AP$8,AF92=$AP$11),T92,0)</f>
        <v>0</v>
      </c>
      <c r="BU92" s="313" t="n">
        <f aca="false">IF(OR(AF92=$AP$7,AF92=$AP$8,AF92=$AP$11),U92,0)</f>
        <v>0</v>
      </c>
      <c r="BV92" s="313" t="n">
        <f aca="false">IF(OR(AF92=$AP$7,AF92=$AP$8,AF92=$AP$11),V92,0)</f>
        <v>0</v>
      </c>
      <c r="BW92" s="313" t="n">
        <f aca="false">IF(OR(AF92=$AP$7,AF92=$AP$8,AF92=$AP$11),W92,0)</f>
        <v>0</v>
      </c>
      <c r="BX92" s="313" t="n">
        <f aca="false">IF(OR(AF92=$AP$7,AF92=$AP$8,AF92=$AP$11),X92,0)</f>
        <v>0</v>
      </c>
      <c r="BY92" s="313" t="n">
        <f aca="false">IF(OR(AF92=$AP$7,AF92=$AP$8,AF92=$AP$11),Y92,0)</f>
        <v>0</v>
      </c>
      <c r="BZ92" s="313" t="n">
        <f aca="false">IF(OR(AF92=$AP$7,AF92=$AP$8,AF92=$AP$11),Z92,0)</f>
        <v>0</v>
      </c>
      <c r="CA92" s="313" t="n">
        <f aca="false">IF(OR(AF92=$AP$7,AF92=$AP$8,AF92=$AP$11),AA92,0)</f>
        <v>0</v>
      </c>
      <c r="CB92" s="313" t="n">
        <f aca="false">IF(OR(AF92=$AP$7,AF92=$AP$8,AF92=$AP$11),AB92,0)</f>
        <v>0</v>
      </c>
      <c r="CC92" s="313" t="n">
        <f aca="false">IF(OR(AF92=$AP$7,AF92=$AP$8,AF92=$AP$11),AC92,0)</f>
        <v>0</v>
      </c>
      <c r="CD92" s="314" t="n">
        <f aca="false">IF(OR(AF92=$AP$7,AF92=$AP$8,AF92=$AP$11),AD92,0)</f>
        <v>0</v>
      </c>
      <c r="CE92" s="312" t="n">
        <f aca="false">IF(AF92=$AP$12,S92,0)</f>
        <v>0</v>
      </c>
      <c r="CF92" s="313" t="n">
        <f aca="false">IF(AF92=$AP$12,T92,0)</f>
        <v>0</v>
      </c>
      <c r="CG92" s="313" t="n">
        <f aca="false">IF(AF92=$AP$12,U92,0)</f>
        <v>0</v>
      </c>
      <c r="CH92" s="313" t="n">
        <f aca="false">IF(AF92=$AP$12,V92,0)</f>
        <v>0</v>
      </c>
      <c r="CI92" s="313" t="n">
        <f aca="false">IF(AF92=$AP$12,W92,0)</f>
        <v>0</v>
      </c>
      <c r="CJ92" s="313" t="n">
        <f aca="false">IF(AF92=$AP$12,X92,0)</f>
        <v>0</v>
      </c>
      <c r="CK92" s="313" t="n">
        <f aca="false">IF(AF92=$AP$12,Y92,0)</f>
        <v>0</v>
      </c>
      <c r="CL92" s="313" t="n">
        <f aca="false">IF(AF92=$AP$12,Z92,0)</f>
        <v>0</v>
      </c>
      <c r="CM92" s="313" t="n">
        <f aca="false">IF(AF92=$AP$12,AA92,0)</f>
        <v>0</v>
      </c>
      <c r="CN92" s="313" t="n">
        <f aca="false">IF(AF92=$AP$12,AB92,0)</f>
        <v>0</v>
      </c>
      <c r="CO92" s="313" t="n">
        <f aca="false">IF(AF92=$AP$12,AC92,0)</f>
        <v>0</v>
      </c>
      <c r="CP92" s="314" t="n">
        <f aca="false">IF(AF92=$AP$12,AD92,0)</f>
        <v>0</v>
      </c>
    </row>
    <row r="93" customFormat="false" ht="12" hidden="false" customHeight="true" outlineLevel="0" collapsed="false">
      <c r="B93" s="243" t="str">
        <f aca="false">IF(Q92="","",Q92)</f>
        <v/>
      </c>
      <c r="C93" s="302"/>
      <c r="D93" s="303"/>
      <c r="E93" s="303"/>
      <c r="F93" s="303"/>
      <c r="G93" s="304"/>
      <c r="H93" s="304"/>
      <c r="I93" s="305"/>
      <c r="J93" s="305"/>
      <c r="K93" s="305"/>
      <c r="L93" s="305"/>
      <c r="M93" s="303"/>
      <c r="N93" s="303"/>
      <c r="O93" s="306"/>
      <c r="P93" s="303"/>
      <c r="Q93" s="303"/>
      <c r="R93" s="315" t="s">
        <v>76</v>
      </c>
      <c r="S93" s="322"/>
      <c r="T93" s="322"/>
      <c r="U93" s="322"/>
      <c r="V93" s="322"/>
      <c r="W93" s="322"/>
      <c r="X93" s="322"/>
      <c r="Y93" s="316"/>
      <c r="Z93" s="316"/>
      <c r="AA93" s="316"/>
      <c r="AB93" s="316"/>
      <c r="AC93" s="316"/>
      <c r="AD93" s="316"/>
      <c r="AE93" s="317" t="str">
        <f aca="false">IF(SUM(S93:AD93)=0,"",SUM(S93:AD93))</f>
        <v/>
      </c>
      <c r="AF93" s="244" t="str">
        <f aca="false">IF(Q92="","",Q92)</f>
        <v/>
      </c>
      <c r="AG93" s="310"/>
      <c r="AH93" s="310"/>
      <c r="AI93" s="310"/>
      <c r="AJ93" s="310"/>
      <c r="AT93" s="311" t="str">
        <f aca="false">R93</f>
        <v>B</v>
      </c>
      <c r="AU93" s="312" t="n">
        <f aca="false">IF(OR(AF93=$AP$3,AF93=$AP$4,AF93=$AP$9),S93,0)</f>
        <v>0</v>
      </c>
      <c r="AV93" s="313" t="n">
        <f aca="false">IF(OR(AF93=$AP$3,AF93=$AP$4,AF93=$AP$9),T93,0)</f>
        <v>0</v>
      </c>
      <c r="AW93" s="313" t="n">
        <f aca="false">IF(OR(AF93=$AP$3,AF93=$AP$4,AF93=$AP$9),U93,0)</f>
        <v>0</v>
      </c>
      <c r="AX93" s="313" t="n">
        <f aca="false">IF(OR(AF93=$AP$3,AF93=$AP$4,AF93=$AP$9),V93,0)</f>
        <v>0</v>
      </c>
      <c r="AY93" s="313" t="n">
        <f aca="false">IF(OR(AF93=$AP$3,AF93=$AP$4,AF93=$AP$9),W93,0)</f>
        <v>0</v>
      </c>
      <c r="AZ93" s="313" t="n">
        <f aca="false">IF(OR(AF93=$AP$3,AF93=$AP$4,AF93=$AP$9),X93,0)</f>
        <v>0</v>
      </c>
      <c r="BA93" s="313" t="n">
        <f aca="false">IF(OR(AF93=$AP$3,AF93=$AP$4,AF93=$AP$9),Y93,0)</f>
        <v>0</v>
      </c>
      <c r="BB93" s="313" t="n">
        <f aca="false">IF(OR(AF93=$AP$3,AF93=$AP$4,AF93=$AP$9),Z93,0)</f>
        <v>0</v>
      </c>
      <c r="BC93" s="313" t="n">
        <f aca="false">IF(OR(AF93=$AP$3,AF93=$AP$4,AF93=$AP$9),AA93,0)</f>
        <v>0</v>
      </c>
      <c r="BD93" s="313" t="n">
        <f aca="false">IF(OR(AF93=$AP$3,AF93=$AP$4,AF93=$AP$9),AB93,0)</f>
        <v>0</v>
      </c>
      <c r="BE93" s="313" t="n">
        <f aca="false">IF(OR(AF93=$AP$3,AF93=$AP$4,AF93=$AP$9),AC93,0)</f>
        <v>0</v>
      </c>
      <c r="BF93" s="314" t="n">
        <f aca="false">IF(OR(AF93=$AP$3,AF93=$AP$4,AF93=$AP$9),AD93,0)</f>
        <v>0</v>
      </c>
      <c r="BG93" s="312" t="n">
        <f aca="false">IF(OR(AF93=$AP$5,AF93=$AP$6,AF93=$AP$10),S93,0)</f>
        <v>0</v>
      </c>
      <c r="BH93" s="313" t="n">
        <f aca="false">IF(OR(AF93=$AP$5,AF93=$AP$6,AF93=$AP$10),T93,0)</f>
        <v>0</v>
      </c>
      <c r="BI93" s="313" t="n">
        <f aca="false">IF(OR(AF93=$AP$5,AF93=$AP$6,AF93=$AP$10),U93,0)</f>
        <v>0</v>
      </c>
      <c r="BJ93" s="313" t="n">
        <f aca="false">IF(OR(AF93=$AP$5,AF93=$AP$6,AF93=$AP$10),V93,0)</f>
        <v>0</v>
      </c>
      <c r="BK93" s="313" t="n">
        <f aca="false">IF(OR(AF93=$AP$5,AF93=$AP$6,AF93=$AP$10),W93,0)</f>
        <v>0</v>
      </c>
      <c r="BL93" s="313" t="n">
        <f aca="false">IF(OR(AF93=$AP$5,AF93=$AP$6,AF93=$AP$10),X93,0)</f>
        <v>0</v>
      </c>
      <c r="BM93" s="313" t="n">
        <f aca="false">IF(OR(AF93=$AP$5,AF93=$AP$6,AF93=$AP$10),Y93,0)</f>
        <v>0</v>
      </c>
      <c r="BN93" s="313" t="n">
        <f aca="false">IF(OR(AF93=$AP$5,AF93=$AP$6,AF93=$AP$10),Z93,0)</f>
        <v>0</v>
      </c>
      <c r="BO93" s="313" t="n">
        <f aca="false">IF(OR(AF93=$AP$5,AF93=$AP$6,AF93=$AP$10),AA93,0)</f>
        <v>0</v>
      </c>
      <c r="BP93" s="313" t="n">
        <f aca="false">IF(OR(AF93=$AP$5,AF93=$AP$6,AF93=$AP$10),AB93,0)</f>
        <v>0</v>
      </c>
      <c r="BQ93" s="313" t="n">
        <f aca="false">IF(OR(AF93=$AP$5,AF93=$AP$6,AF93=$AP$10),AC93,0)</f>
        <v>0</v>
      </c>
      <c r="BR93" s="314" t="n">
        <f aca="false">IF(OR(AF93=$AP$5,AF93=$AP$6,AF93=$AP$10),AD93,0)</f>
        <v>0</v>
      </c>
      <c r="BS93" s="312" t="n">
        <f aca="false">IF(OR(AF93=$AP$7,AF93=$AP$8,AF93=$AP$11),S93,0)</f>
        <v>0</v>
      </c>
      <c r="BT93" s="313" t="n">
        <f aca="false">IF(OR(AF93=$AP$7,AF93=$AP$8,AF93=$AP$11),T93,0)</f>
        <v>0</v>
      </c>
      <c r="BU93" s="313" t="n">
        <f aca="false">IF(OR(AF93=$AP$7,AF93=$AP$8,AF93=$AP$11),U93,0)</f>
        <v>0</v>
      </c>
      <c r="BV93" s="313" t="n">
        <f aca="false">IF(OR(AF93=$AP$7,AF93=$AP$8,AF93=$AP$11),V93,0)</f>
        <v>0</v>
      </c>
      <c r="BW93" s="313" t="n">
        <f aca="false">IF(OR(AF93=$AP$7,AF93=$AP$8,AF93=$AP$11),W93,0)</f>
        <v>0</v>
      </c>
      <c r="BX93" s="313" t="n">
        <f aca="false">IF(OR(AF93=$AP$7,AF93=$AP$8,AF93=$AP$11),X93,0)</f>
        <v>0</v>
      </c>
      <c r="BY93" s="313" t="n">
        <f aca="false">IF(OR(AF93=$AP$7,AF93=$AP$8,AF93=$AP$11),Y93,0)</f>
        <v>0</v>
      </c>
      <c r="BZ93" s="313" t="n">
        <f aca="false">IF(OR(AF93=$AP$7,AF93=$AP$8,AF93=$AP$11),Z93,0)</f>
        <v>0</v>
      </c>
      <c r="CA93" s="313" t="n">
        <f aca="false">IF(OR(AF93=$AP$7,AF93=$AP$8,AF93=$AP$11),AA93,0)</f>
        <v>0</v>
      </c>
      <c r="CB93" s="313" t="n">
        <f aca="false">IF(OR(AF93=$AP$7,AF93=$AP$8,AF93=$AP$11),AB93,0)</f>
        <v>0</v>
      </c>
      <c r="CC93" s="313" t="n">
        <f aca="false">IF(OR(AF93=$AP$7,AF93=$AP$8,AF93=$AP$11),AC93,0)</f>
        <v>0</v>
      </c>
      <c r="CD93" s="314" t="n">
        <f aca="false">IF(OR(AF93=$AP$7,AF93=$AP$8,AF93=$AP$11),AD93,0)</f>
        <v>0</v>
      </c>
      <c r="CE93" s="312" t="n">
        <f aca="false">IF(AF93=$AP$12,S93,0)</f>
        <v>0</v>
      </c>
      <c r="CF93" s="313" t="n">
        <f aca="false">IF(AF93=$AP$12,T93,0)</f>
        <v>0</v>
      </c>
      <c r="CG93" s="313" t="n">
        <f aca="false">IF(AF93=$AP$12,U93,0)</f>
        <v>0</v>
      </c>
      <c r="CH93" s="313" t="n">
        <f aca="false">IF(AF93=$AP$12,V93,0)</f>
        <v>0</v>
      </c>
      <c r="CI93" s="313" t="n">
        <f aca="false">IF(AF93=$AP$12,W93,0)</f>
        <v>0</v>
      </c>
      <c r="CJ93" s="313" t="n">
        <f aca="false">IF(AF93=$AP$12,X93,0)</f>
        <v>0</v>
      </c>
      <c r="CK93" s="313" t="n">
        <f aca="false">IF(AF93=$AP$12,Y93,0)</f>
        <v>0</v>
      </c>
      <c r="CL93" s="313" t="n">
        <f aca="false">IF(AF93=$AP$12,Z93,0)</f>
        <v>0</v>
      </c>
      <c r="CM93" s="313" t="n">
        <f aca="false">IF(AF93=$AP$12,AA93,0)</f>
        <v>0</v>
      </c>
      <c r="CN93" s="313" t="n">
        <f aca="false">IF(AF93=$AP$12,AB93,0)</f>
        <v>0</v>
      </c>
      <c r="CO93" s="313" t="n">
        <f aca="false">IF(AF93=$AP$12,AC93,0)</f>
        <v>0</v>
      </c>
      <c r="CP93" s="314" t="n">
        <f aca="false">IF(AF93=$AP$12,AD93,0)</f>
        <v>0</v>
      </c>
    </row>
    <row r="94" customFormat="false" ht="12" hidden="false" customHeight="true" outlineLevel="0" collapsed="false">
      <c r="B94" s="243" t="str">
        <f aca="false">IF(Q92="","",Q92)</f>
        <v/>
      </c>
      <c r="C94" s="302"/>
      <c r="D94" s="303"/>
      <c r="E94" s="303"/>
      <c r="F94" s="303"/>
      <c r="G94" s="304"/>
      <c r="H94" s="304"/>
      <c r="I94" s="305"/>
      <c r="J94" s="305"/>
      <c r="K94" s="305"/>
      <c r="L94" s="305"/>
      <c r="M94" s="303"/>
      <c r="N94" s="303"/>
      <c r="O94" s="306"/>
      <c r="P94" s="303"/>
      <c r="Q94" s="303"/>
      <c r="R94" s="315" t="s">
        <v>77</v>
      </c>
      <c r="S94" s="322"/>
      <c r="T94" s="322"/>
      <c r="U94" s="322"/>
      <c r="V94" s="322"/>
      <c r="W94" s="322"/>
      <c r="X94" s="322"/>
      <c r="Y94" s="316"/>
      <c r="Z94" s="316"/>
      <c r="AA94" s="316"/>
      <c r="AB94" s="316"/>
      <c r="AC94" s="316"/>
      <c r="AD94" s="316"/>
      <c r="AE94" s="317" t="str">
        <f aca="false">IF(SUM(S94:AD94)=0,"",SUM(S94:AD94))</f>
        <v/>
      </c>
      <c r="AF94" s="244" t="str">
        <f aca="false">IF(Q92="","",Q92)</f>
        <v/>
      </c>
      <c r="AG94" s="310"/>
      <c r="AH94" s="310"/>
      <c r="AI94" s="310"/>
      <c r="AJ94" s="310"/>
      <c r="AT94" s="311" t="str">
        <f aca="false">R94</f>
        <v>C</v>
      </c>
      <c r="AU94" s="312" t="n">
        <f aca="false">IF(OR(AF94=$AP$3,AF94=$AP$4,AF94=$AP$9),S94,0)</f>
        <v>0</v>
      </c>
      <c r="AV94" s="313" t="n">
        <f aca="false">IF(OR(AF94=$AP$3,AF94=$AP$4,AF94=$AP$9),T94,0)</f>
        <v>0</v>
      </c>
      <c r="AW94" s="313" t="n">
        <f aca="false">IF(OR(AF94=$AP$3,AF94=$AP$4,AF94=$AP$9),U94,0)</f>
        <v>0</v>
      </c>
      <c r="AX94" s="313" t="n">
        <f aca="false">IF(OR(AF94=$AP$3,AF94=$AP$4,AF94=$AP$9),V94,0)</f>
        <v>0</v>
      </c>
      <c r="AY94" s="313" t="n">
        <f aca="false">IF(OR(AF94=$AP$3,AF94=$AP$4,AF94=$AP$9),W94,0)</f>
        <v>0</v>
      </c>
      <c r="AZ94" s="313" t="n">
        <f aca="false">IF(OR(AF94=$AP$3,AF94=$AP$4,AF94=$AP$9),X94,0)</f>
        <v>0</v>
      </c>
      <c r="BA94" s="313" t="n">
        <f aca="false">IF(OR(AF94=$AP$3,AF94=$AP$4,AF94=$AP$9),Y94,0)</f>
        <v>0</v>
      </c>
      <c r="BB94" s="313" t="n">
        <f aca="false">IF(OR(AF94=$AP$3,AF94=$AP$4,AF94=$AP$9),Z94,0)</f>
        <v>0</v>
      </c>
      <c r="BC94" s="313" t="n">
        <f aca="false">IF(OR(AF94=$AP$3,AF94=$AP$4,AF94=$AP$9),AA94,0)</f>
        <v>0</v>
      </c>
      <c r="BD94" s="313" t="n">
        <f aca="false">IF(OR(AF94=$AP$3,AF94=$AP$4,AF94=$AP$9),AB94,0)</f>
        <v>0</v>
      </c>
      <c r="BE94" s="313" t="n">
        <f aca="false">IF(OR(AF94=$AP$3,AF94=$AP$4,AF94=$AP$9),AC94,0)</f>
        <v>0</v>
      </c>
      <c r="BF94" s="314" t="n">
        <f aca="false">IF(OR(AF94=$AP$3,AF94=$AP$4,AF94=$AP$9),AD94,0)</f>
        <v>0</v>
      </c>
      <c r="BG94" s="312" t="n">
        <f aca="false">IF(OR(AF94=$AP$5,AF94=$AP$6,AF94=$AP$10),S94,0)</f>
        <v>0</v>
      </c>
      <c r="BH94" s="313" t="n">
        <f aca="false">IF(OR(AF94=$AP$5,AF94=$AP$6,AF94=$AP$10),T94,0)</f>
        <v>0</v>
      </c>
      <c r="BI94" s="313" t="n">
        <f aca="false">IF(OR(AF94=$AP$5,AF94=$AP$6,AF94=$AP$10),U94,0)</f>
        <v>0</v>
      </c>
      <c r="BJ94" s="313" t="n">
        <f aca="false">IF(OR(AF94=$AP$5,AF94=$AP$6,AF94=$AP$10),V94,0)</f>
        <v>0</v>
      </c>
      <c r="BK94" s="313" t="n">
        <f aca="false">IF(OR(AF94=$AP$5,AF94=$AP$6,AF94=$AP$10),W94,0)</f>
        <v>0</v>
      </c>
      <c r="BL94" s="313" t="n">
        <f aca="false">IF(OR(AF94=$AP$5,AF94=$AP$6,AF94=$AP$10),X94,0)</f>
        <v>0</v>
      </c>
      <c r="BM94" s="313" t="n">
        <f aca="false">IF(OR(AF94=$AP$5,AF94=$AP$6,AF94=$AP$10),Y94,0)</f>
        <v>0</v>
      </c>
      <c r="BN94" s="313" t="n">
        <f aca="false">IF(OR(AF94=$AP$5,AF94=$AP$6,AF94=$AP$10),Z94,0)</f>
        <v>0</v>
      </c>
      <c r="BO94" s="313" t="n">
        <f aca="false">IF(OR(AF94=$AP$5,AF94=$AP$6,AF94=$AP$10),AA94,0)</f>
        <v>0</v>
      </c>
      <c r="BP94" s="313" t="n">
        <f aca="false">IF(OR(AF94=$AP$5,AF94=$AP$6,AF94=$AP$10),AB94,0)</f>
        <v>0</v>
      </c>
      <c r="BQ94" s="313" t="n">
        <f aca="false">IF(OR(AF94=$AP$5,AF94=$AP$6,AF94=$AP$10),AC94,0)</f>
        <v>0</v>
      </c>
      <c r="BR94" s="314" t="n">
        <f aca="false">IF(OR(AF94=$AP$5,AF94=$AP$6,AF94=$AP$10),AD94,0)</f>
        <v>0</v>
      </c>
      <c r="BS94" s="312" t="n">
        <f aca="false">IF(OR(AF94=$AP$7,AF94=$AP$8,AF94=$AP$11),S94,0)</f>
        <v>0</v>
      </c>
      <c r="BT94" s="313" t="n">
        <f aca="false">IF(OR(AF94=$AP$7,AF94=$AP$8,AF94=$AP$11),T94,0)</f>
        <v>0</v>
      </c>
      <c r="BU94" s="313" t="n">
        <f aca="false">IF(OR(AF94=$AP$7,AF94=$AP$8,AF94=$AP$11),U94,0)</f>
        <v>0</v>
      </c>
      <c r="BV94" s="313" t="n">
        <f aca="false">IF(OR(AF94=$AP$7,AF94=$AP$8,AF94=$AP$11),V94,0)</f>
        <v>0</v>
      </c>
      <c r="BW94" s="313" t="n">
        <f aca="false">IF(OR(AF94=$AP$7,AF94=$AP$8,AF94=$AP$11),W94,0)</f>
        <v>0</v>
      </c>
      <c r="BX94" s="313" t="n">
        <f aca="false">IF(OR(AF94=$AP$7,AF94=$AP$8,AF94=$AP$11),X94,0)</f>
        <v>0</v>
      </c>
      <c r="BY94" s="313" t="n">
        <f aca="false">IF(OR(AF94=$AP$7,AF94=$AP$8,AF94=$AP$11),Y94,0)</f>
        <v>0</v>
      </c>
      <c r="BZ94" s="313" t="n">
        <f aca="false">IF(OR(AF94=$AP$7,AF94=$AP$8,AF94=$AP$11),Z94,0)</f>
        <v>0</v>
      </c>
      <c r="CA94" s="313" t="n">
        <f aca="false">IF(OR(AF94=$AP$7,AF94=$AP$8,AF94=$AP$11),AA94,0)</f>
        <v>0</v>
      </c>
      <c r="CB94" s="313" t="n">
        <f aca="false">IF(OR(AF94=$AP$7,AF94=$AP$8,AF94=$AP$11),AB94,0)</f>
        <v>0</v>
      </c>
      <c r="CC94" s="313" t="n">
        <f aca="false">IF(OR(AF94=$AP$7,AF94=$AP$8,AF94=$AP$11),AC94,0)</f>
        <v>0</v>
      </c>
      <c r="CD94" s="314" t="n">
        <f aca="false">IF(OR(AF94=$AP$7,AF94=$AP$8,AF94=$AP$11),AD94,0)</f>
        <v>0</v>
      </c>
      <c r="CE94" s="312" t="n">
        <f aca="false">IF(AF94=$AP$12,S94,0)</f>
        <v>0</v>
      </c>
      <c r="CF94" s="313" t="n">
        <f aca="false">IF(AF94=$AP$12,T94,0)</f>
        <v>0</v>
      </c>
      <c r="CG94" s="313" t="n">
        <f aca="false">IF(AF94=$AP$12,U94,0)</f>
        <v>0</v>
      </c>
      <c r="CH94" s="313" t="n">
        <f aca="false">IF(AF94=$AP$12,V94,0)</f>
        <v>0</v>
      </c>
      <c r="CI94" s="313" t="n">
        <f aca="false">IF(AF94=$AP$12,W94,0)</f>
        <v>0</v>
      </c>
      <c r="CJ94" s="313" t="n">
        <f aca="false">IF(AF94=$AP$12,X94,0)</f>
        <v>0</v>
      </c>
      <c r="CK94" s="313" t="n">
        <f aca="false">IF(AF94=$AP$12,Y94,0)</f>
        <v>0</v>
      </c>
      <c r="CL94" s="313" t="n">
        <f aca="false">IF(AF94=$AP$12,Z94,0)</f>
        <v>0</v>
      </c>
      <c r="CM94" s="313" t="n">
        <f aca="false">IF(AF94=$AP$12,AA94,0)</f>
        <v>0</v>
      </c>
      <c r="CN94" s="313" t="n">
        <f aca="false">IF(AF94=$AP$12,AB94,0)</f>
        <v>0</v>
      </c>
      <c r="CO94" s="313" t="n">
        <f aca="false">IF(AF94=$AP$12,AC94,0)</f>
        <v>0</v>
      </c>
      <c r="CP94" s="314" t="n">
        <f aca="false">IF(AF94=$AP$12,AD94,0)</f>
        <v>0</v>
      </c>
    </row>
    <row r="95" customFormat="false" ht="12" hidden="false" customHeight="true" outlineLevel="0" collapsed="false">
      <c r="B95" s="243" t="str">
        <f aca="false">IF(Q95="","",Q95)</f>
        <v/>
      </c>
      <c r="C95" s="302" t="n">
        <v>28</v>
      </c>
      <c r="D95" s="303"/>
      <c r="E95" s="303"/>
      <c r="F95" s="303"/>
      <c r="G95" s="304"/>
      <c r="H95" s="304"/>
      <c r="I95" s="305"/>
      <c r="J95" s="305"/>
      <c r="K95" s="305"/>
      <c r="L95" s="305"/>
      <c r="M95" s="303"/>
      <c r="N95" s="303"/>
      <c r="O95" s="306"/>
      <c r="P95" s="303"/>
      <c r="Q95" s="303"/>
      <c r="R95" s="307" t="s">
        <v>75</v>
      </c>
      <c r="S95" s="323"/>
      <c r="T95" s="323"/>
      <c r="U95" s="323"/>
      <c r="V95" s="323"/>
      <c r="W95" s="323"/>
      <c r="X95" s="323"/>
      <c r="Y95" s="308"/>
      <c r="Z95" s="308"/>
      <c r="AA95" s="308"/>
      <c r="AB95" s="308"/>
      <c r="AC95" s="308"/>
      <c r="AD95" s="308"/>
      <c r="AE95" s="309" t="str">
        <f aca="false">IF(SUM(S95:AD95)=0,"",SUM(S95:AD95))</f>
        <v/>
      </c>
      <c r="AF95" s="244" t="str">
        <f aca="false">IF(Q95="","",Q95)</f>
        <v/>
      </c>
      <c r="AG95" s="310" t="str">
        <f aca="false">IFERROR(VLOOKUP(M95,$AP$13:$AQ$16,2,FALSE()),"")</f>
        <v/>
      </c>
      <c r="AH95" s="310" t="str">
        <f aca="false">IFERROR(VLOOKUP(O95,$AP$18:$AQ$24,2,FALSE()),"")</f>
        <v/>
      </c>
      <c r="AI95" s="310" t="str">
        <f aca="false">IFERROR(AG95+AH95,"")</f>
        <v/>
      </c>
      <c r="AJ95" s="310" t="str">
        <f aca="false">IF(SUM(AE95:AE97)=0,"",SUM(AE95:AE97))</f>
        <v/>
      </c>
      <c r="AT95" s="311" t="str">
        <f aca="false">R95</f>
        <v>A</v>
      </c>
      <c r="AU95" s="312" t="n">
        <f aca="false">IF(OR(AF95=$AP$3,AF95=$AP$4,AF95=$AP$9),S95,0)</f>
        <v>0</v>
      </c>
      <c r="AV95" s="313" t="n">
        <f aca="false">IF(OR(AF95=$AP$3,AF95=$AP$4,AF95=$AP$9),T95,0)</f>
        <v>0</v>
      </c>
      <c r="AW95" s="313" t="n">
        <f aca="false">IF(OR(AF95=$AP$3,AF95=$AP$4,AF95=$AP$9),U95,0)</f>
        <v>0</v>
      </c>
      <c r="AX95" s="313" t="n">
        <f aca="false">IF(OR(AF95=$AP$3,AF95=$AP$4,AF95=$AP$9),V95,0)</f>
        <v>0</v>
      </c>
      <c r="AY95" s="313" t="n">
        <f aca="false">IF(OR(AF95=$AP$3,AF95=$AP$4,AF95=$AP$9),W95,0)</f>
        <v>0</v>
      </c>
      <c r="AZ95" s="313" t="n">
        <f aca="false">IF(OR(AF95=$AP$3,AF95=$AP$4,AF95=$AP$9),X95,0)</f>
        <v>0</v>
      </c>
      <c r="BA95" s="313" t="n">
        <f aca="false">IF(OR(AF95=$AP$3,AF95=$AP$4,AF95=$AP$9),Y95,0)</f>
        <v>0</v>
      </c>
      <c r="BB95" s="313" t="n">
        <f aca="false">IF(OR(AF95=$AP$3,AF95=$AP$4,AF95=$AP$9),Z95,0)</f>
        <v>0</v>
      </c>
      <c r="BC95" s="313" t="n">
        <f aca="false">IF(OR(AF95=$AP$3,AF95=$AP$4,AF95=$AP$9),AA95,0)</f>
        <v>0</v>
      </c>
      <c r="BD95" s="313" t="n">
        <f aca="false">IF(OR(AF95=$AP$3,AF95=$AP$4,AF95=$AP$9),AB95,0)</f>
        <v>0</v>
      </c>
      <c r="BE95" s="313" t="n">
        <f aca="false">IF(OR(AF95=$AP$3,AF95=$AP$4,AF95=$AP$9),AC95,0)</f>
        <v>0</v>
      </c>
      <c r="BF95" s="314" t="n">
        <f aca="false">IF(OR(AF95=$AP$3,AF95=$AP$4,AF95=$AP$9),AD95,0)</f>
        <v>0</v>
      </c>
      <c r="BG95" s="312" t="n">
        <f aca="false">IF(OR(AF95=$AP$5,AF95=$AP$6,AF95=$AP$10),S95,0)</f>
        <v>0</v>
      </c>
      <c r="BH95" s="313" t="n">
        <f aca="false">IF(OR(AF95=$AP$5,AF95=$AP$6,AF95=$AP$10),T95,0)</f>
        <v>0</v>
      </c>
      <c r="BI95" s="313" t="n">
        <f aca="false">IF(OR(AF95=$AP$5,AF95=$AP$6,AF95=$AP$10),U95,0)</f>
        <v>0</v>
      </c>
      <c r="BJ95" s="313" t="n">
        <f aca="false">IF(OR(AF95=$AP$5,AF95=$AP$6,AF95=$AP$10),V95,0)</f>
        <v>0</v>
      </c>
      <c r="BK95" s="313" t="n">
        <f aca="false">IF(OR(AF95=$AP$5,AF95=$AP$6,AF95=$AP$10),W95,0)</f>
        <v>0</v>
      </c>
      <c r="BL95" s="313" t="n">
        <f aca="false">IF(OR(AF95=$AP$5,AF95=$AP$6,AF95=$AP$10),X95,0)</f>
        <v>0</v>
      </c>
      <c r="BM95" s="313" t="n">
        <f aca="false">IF(OR(AF95=$AP$5,AF95=$AP$6,AF95=$AP$10),Y95,0)</f>
        <v>0</v>
      </c>
      <c r="BN95" s="313" t="n">
        <f aca="false">IF(OR(AF95=$AP$5,AF95=$AP$6,AF95=$AP$10),Z95,0)</f>
        <v>0</v>
      </c>
      <c r="BO95" s="313" t="n">
        <f aca="false">IF(OR(AF95=$AP$5,AF95=$AP$6,AF95=$AP$10),AA95,0)</f>
        <v>0</v>
      </c>
      <c r="BP95" s="313" t="n">
        <f aca="false">IF(OR(AF95=$AP$5,AF95=$AP$6,AF95=$AP$10),AB95,0)</f>
        <v>0</v>
      </c>
      <c r="BQ95" s="313" t="n">
        <f aca="false">IF(OR(AF95=$AP$5,AF95=$AP$6,AF95=$AP$10),AC95,0)</f>
        <v>0</v>
      </c>
      <c r="BR95" s="314" t="n">
        <f aca="false">IF(OR(AF95=$AP$5,AF95=$AP$6,AF95=$AP$10),AD95,0)</f>
        <v>0</v>
      </c>
      <c r="BS95" s="312" t="n">
        <f aca="false">IF(OR(AF95=$AP$7,AF95=$AP$8,AF95=$AP$11),S95,0)</f>
        <v>0</v>
      </c>
      <c r="BT95" s="313" t="n">
        <f aca="false">IF(OR(AF95=$AP$7,AF95=$AP$8,AF95=$AP$11),T95,0)</f>
        <v>0</v>
      </c>
      <c r="BU95" s="313" t="n">
        <f aca="false">IF(OR(AF95=$AP$7,AF95=$AP$8,AF95=$AP$11),U95,0)</f>
        <v>0</v>
      </c>
      <c r="BV95" s="313" t="n">
        <f aca="false">IF(OR(AF95=$AP$7,AF95=$AP$8,AF95=$AP$11),V95,0)</f>
        <v>0</v>
      </c>
      <c r="BW95" s="313" t="n">
        <f aca="false">IF(OR(AF95=$AP$7,AF95=$AP$8,AF95=$AP$11),W95,0)</f>
        <v>0</v>
      </c>
      <c r="BX95" s="313" t="n">
        <f aca="false">IF(OR(AF95=$AP$7,AF95=$AP$8,AF95=$AP$11),X95,0)</f>
        <v>0</v>
      </c>
      <c r="BY95" s="313" t="n">
        <f aca="false">IF(OR(AF95=$AP$7,AF95=$AP$8,AF95=$AP$11),Y95,0)</f>
        <v>0</v>
      </c>
      <c r="BZ95" s="313" t="n">
        <f aca="false">IF(OR(AF95=$AP$7,AF95=$AP$8,AF95=$AP$11),Z95,0)</f>
        <v>0</v>
      </c>
      <c r="CA95" s="313" t="n">
        <f aca="false">IF(OR(AF95=$AP$7,AF95=$AP$8,AF95=$AP$11),AA95,0)</f>
        <v>0</v>
      </c>
      <c r="CB95" s="313" t="n">
        <f aca="false">IF(OR(AF95=$AP$7,AF95=$AP$8,AF95=$AP$11),AB95,0)</f>
        <v>0</v>
      </c>
      <c r="CC95" s="313" t="n">
        <f aca="false">IF(OR(AF95=$AP$7,AF95=$AP$8,AF95=$AP$11),AC95,0)</f>
        <v>0</v>
      </c>
      <c r="CD95" s="314" t="n">
        <f aca="false">IF(OR(AF95=$AP$7,AF95=$AP$8,AF95=$AP$11),AD95,0)</f>
        <v>0</v>
      </c>
      <c r="CE95" s="312" t="n">
        <f aca="false">IF(AF95=$AP$12,S95,0)</f>
        <v>0</v>
      </c>
      <c r="CF95" s="313" t="n">
        <f aca="false">IF(AF95=$AP$12,T95,0)</f>
        <v>0</v>
      </c>
      <c r="CG95" s="313" t="n">
        <f aca="false">IF(AF95=$AP$12,U95,0)</f>
        <v>0</v>
      </c>
      <c r="CH95" s="313" t="n">
        <f aca="false">IF(AF95=$AP$12,V95,0)</f>
        <v>0</v>
      </c>
      <c r="CI95" s="313" t="n">
        <f aca="false">IF(AF95=$AP$12,W95,0)</f>
        <v>0</v>
      </c>
      <c r="CJ95" s="313" t="n">
        <f aca="false">IF(AF95=$AP$12,X95,0)</f>
        <v>0</v>
      </c>
      <c r="CK95" s="313" t="n">
        <f aca="false">IF(AF95=$AP$12,Y95,0)</f>
        <v>0</v>
      </c>
      <c r="CL95" s="313" t="n">
        <f aca="false">IF(AF95=$AP$12,Z95,0)</f>
        <v>0</v>
      </c>
      <c r="CM95" s="313" t="n">
        <f aca="false">IF(AF95=$AP$12,AA95,0)</f>
        <v>0</v>
      </c>
      <c r="CN95" s="313" t="n">
        <f aca="false">IF(AF95=$AP$12,AB95,0)</f>
        <v>0</v>
      </c>
      <c r="CO95" s="313" t="n">
        <f aca="false">IF(AF95=$AP$12,AC95,0)</f>
        <v>0</v>
      </c>
      <c r="CP95" s="314" t="n">
        <f aca="false">IF(AF95=$AP$12,AD95,0)</f>
        <v>0</v>
      </c>
    </row>
    <row r="96" customFormat="false" ht="12" hidden="false" customHeight="true" outlineLevel="0" collapsed="false">
      <c r="B96" s="243" t="str">
        <f aca="false">IF(Q95="","",Q95)</f>
        <v/>
      </c>
      <c r="C96" s="302"/>
      <c r="D96" s="303"/>
      <c r="E96" s="303"/>
      <c r="F96" s="303"/>
      <c r="G96" s="304"/>
      <c r="H96" s="304"/>
      <c r="I96" s="305"/>
      <c r="J96" s="305"/>
      <c r="K96" s="305"/>
      <c r="L96" s="305"/>
      <c r="M96" s="303"/>
      <c r="N96" s="303"/>
      <c r="O96" s="306"/>
      <c r="P96" s="303"/>
      <c r="Q96" s="303"/>
      <c r="R96" s="315" t="s">
        <v>76</v>
      </c>
      <c r="S96" s="322"/>
      <c r="T96" s="322"/>
      <c r="U96" s="322"/>
      <c r="V96" s="322"/>
      <c r="W96" s="322"/>
      <c r="X96" s="322"/>
      <c r="Y96" s="316"/>
      <c r="Z96" s="316"/>
      <c r="AA96" s="316"/>
      <c r="AB96" s="316"/>
      <c r="AC96" s="316"/>
      <c r="AD96" s="316"/>
      <c r="AE96" s="317" t="str">
        <f aca="false">IF(SUM(S96:AD96)=0,"",SUM(S96:AD96))</f>
        <v/>
      </c>
      <c r="AF96" s="244" t="str">
        <f aca="false">IF(Q95="","",Q95)</f>
        <v/>
      </c>
      <c r="AG96" s="310"/>
      <c r="AH96" s="310"/>
      <c r="AI96" s="310"/>
      <c r="AJ96" s="310"/>
      <c r="AT96" s="311" t="str">
        <f aca="false">R96</f>
        <v>B</v>
      </c>
      <c r="AU96" s="312" t="n">
        <f aca="false">IF(OR(AF96=$AP$3,AF96=$AP$4,AF96=$AP$9),S96,0)</f>
        <v>0</v>
      </c>
      <c r="AV96" s="313" t="n">
        <f aca="false">IF(OR(AF96=$AP$3,AF96=$AP$4,AF96=$AP$9),T96,0)</f>
        <v>0</v>
      </c>
      <c r="AW96" s="313" t="n">
        <f aca="false">IF(OR(AF96=$AP$3,AF96=$AP$4,AF96=$AP$9),U96,0)</f>
        <v>0</v>
      </c>
      <c r="AX96" s="313" t="n">
        <f aca="false">IF(OR(AF96=$AP$3,AF96=$AP$4,AF96=$AP$9),V96,0)</f>
        <v>0</v>
      </c>
      <c r="AY96" s="313" t="n">
        <f aca="false">IF(OR(AF96=$AP$3,AF96=$AP$4,AF96=$AP$9),W96,0)</f>
        <v>0</v>
      </c>
      <c r="AZ96" s="313" t="n">
        <f aca="false">IF(OR(AF96=$AP$3,AF96=$AP$4,AF96=$AP$9),X96,0)</f>
        <v>0</v>
      </c>
      <c r="BA96" s="313" t="n">
        <f aca="false">IF(OR(AF96=$AP$3,AF96=$AP$4,AF96=$AP$9),Y96,0)</f>
        <v>0</v>
      </c>
      <c r="BB96" s="313" t="n">
        <f aca="false">IF(OR(AF96=$AP$3,AF96=$AP$4,AF96=$AP$9),Z96,0)</f>
        <v>0</v>
      </c>
      <c r="BC96" s="313" t="n">
        <f aca="false">IF(OR(AF96=$AP$3,AF96=$AP$4,AF96=$AP$9),AA96,0)</f>
        <v>0</v>
      </c>
      <c r="BD96" s="313" t="n">
        <f aca="false">IF(OR(AF96=$AP$3,AF96=$AP$4,AF96=$AP$9),AB96,0)</f>
        <v>0</v>
      </c>
      <c r="BE96" s="313" t="n">
        <f aca="false">IF(OR(AF96=$AP$3,AF96=$AP$4,AF96=$AP$9),AC96,0)</f>
        <v>0</v>
      </c>
      <c r="BF96" s="314" t="n">
        <f aca="false">IF(OR(AF96=$AP$3,AF96=$AP$4,AF96=$AP$9),AD96,0)</f>
        <v>0</v>
      </c>
      <c r="BG96" s="312" t="n">
        <f aca="false">IF(OR(AF96=$AP$5,AF96=$AP$6,AF96=$AP$10),S96,0)</f>
        <v>0</v>
      </c>
      <c r="BH96" s="313" t="n">
        <f aca="false">IF(OR(AF96=$AP$5,AF96=$AP$6,AF96=$AP$10),T96,0)</f>
        <v>0</v>
      </c>
      <c r="BI96" s="313" t="n">
        <f aca="false">IF(OR(AF96=$AP$5,AF96=$AP$6,AF96=$AP$10),U96,0)</f>
        <v>0</v>
      </c>
      <c r="BJ96" s="313" t="n">
        <f aca="false">IF(OR(AF96=$AP$5,AF96=$AP$6,AF96=$AP$10),V96,0)</f>
        <v>0</v>
      </c>
      <c r="BK96" s="313" t="n">
        <f aca="false">IF(OR(AF96=$AP$5,AF96=$AP$6,AF96=$AP$10),W96,0)</f>
        <v>0</v>
      </c>
      <c r="BL96" s="313" t="n">
        <f aca="false">IF(OR(AF96=$AP$5,AF96=$AP$6,AF96=$AP$10),X96,0)</f>
        <v>0</v>
      </c>
      <c r="BM96" s="313" t="n">
        <f aca="false">IF(OR(AF96=$AP$5,AF96=$AP$6,AF96=$AP$10),Y96,0)</f>
        <v>0</v>
      </c>
      <c r="BN96" s="313" t="n">
        <f aca="false">IF(OR(AF96=$AP$5,AF96=$AP$6,AF96=$AP$10),Z96,0)</f>
        <v>0</v>
      </c>
      <c r="BO96" s="313" t="n">
        <f aca="false">IF(OR(AF96=$AP$5,AF96=$AP$6,AF96=$AP$10),AA96,0)</f>
        <v>0</v>
      </c>
      <c r="BP96" s="313" t="n">
        <f aca="false">IF(OR(AF96=$AP$5,AF96=$AP$6,AF96=$AP$10),AB96,0)</f>
        <v>0</v>
      </c>
      <c r="BQ96" s="313" t="n">
        <f aca="false">IF(OR(AF96=$AP$5,AF96=$AP$6,AF96=$AP$10),AC96,0)</f>
        <v>0</v>
      </c>
      <c r="BR96" s="314" t="n">
        <f aca="false">IF(OR(AF96=$AP$5,AF96=$AP$6,AF96=$AP$10),AD96,0)</f>
        <v>0</v>
      </c>
      <c r="BS96" s="312" t="n">
        <f aca="false">IF(OR(AF96=$AP$7,AF96=$AP$8,AF96=$AP$11),S96,0)</f>
        <v>0</v>
      </c>
      <c r="BT96" s="313" t="n">
        <f aca="false">IF(OR(AF96=$AP$7,AF96=$AP$8,AF96=$AP$11),T96,0)</f>
        <v>0</v>
      </c>
      <c r="BU96" s="313" t="n">
        <f aca="false">IF(OR(AF96=$AP$7,AF96=$AP$8,AF96=$AP$11),U96,0)</f>
        <v>0</v>
      </c>
      <c r="BV96" s="313" t="n">
        <f aca="false">IF(OR(AF96=$AP$7,AF96=$AP$8,AF96=$AP$11),V96,0)</f>
        <v>0</v>
      </c>
      <c r="BW96" s="313" t="n">
        <f aca="false">IF(OR(AF96=$AP$7,AF96=$AP$8,AF96=$AP$11),W96,0)</f>
        <v>0</v>
      </c>
      <c r="BX96" s="313" t="n">
        <f aca="false">IF(OR(AF96=$AP$7,AF96=$AP$8,AF96=$AP$11),X96,0)</f>
        <v>0</v>
      </c>
      <c r="BY96" s="313" t="n">
        <f aca="false">IF(OR(AF96=$AP$7,AF96=$AP$8,AF96=$AP$11),Y96,0)</f>
        <v>0</v>
      </c>
      <c r="BZ96" s="313" t="n">
        <f aca="false">IF(OR(AF96=$AP$7,AF96=$AP$8,AF96=$AP$11),Z96,0)</f>
        <v>0</v>
      </c>
      <c r="CA96" s="313" t="n">
        <f aca="false">IF(OR(AF96=$AP$7,AF96=$AP$8,AF96=$AP$11),AA96,0)</f>
        <v>0</v>
      </c>
      <c r="CB96" s="313" t="n">
        <f aca="false">IF(OR(AF96=$AP$7,AF96=$AP$8,AF96=$AP$11),AB96,0)</f>
        <v>0</v>
      </c>
      <c r="CC96" s="313" t="n">
        <f aca="false">IF(OR(AF96=$AP$7,AF96=$AP$8,AF96=$AP$11),AC96,0)</f>
        <v>0</v>
      </c>
      <c r="CD96" s="314" t="n">
        <f aca="false">IF(OR(AF96=$AP$7,AF96=$AP$8,AF96=$AP$11),AD96,0)</f>
        <v>0</v>
      </c>
      <c r="CE96" s="312" t="n">
        <f aca="false">IF(AF96=$AP$12,S96,0)</f>
        <v>0</v>
      </c>
      <c r="CF96" s="313" t="n">
        <f aca="false">IF(AF96=$AP$12,T96,0)</f>
        <v>0</v>
      </c>
      <c r="CG96" s="313" t="n">
        <f aca="false">IF(AF96=$AP$12,U96,0)</f>
        <v>0</v>
      </c>
      <c r="CH96" s="313" t="n">
        <f aca="false">IF(AF96=$AP$12,V96,0)</f>
        <v>0</v>
      </c>
      <c r="CI96" s="313" t="n">
        <f aca="false">IF(AF96=$AP$12,W96,0)</f>
        <v>0</v>
      </c>
      <c r="CJ96" s="313" t="n">
        <f aca="false">IF(AF96=$AP$12,X96,0)</f>
        <v>0</v>
      </c>
      <c r="CK96" s="313" t="n">
        <f aca="false">IF(AF96=$AP$12,Y96,0)</f>
        <v>0</v>
      </c>
      <c r="CL96" s="313" t="n">
        <f aca="false">IF(AF96=$AP$12,Z96,0)</f>
        <v>0</v>
      </c>
      <c r="CM96" s="313" t="n">
        <f aca="false">IF(AF96=$AP$12,AA96,0)</f>
        <v>0</v>
      </c>
      <c r="CN96" s="313" t="n">
        <f aca="false">IF(AF96=$AP$12,AB96,0)</f>
        <v>0</v>
      </c>
      <c r="CO96" s="313" t="n">
        <f aca="false">IF(AF96=$AP$12,AC96,0)</f>
        <v>0</v>
      </c>
      <c r="CP96" s="314" t="n">
        <f aca="false">IF(AF96=$AP$12,AD96,0)</f>
        <v>0</v>
      </c>
    </row>
    <row r="97" customFormat="false" ht="12" hidden="false" customHeight="true" outlineLevel="0" collapsed="false">
      <c r="B97" s="243" t="str">
        <f aca="false">IF(Q95="","",Q95)</f>
        <v/>
      </c>
      <c r="C97" s="302"/>
      <c r="D97" s="303"/>
      <c r="E97" s="303"/>
      <c r="F97" s="303"/>
      <c r="G97" s="304"/>
      <c r="H97" s="304"/>
      <c r="I97" s="305"/>
      <c r="J97" s="305"/>
      <c r="K97" s="305"/>
      <c r="L97" s="305"/>
      <c r="M97" s="303"/>
      <c r="N97" s="303"/>
      <c r="O97" s="306"/>
      <c r="P97" s="303"/>
      <c r="Q97" s="303"/>
      <c r="R97" s="315" t="s">
        <v>77</v>
      </c>
      <c r="S97" s="322"/>
      <c r="T97" s="322"/>
      <c r="U97" s="322"/>
      <c r="V97" s="322"/>
      <c r="W97" s="322"/>
      <c r="X97" s="322"/>
      <c r="Y97" s="316"/>
      <c r="Z97" s="316"/>
      <c r="AA97" s="316"/>
      <c r="AB97" s="316"/>
      <c r="AC97" s="316"/>
      <c r="AD97" s="316"/>
      <c r="AE97" s="317" t="str">
        <f aca="false">IF(SUM(S97:AD97)=0,"",SUM(S97:AD97))</f>
        <v/>
      </c>
      <c r="AF97" s="244" t="str">
        <f aca="false">IF(Q95="","",Q95)</f>
        <v/>
      </c>
      <c r="AG97" s="310"/>
      <c r="AH97" s="310"/>
      <c r="AI97" s="310"/>
      <c r="AJ97" s="310"/>
      <c r="AT97" s="311" t="str">
        <f aca="false">R97</f>
        <v>C</v>
      </c>
      <c r="AU97" s="312" t="n">
        <f aca="false">IF(OR(AF97=$AP$3,AF97=$AP$4,AF97=$AP$9),S97,0)</f>
        <v>0</v>
      </c>
      <c r="AV97" s="313" t="n">
        <f aca="false">IF(OR(AF97=$AP$3,AF97=$AP$4,AF97=$AP$9),T97,0)</f>
        <v>0</v>
      </c>
      <c r="AW97" s="313" t="n">
        <f aca="false">IF(OR(AF97=$AP$3,AF97=$AP$4,AF97=$AP$9),U97,0)</f>
        <v>0</v>
      </c>
      <c r="AX97" s="313" t="n">
        <f aca="false">IF(OR(AF97=$AP$3,AF97=$AP$4,AF97=$AP$9),V97,0)</f>
        <v>0</v>
      </c>
      <c r="AY97" s="313" t="n">
        <f aca="false">IF(OR(AF97=$AP$3,AF97=$AP$4,AF97=$AP$9),W97,0)</f>
        <v>0</v>
      </c>
      <c r="AZ97" s="313" t="n">
        <f aca="false">IF(OR(AF97=$AP$3,AF97=$AP$4,AF97=$AP$9),X97,0)</f>
        <v>0</v>
      </c>
      <c r="BA97" s="313" t="n">
        <f aca="false">IF(OR(AF97=$AP$3,AF97=$AP$4,AF97=$AP$9),Y97,0)</f>
        <v>0</v>
      </c>
      <c r="BB97" s="313" t="n">
        <f aca="false">IF(OR(AF97=$AP$3,AF97=$AP$4,AF97=$AP$9),Z97,0)</f>
        <v>0</v>
      </c>
      <c r="BC97" s="313" t="n">
        <f aca="false">IF(OR(AF97=$AP$3,AF97=$AP$4,AF97=$AP$9),AA97,0)</f>
        <v>0</v>
      </c>
      <c r="BD97" s="313" t="n">
        <f aca="false">IF(OR(AF97=$AP$3,AF97=$AP$4,AF97=$AP$9),AB97,0)</f>
        <v>0</v>
      </c>
      <c r="BE97" s="313" t="n">
        <f aca="false">IF(OR(AF97=$AP$3,AF97=$AP$4,AF97=$AP$9),AC97,0)</f>
        <v>0</v>
      </c>
      <c r="BF97" s="314" t="n">
        <f aca="false">IF(OR(AF97=$AP$3,AF97=$AP$4,AF97=$AP$9),AD97,0)</f>
        <v>0</v>
      </c>
      <c r="BG97" s="312" t="n">
        <f aca="false">IF(OR(AF97=$AP$5,AF97=$AP$6,AF97=$AP$10),S97,0)</f>
        <v>0</v>
      </c>
      <c r="BH97" s="313" t="n">
        <f aca="false">IF(OR(AF97=$AP$5,AF97=$AP$6,AF97=$AP$10),T97,0)</f>
        <v>0</v>
      </c>
      <c r="BI97" s="313" t="n">
        <f aca="false">IF(OR(AF97=$AP$5,AF97=$AP$6,AF97=$AP$10),U97,0)</f>
        <v>0</v>
      </c>
      <c r="BJ97" s="313" t="n">
        <f aca="false">IF(OR(AF97=$AP$5,AF97=$AP$6,AF97=$AP$10),V97,0)</f>
        <v>0</v>
      </c>
      <c r="BK97" s="313" t="n">
        <f aca="false">IF(OR(AF97=$AP$5,AF97=$AP$6,AF97=$AP$10),W97,0)</f>
        <v>0</v>
      </c>
      <c r="BL97" s="313" t="n">
        <f aca="false">IF(OR(AF97=$AP$5,AF97=$AP$6,AF97=$AP$10),X97,0)</f>
        <v>0</v>
      </c>
      <c r="BM97" s="313" t="n">
        <f aca="false">IF(OR(AF97=$AP$5,AF97=$AP$6,AF97=$AP$10),Y97,0)</f>
        <v>0</v>
      </c>
      <c r="BN97" s="313" t="n">
        <f aca="false">IF(OR(AF97=$AP$5,AF97=$AP$6,AF97=$AP$10),Z97,0)</f>
        <v>0</v>
      </c>
      <c r="BO97" s="313" t="n">
        <f aca="false">IF(OR(AF97=$AP$5,AF97=$AP$6,AF97=$AP$10),AA97,0)</f>
        <v>0</v>
      </c>
      <c r="BP97" s="313" t="n">
        <f aca="false">IF(OR(AF97=$AP$5,AF97=$AP$6,AF97=$AP$10),AB97,0)</f>
        <v>0</v>
      </c>
      <c r="BQ97" s="313" t="n">
        <f aca="false">IF(OR(AF97=$AP$5,AF97=$AP$6,AF97=$AP$10),AC97,0)</f>
        <v>0</v>
      </c>
      <c r="BR97" s="314" t="n">
        <f aca="false">IF(OR(AF97=$AP$5,AF97=$AP$6,AF97=$AP$10),AD97,0)</f>
        <v>0</v>
      </c>
      <c r="BS97" s="312" t="n">
        <f aca="false">IF(OR(AF97=$AP$7,AF97=$AP$8,AF97=$AP$11),S97,0)</f>
        <v>0</v>
      </c>
      <c r="BT97" s="313" t="n">
        <f aca="false">IF(OR(AF97=$AP$7,AF97=$AP$8,AF97=$AP$11),T97,0)</f>
        <v>0</v>
      </c>
      <c r="BU97" s="313" t="n">
        <f aca="false">IF(OR(AF97=$AP$7,AF97=$AP$8,AF97=$AP$11),U97,0)</f>
        <v>0</v>
      </c>
      <c r="BV97" s="313" t="n">
        <f aca="false">IF(OR(AF97=$AP$7,AF97=$AP$8,AF97=$AP$11),V97,0)</f>
        <v>0</v>
      </c>
      <c r="BW97" s="313" t="n">
        <f aca="false">IF(OR(AF97=$AP$7,AF97=$AP$8,AF97=$AP$11),W97,0)</f>
        <v>0</v>
      </c>
      <c r="BX97" s="313" t="n">
        <f aca="false">IF(OR(AF97=$AP$7,AF97=$AP$8,AF97=$AP$11),X97,0)</f>
        <v>0</v>
      </c>
      <c r="BY97" s="313" t="n">
        <f aca="false">IF(OR(AF97=$AP$7,AF97=$AP$8,AF97=$AP$11),Y97,0)</f>
        <v>0</v>
      </c>
      <c r="BZ97" s="313" t="n">
        <f aca="false">IF(OR(AF97=$AP$7,AF97=$AP$8,AF97=$AP$11),Z97,0)</f>
        <v>0</v>
      </c>
      <c r="CA97" s="313" t="n">
        <f aca="false">IF(OR(AF97=$AP$7,AF97=$AP$8,AF97=$AP$11),AA97,0)</f>
        <v>0</v>
      </c>
      <c r="CB97" s="313" t="n">
        <f aca="false">IF(OR(AF97=$AP$7,AF97=$AP$8,AF97=$AP$11),AB97,0)</f>
        <v>0</v>
      </c>
      <c r="CC97" s="313" t="n">
        <f aca="false">IF(OR(AF97=$AP$7,AF97=$AP$8,AF97=$AP$11),AC97,0)</f>
        <v>0</v>
      </c>
      <c r="CD97" s="314" t="n">
        <f aca="false">IF(OR(AF97=$AP$7,AF97=$AP$8,AF97=$AP$11),AD97,0)</f>
        <v>0</v>
      </c>
      <c r="CE97" s="312" t="n">
        <f aca="false">IF(AF97=$AP$12,S97,0)</f>
        <v>0</v>
      </c>
      <c r="CF97" s="313" t="n">
        <f aca="false">IF(AF97=$AP$12,T97,0)</f>
        <v>0</v>
      </c>
      <c r="CG97" s="313" t="n">
        <f aca="false">IF(AF97=$AP$12,U97,0)</f>
        <v>0</v>
      </c>
      <c r="CH97" s="313" t="n">
        <f aca="false">IF(AF97=$AP$12,V97,0)</f>
        <v>0</v>
      </c>
      <c r="CI97" s="313" t="n">
        <f aca="false">IF(AF97=$AP$12,W97,0)</f>
        <v>0</v>
      </c>
      <c r="CJ97" s="313" t="n">
        <f aca="false">IF(AF97=$AP$12,X97,0)</f>
        <v>0</v>
      </c>
      <c r="CK97" s="313" t="n">
        <f aca="false">IF(AF97=$AP$12,Y97,0)</f>
        <v>0</v>
      </c>
      <c r="CL97" s="313" t="n">
        <f aca="false">IF(AF97=$AP$12,Z97,0)</f>
        <v>0</v>
      </c>
      <c r="CM97" s="313" t="n">
        <f aca="false">IF(AF97=$AP$12,AA97,0)</f>
        <v>0</v>
      </c>
      <c r="CN97" s="313" t="n">
        <f aca="false">IF(AF97=$AP$12,AB97,0)</f>
        <v>0</v>
      </c>
      <c r="CO97" s="313" t="n">
        <f aca="false">IF(AF97=$AP$12,AC97,0)</f>
        <v>0</v>
      </c>
      <c r="CP97" s="314" t="n">
        <f aca="false">IF(AF97=$AP$12,AD97,0)</f>
        <v>0</v>
      </c>
    </row>
    <row r="98" customFormat="false" ht="12" hidden="false" customHeight="true" outlineLevel="0" collapsed="false">
      <c r="B98" s="243" t="str">
        <f aca="false">IF(Q98="","",Q98)</f>
        <v/>
      </c>
      <c r="C98" s="302" t="n">
        <v>29</v>
      </c>
      <c r="D98" s="303"/>
      <c r="E98" s="303"/>
      <c r="F98" s="303"/>
      <c r="G98" s="304"/>
      <c r="H98" s="304"/>
      <c r="I98" s="305"/>
      <c r="J98" s="305"/>
      <c r="K98" s="305"/>
      <c r="L98" s="305"/>
      <c r="M98" s="303"/>
      <c r="N98" s="303"/>
      <c r="O98" s="306"/>
      <c r="P98" s="303"/>
      <c r="Q98" s="303"/>
      <c r="R98" s="307" t="s">
        <v>75</v>
      </c>
      <c r="S98" s="323"/>
      <c r="T98" s="323"/>
      <c r="U98" s="323"/>
      <c r="V98" s="323"/>
      <c r="W98" s="323"/>
      <c r="X98" s="323"/>
      <c r="Y98" s="308"/>
      <c r="Z98" s="308"/>
      <c r="AA98" s="308"/>
      <c r="AB98" s="308"/>
      <c r="AC98" s="308"/>
      <c r="AD98" s="308"/>
      <c r="AE98" s="309" t="str">
        <f aca="false">IF(SUM(S98:AD98)=0,"",SUM(S98:AD98))</f>
        <v/>
      </c>
      <c r="AF98" s="244" t="str">
        <f aca="false">IF(Q98="","",Q98)</f>
        <v/>
      </c>
      <c r="AG98" s="310" t="str">
        <f aca="false">IFERROR(VLOOKUP(M98,$AP$13:$AQ$16,2,FALSE()),"")</f>
        <v/>
      </c>
      <c r="AH98" s="310" t="str">
        <f aca="false">IFERROR(VLOOKUP(O98,$AP$18:$AQ$24,2,FALSE()),"")</f>
        <v/>
      </c>
      <c r="AI98" s="310" t="str">
        <f aca="false">IFERROR(AG98+AH98,"")</f>
        <v/>
      </c>
      <c r="AJ98" s="310" t="str">
        <f aca="false">IF(SUM(AE98:AE100)=0,"",SUM(AE98:AE100))</f>
        <v/>
      </c>
      <c r="AT98" s="311" t="str">
        <f aca="false">R98</f>
        <v>A</v>
      </c>
      <c r="AU98" s="312" t="n">
        <f aca="false">IF(OR(AF98=$AP$3,AF98=$AP$4,AF98=$AP$9),S98,0)</f>
        <v>0</v>
      </c>
      <c r="AV98" s="313" t="n">
        <f aca="false">IF(OR(AF98=$AP$3,AF98=$AP$4,AF98=$AP$9),T98,0)</f>
        <v>0</v>
      </c>
      <c r="AW98" s="313" t="n">
        <f aca="false">IF(OR(AF98=$AP$3,AF98=$AP$4,AF98=$AP$9),U98,0)</f>
        <v>0</v>
      </c>
      <c r="AX98" s="313" t="n">
        <f aca="false">IF(OR(AF98=$AP$3,AF98=$AP$4,AF98=$AP$9),V98,0)</f>
        <v>0</v>
      </c>
      <c r="AY98" s="313" t="n">
        <f aca="false">IF(OR(AF98=$AP$3,AF98=$AP$4,AF98=$AP$9),W98,0)</f>
        <v>0</v>
      </c>
      <c r="AZ98" s="313" t="n">
        <f aca="false">IF(OR(AF98=$AP$3,AF98=$AP$4,AF98=$AP$9),X98,0)</f>
        <v>0</v>
      </c>
      <c r="BA98" s="313" t="n">
        <f aca="false">IF(OR(AF98=$AP$3,AF98=$AP$4,AF98=$AP$9),Y98,0)</f>
        <v>0</v>
      </c>
      <c r="BB98" s="313" t="n">
        <f aca="false">IF(OR(AF98=$AP$3,AF98=$AP$4,AF98=$AP$9),Z98,0)</f>
        <v>0</v>
      </c>
      <c r="BC98" s="313" t="n">
        <f aca="false">IF(OR(AF98=$AP$3,AF98=$AP$4,AF98=$AP$9),AA98,0)</f>
        <v>0</v>
      </c>
      <c r="BD98" s="313" t="n">
        <f aca="false">IF(OR(AF98=$AP$3,AF98=$AP$4,AF98=$AP$9),AB98,0)</f>
        <v>0</v>
      </c>
      <c r="BE98" s="313" t="n">
        <f aca="false">IF(OR(AF98=$AP$3,AF98=$AP$4,AF98=$AP$9),AC98,0)</f>
        <v>0</v>
      </c>
      <c r="BF98" s="314" t="n">
        <f aca="false">IF(OR(AF98=$AP$3,AF98=$AP$4,AF98=$AP$9),AD98,0)</f>
        <v>0</v>
      </c>
      <c r="BG98" s="312" t="n">
        <f aca="false">IF(OR(AF98=$AP$5,AF98=$AP$6,AF98=$AP$10),S98,0)</f>
        <v>0</v>
      </c>
      <c r="BH98" s="313" t="n">
        <f aca="false">IF(OR(AF98=$AP$5,AF98=$AP$6,AF98=$AP$10),T98,0)</f>
        <v>0</v>
      </c>
      <c r="BI98" s="313" t="n">
        <f aca="false">IF(OR(AF98=$AP$5,AF98=$AP$6,AF98=$AP$10),U98,0)</f>
        <v>0</v>
      </c>
      <c r="BJ98" s="313" t="n">
        <f aca="false">IF(OR(AF98=$AP$5,AF98=$AP$6,AF98=$AP$10),V98,0)</f>
        <v>0</v>
      </c>
      <c r="BK98" s="313" t="n">
        <f aca="false">IF(OR(AF98=$AP$5,AF98=$AP$6,AF98=$AP$10),W98,0)</f>
        <v>0</v>
      </c>
      <c r="BL98" s="313" t="n">
        <f aca="false">IF(OR(AF98=$AP$5,AF98=$AP$6,AF98=$AP$10),X98,0)</f>
        <v>0</v>
      </c>
      <c r="BM98" s="313" t="n">
        <f aca="false">IF(OR(AF98=$AP$5,AF98=$AP$6,AF98=$AP$10),Y98,0)</f>
        <v>0</v>
      </c>
      <c r="BN98" s="313" t="n">
        <f aca="false">IF(OR(AF98=$AP$5,AF98=$AP$6,AF98=$AP$10),Z98,0)</f>
        <v>0</v>
      </c>
      <c r="BO98" s="313" t="n">
        <f aca="false">IF(OR(AF98=$AP$5,AF98=$AP$6,AF98=$AP$10),AA98,0)</f>
        <v>0</v>
      </c>
      <c r="BP98" s="313" t="n">
        <f aca="false">IF(OR(AF98=$AP$5,AF98=$AP$6,AF98=$AP$10),AB98,0)</f>
        <v>0</v>
      </c>
      <c r="BQ98" s="313" t="n">
        <f aca="false">IF(OR(AF98=$AP$5,AF98=$AP$6,AF98=$AP$10),AC98,0)</f>
        <v>0</v>
      </c>
      <c r="BR98" s="314" t="n">
        <f aca="false">IF(OR(AF98=$AP$5,AF98=$AP$6,AF98=$AP$10),AD98,0)</f>
        <v>0</v>
      </c>
      <c r="BS98" s="312" t="n">
        <f aca="false">IF(OR(AF98=$AP$7,AF98=$AP$8,AF98=$AP$11),S98,0)</f>
        <v>0</v>
      </c>
      <c r="BT98" s="313" t="n">
        <f aca="false">IF(OR(AF98=$AP$7,AF98=$AP$8,AF98=$AP$11),T98,0)</f>
        <v>0</v>
      </c>
      <c r="BU98" s="313" t="n">
        <f aca="false">IF(OR(AF98=$AP$7,AF98=$AP$8,AF98=$AP$11),U98,0)</f>
        <v>0</v>
      </c>
      <c r="BV98" s="313" t="n">
        <f aca="false">IF(OR(AF98=$AP$7,AF98=$AP$8,AF98=$AP$11),V98,0)</f>
        <v>0</v>
      </c>
      <c r="BW98" s="313" t="n">
        <f aca="false">IF(OR(AF98=$AP$7,AF98=$AP$8,AF98=$AP$11),W98,0)</f>
        <v>0</v>
      </c>
      <c r="BX98" s="313" t="n">
        <f aca="false">IF(OR(AF98=$AP$7,AF98=$AP$8,AF98=$AP$11),X98,0)</f>
        <v>0</v>
      </c>
      <c r="BY98" s="313" t="n">
        <f aca="false">IF(OR(AF98=$AP$7,AF98=$AP$8,AF98=$AP$11),Y98,0)</f>
        <v>0</v>
      </c>
      <c r="BZ98" s="313" t="n">
        <f aca="false">IF(OR(AF98=$AP$7,AF98=$AP$8,AF98=$AP$11),Z98,0)</f>
        <v>0</v>
      </c>
      <c r="CA98" s="313" t="n">
        <f aca="false">IF(OR(AF98=$AP$7,AF98=$AP$8,AF98=$AP$11),AA98,0)</f>
        <v>0</v>
      </c>
      <c r="CB98" s="313" t="n">
        <f aca="false">IF(OR(AF98=$AP$7,AF98=$AP$8,AF98=$AP$11),AB98,0)</f>
        <v>0</v>
      </c>
      <c r="CC98" s="313" t="n">
        <f aca="false">IF(OR(AF98=$AP$7,AF98=$AP$8,AF98=$AP$11),AC98,0)</f>
        <v>0</v>
      </c>
      <c r="CD98" s="314" t="n">
        <f aca="false">IF(OR(AF98=$AP$7,AF98=$AP$8,AF98=$AP$11),AD98,0)</f>
        <v>0</v>
      </c>
      <c r="CE98" s="312" t="n">
        <f aca="false">IF(AF98=$AP$12,S98,0)</f>
        <v>0</v>
      </c>
      <c r="CF98" s="313" t="n">
        <f aca="false">IF(AF98=$AP$12,T98,0)</f>
        <v>0</v>
      </c>
      <c r="CG98" s="313" t="n">
        <f aca="false">IF(AF98=$AP$12,U98,0)</f>
        <v>0</v>
      </c>
      <c r="CH98" s="313" t="n">
        <f aca="false">IF(AF98=$AP$12,V98,0)</f>
        <v>0</v>
      </c>
      <c r="CI98" s="313" t="n">
        <f aca="false">IF(AF98=$AP$12,W98,0)</f>
        <v>0</v>
      </c>
      <c r="CJ98" s="313" t="n">
        <f aca="false">IF(AF98=$AP$12,X98,0)</f>
        <v>0</v>
      </c>
      <c r="CK98" s="313" t="n">
        <f aca="false">IF(AF98=$AP$12,Y98,0)</f>
        <v>0</v>
      </c>
      <c r="CL98" s="313" t="n">
        <f aca="false">IF(AF98=$AP$12,Z98,0)</f>
        <v>0</v>
      </c>
      <c r="CM98" s="313" t="n">
        <f aca="false">IF(AF98=$AP$12,AA98,0)</f>
        <v>0</v>
      </c>
      <c r="CN98" s="313" t="n">
        <f aca="false">IF(AF98=$AP$12,AB98,0)</f>
        <v>0</v>
      </c>
      <c r="CO98" s="313" t="n">
        <f aca="false">IF(AF98=$AP$12,AC98,0)</f>
        <v>0</v>
      </c>
      <c r="CP98" s="314" t="n">
        <f aca="false">IF(AF98=$AP$12,AD98,0)</f>
        <v>0</v>
      </c>
    </row>
    <row r="99" customFormat="false" ht="12" hidden="false" customHeight="true" outlineLevel="0" collapsed="false">
      <c r="B99" s="243" t="str">
        <f aca="false">IF(Q98="","",Q98)</f>
        <v/>
      </c>
      <c r="C99" s="302"/>
      <c r="D99" s="303"/>
      <c r="E99" s="303"/>
      <c r="F99" s="303"/>
      <c r="G99" s="304"/>
      <c r="H99" s="304"/>
      <c r="I99" s="305"/>
      <c r="J99" s="305"/>
      <c r="K99" s="305"/>
      <c r="L99" s="305"/>
      <c r="M99" s="303"/>
      <c r="N99" s="303"/>
      <c r="O99" s="306"/>
      <c r="P99" s="303"/>
      <c r="Q99" s="303"/>
      <c r="R99" s="315" t="s">
        <v>76</v>
      </c>
      <c r="S99" s="322"/>
      <c r="T99" s="322"/>
      <c r="U99" s="322"/>
      <c r="V99" s="322"/>
      <c r="W99" s="322"/>
      <c r="X99" s="322"/>
      <c r="Y99" s="316"/>
      <c r="Z99" s="316"/>
      <c r="AA99" s="316"/>
      <c r="AB99" s="316"/>
      <c r="AC99" s="316"/>
      <c r="AD99" s="316"/>
      <c r="AE99" s="317" t="str">
        <f aca="false">IF(SUM(S99:AD99)=0,"",SUM(S99:AD99))</f>
        <v/>
      </c>
      <c r="AF99" s="244" t="str">
        <f aca="false">IF(Q98="","",Q98)</f>
        <v/>
      </c>
      <c r="AG99" s="310"/>
      <c r="AH99" s="310"/>
      <c r="AI99" s="310"/>
      <c r="AJ99" s="310"/>
      <c r="AT99" s="311" t="str">
        <f aca="false">R99</f>
        <v>B</v>
      </c>
      <c r="AU99" s="312" t="n">
        <f aca="false">IF(OR(AF99=$AP$3,AF99=$AP$4,AF99=$AP$9),S99,0)</f>
        <v>0</v>
      </c>
      <c r="AV99" s="313" t="n">
        <f aca="false">IF(OR(AF99=$AP$3,AF99=$AP$4,AF99=$AP$9),T99,0)</f>
        <v>0</v>
      </c>
      <c r="AW99" s="313" t="n">
        <f aca="false">IF(OR(AF99=$AP$3,AF99=$AP$4,AF99=$AP$9),U99,0)</f>
        <v>0</v>
      </c>
      <c r="AX99" s="313" t="n">
        <f aca="false">IF(OR(AF99=$AP$3,AF99=$AP$4,AF99=$AP$9),V99,0)</f>
        <v>0</v>
      </c>
      <c r="AY99" s="313" t="n">
        <f aca="false">IF(OR(AF99=$AP$3,AF99=$AP$4,AF99=$AP$9),W99,0)</f>
        <v>0</v>
      </c>
      <c r="AZ99" s="313" t="n">
        <f aca="false">IF(OR(AF99=$AP$3,AF99=$AP$4,AF99=$AP$9),X99,0)</f>
        <v>0</v>
      </c>
      <c r="BA99" s="313" t="n">
        <f aca="false">IF(OR(AF99=$AP$3,AF99=$AP$4,AF99=$AP$9),Y99,0)</f>
        <v>0</v>
      </c>
      <c r="BB99" s="313" t="n">
        <f aca="false">IF(OR(AF99=$AP$3,AF99=$AP$4,AF99=$AP$9),Z99,0)</f>
        <v>0</v>
      </c>
      <c r="BC99" s="313" t="n">
        <f aca="false">IF(OR(AF99=$AP$3,AF99=$AP$4,AF99=$AP$9),AA99,0)</f>
        <v>0</v>
      </c>
      <c r="BD99" s="313" t="n">
        <f aca="false">IF(OR(AF99=$AP$3,AF99=$AP$4,AF99=$AP$9),AB99,0)</f>
        <v>0</v>
      </c>
      <c r="BE99" s="313" t="n">
        <f aca="false">IF(OR(AF99=$AP$3,AF99=$AP$4,AF99=$AP$9),AC99,0)</f>
        <v>0</v>
      </c>
      <c r="BF99" s="314" t="n">
        <f aca="false">IF(OR(AF99=$AP$3,AF99=$AP$4,AF99=$AP$9),AD99,0)</f>
        <v>0</v>
      </c>
      <c r="BG99" s="312" t="n">
        <f aca="false">IF(OR(AF99=$AP$5,AF99=$AP$6,AF99=$AP$10),S99,0)</f>
        <v>0</v>
      </c>
      <c r="BH99" s="313" t="n">
        <f aca="false">IF(OR(AF99=$AP$5,AF99=$AP$6,AF99=$AP$10),T99,0)</f>
        <v>0</v>
      </c>
      <c r="BI99" s="313" t="n">
        <f aca="false">IF(OR(AF99=$AP$5,AF99=$AP$6,AF99=$AP$10),U99,0)</f>
        <v>0</v>
      </c>
      <c r="BJ99" s="313" t="n">
        <f aca="false">IF(OR(AF99=$AP$5,AF99=$AP$6,AF99=$AP$10),V99,0)</f>
        <v>0</v>
      </c>
      <c r="BK99" s="313" t="n">
        <f aca="false">IF(OR(AF99=$AP$5,AF99=$AP$6,AF99=$AP$10),W99,0)</f>
        <v>0</v>
      </c>
      <c r="BL99" s="313" t="n">
        <f aca="false">IF(OR(AF99=$AP$5,AF99=$AP$6,AF99=$AP$10),X99,0)</f>
        <v>0</v>
      </c>
      <c r="BM99" s="313" t="n">
        <f aca="false">IF(OR(AF99=$AP$5,AF99=$AP$6,AF99=$AP$10),Y99,0)</f>
        <v>0</v>
      </c>
      <c r="BN99" s="313" t="n">
        <f aca="false">IF(OR(AF99=$AP$5,AF99=$AP$6,AF99=$AP$10),Z99,0)</f>
        <v>0</v>
      </c>
      <c r="BO99" s="313" t="n">
        <f aca="false">IF(OR(AF99=$AP$5,AF99=$AP$6,AF99=$AP$10),AA99,0)</f>
        <v>0</v>
      </c>
      <c r="BP99" s="313" t="n">
        <f aca="false">IF(OR(AF99=$AP$5,AF99=$AP$6,AF99=$AP$10),AB99,0)</f>
        <v>0</v>
      </c>
      <c r="BQ99" s="313" t="n">
        <f aca="false">IF(OR(AF99=$AP$5,AF99=$AP$6,AF99=$AP$10),AC99,0)</f>
        <v>0</v>
      </c>
      <c r="BR99" s="314" t="n">
        <f aca="false">IF(OR(AF99=$AP$5,AF99=$AP$6,AF99=$AP$10),AD99,0)</f>
        <v>0</v>
      </c>
      <c r="BS99" s="312" t="n">
        <f aca="false">IF(OR(AF99=$AP$7,AF99=$AP$8,AF99=$AP$11),S99,0)</f>
        <v>0</v>
      </c>
      <c r="BT99" s="313" t="n">
        <f aca="false">IF(OR(AF99=$AP$7,AF99=$AP$8,AF99=$AP$11),T99,0)</f>
        <v>0</v>
      </c>
      <c r="BU99" s="313" t="n">
        <f aca="false">IF(OR(AF99=$AP$7,AF99=$AP$8,AF99=$AP$11),U99,0)</f>
        <v>0</v>
      </c>
      <c r="BV99" s="313" t="n">
        <f aca="false">IF(OR(AF99=$AP$7,AF99=$AP$8,AF99=$AP$11),V99,0)</f>
        <v>0</v>
      </c>
      <c r="BW99" s="313" t="n">
        <f aca="false">IF(OR(AF99=$AP$7,AF99=$AP$8,AF99=$AP$11),W99,0)</f>
        <v>0</v>
      </c>
      <c r="BX99" s="313" t="n">
        <f aca="false">IF(OR(AF99=$AP$7,AF99=$AP$8,AF99=$AP$11),X99,0)</f>
        <v>0</v>
      </c>
      <c r="BY99" s="313" t="n">
        <f aca="false">IF(OR(AF99=$AP$7,AF99=$AP$8,AF99=$AP$11),Y99,0)</f>
        <v>0</v>
      </c>
      <c r="BZ99" s="313" t="n">
        <f aca="false">IF(OR(AF99=$AP$7,AF99=$AP$8,AF99=$AP$11),Z99,0)</f>
        <v>0</v>
      </c>
      <c r="CA99" s="313" t="n">
        <f aca="false">IF(OR(AF99=$AP$7,AF99=$AP$8,AF99=$AP$11),AA99,0)</f>
        <v>0</v>
      </c>
      <c r="CB99" s="313" t="n">
        <f aca="false">IF(OR(AF99=$AP$7,AF99=$AP$8,AF99=$AP$11),AB99,0)</f>
        <v>0</v>
      </c>
      <c r="CC99" s="313" t="n">
        <f aca="false">IF(OR(AF99=$AP$7,AF99=$AP$8,AF99=$AP$11),AC99,0)</f>
        <v>0</v>
      </c>
      <c r="CD99" s="314" t="n">
        <f aca="false">IF(OR(AF99=$AP$7,AF99=$AP$8,AF99=$AP$11),AD99,0)</f>
        <v>0</v>
      </c>
      <c r="CE99" s="312" t="n">
        <f aca="false">IF(AF99=$AP$12,S99,0)</f>
        <v>0</v>
      </c>
      <c r="CF99" s="313" t="n">
        <f aca="false">IF(AF99=$AP$12,T99,0)</f>
        <v>0</v>
      </c>
      <c r="CG99" s="313" t="n">
        <f aca="false">IF(AF99=$AP$12,U99,0)</f>
        <v>0</v>
      </c>
      <c r="CH99" s="313" t="n">
        <f aca="false">IF(AF99=$AP$12,V99,0)</f>
        <v>0</v>
      </c>
      <c r="CI99" s="313" t="n">
        <f aca="false">IF(AF99=$AP$12,W99,0)</f>
        <v>0</v>
      </c>
      <c r="CJ99" s="313" t="n">
        <f aca="false">IF(AF99=$AP$12,X99,0)</f>
        <v>0</v>
      </c>
      <c r="CK99" s="313" t="n">
        <f aca="false">IF(AF99=$AP$12,Y99,0)</f>
        <v>0</v>
      </c>
      <c r="CL99" s="313" t="n">
        <f aca="false">IF(AF99=$AP$12,Z99,0)</f>
        <v>0</v>
      </c>
      <c r="CM99" s="313" t="n">
        <f aca="false">IF(AF99=$AP$12,AA99,0)</f>
        <v>0</v>
      </c>
      <c r="CN99" s="313" t="n">
        <f aca="false">IF(AF99=$AP$12,AB99,0)</f>
        <v>0</v>
      </c>
      <c r="CO99" s="313" t="n">
        <f aca="false">IF(AF99=$AP$12,AC99,0)</f>
        <v>0</v>
      </c>
      <c r="CP99" s="314" t="n">
        <f aca="false">IF(AF99=$AP$12,AD99,0)</f>
        <v>0</v>
      </c>
    </row>
    <row r="100" customFormat="false" ht="12" hidden="false" customHeight="true" outlineLevel="0" collapsed="false">
      <c r="B100" s="243" t="str">
        <f aca="false">IF(Q98="","",Q98)</f>
        <v/>
      </c>
      <c r="C100" s="302"/>
      <c r="D100" s="303"/>
      <c r="E100" s="303"/>
      <c r="F100" s="303"/>
      <c r="G100" s="304"/>
      <c r="H100" s="304"/>
      <c r="I100" s="305"/>
      <c r="J100" s="305"/>
      <c r="K100" s="305"/>
      <c r="L100" s="305"/>
      <c r="M100" s="303"/>
      <c r="N100" s="303"/>
      <c r="O100" s="306"/>
      <c r="P100" s="303"/>
      <c r="Q100" s="303"/>
      <c r="R100" s="315" t="s">
        <v>77</v>
      </c>
      <c r="S100" s="322"/>
      <c r="T100" s="322"/>
      <c r="U100" s="322"/>
      <c r="V100" s="322"/>
      <c r="W100" s="322"/>
      <c r="X100" s="322"/>
      <c r="Y100" s="316"/>
      <c r="Z100" s="316"/>
      <c r="AA100" s="316"/>
      <c r="AB100" s="316"/>
      <c r="AC100" s="316"/>
      <c r="AD100" s="316"/>
      <c r="AE100" s="317" t="str">
        <f aca="false">IF(SUM(S100:AD100)=0,"",SUM(S100:AD100))</f>
        <v/>
      </c>
      <c r="AF100" s="244" t="str">
        <f aca="false">IF(Q98="","",Q98)</f>
        <v/>
      </c>
      <c r="AG100" s="310"/>
      <c r="AH100" s="310"/>
      <c r="AI100" s="310"/>
      <c r="AJ100" s="310"/>
      <c r="AT100" s="311" t="str">
        <f aca="false">R100</f>
        <v>C</v>
      </c>
      <c r="AU100" s="312" t="n">
        <f aca="false">IF(OR(AF100=$AP$3,AF100=$AP$4,AF100=$AP$9),S100,0)</f>
        <v>0</v>
      </c>
      <c r="AV100" s="313" t="n">
        <f aca="false">IF(OR(AF100=$AP$3,AF100=$AP$4,AF100=$AP$9),T100,0)</f>
        <v>0</v>
      </c>
      <c r="AW100" s="313" t="n">
        <f aca="false">IF(OR(AF100=$AP$3,AF100=$AP$4,AF100=$AP$9),U100,0)</f>
        <v>0</v>
      </c>
      <c r="AX100" s="313" t="n">
        <f aca="false">IF(OR(AF100=$AP$3,AF100=$AP$4,AF100=$AP$9),V100,0)</f>
        <v>0</v>
      </c>
      <c r="AY100" s="313" t="n">
        <f aca="false">IF(OR(AF100=$AP$3,AF100=$AP$4,AF100=$AP$9),W100,0)</f>
        <v>0</v>
      </c>
      <c r="AZ100" s="313" t="n">
        <f aca="false">IF(OR(AF100=$AP$3,AF100=$AP$4,AF100=$AP$9),X100,0)</f>
        <v>0</v>
      </c>
      <c r="BA100" s="313" t="n">
        <f aca="false">IF(OR(AF100=$AP$3,AF100=$AP$4,AF100=$AP$9),Y100,0)</f>
        <v>0</v>
      </c>
      <c r="BB100" s="313" t="n">
        <f aca="false">IF(OR(AF100=$AP$3,AF100=$AP$4,AF100=$AP$9),Z100,0)</f>
        <v>0</v>
      </c>
      <c r="BC100" s="313" t="n">
        <f aca="false">IF(OR(AF100=$AP$3,AF100=$AP$4,AF100=$AP$9),AA100,0)</f>
        <v>0</v>
      </c>
      <c r="BD100" s="313" t="n">
        <f aca="false">IF(OR(AF100=$AP$3,AF100=$AP$4,AF100=$AP$9),AB100,0)</f>
        <v>0</v>
      </c>
      <c r="BE100" s="313" t="n">
        <f aca="false">IF(OR(AF100=$AP$3,AF100=$AP$4,AF100=$AP$9),AC100,0)</f>
        <v>0</v>
      </c>
      <c r="BF100" s="314" t="n">
        <f aca="false">IF(OR(AF100=$AP$3,AF100=$AP$4,AF100=$AP$9),AD100,0)</f>
        <v>0</v>
      </c>
      <c r="BG100" s="312" t="n">
        <f aca="false">IF(OR(AF100=$AP$5,AF100=$AP$6,AF100=$AP$10),S100,0)</f>
        <v>0</v>
      </c>
      <c r="BH100" s="313" t="n">
        <f aca="false">IF(OR(AF100=$AP$5,AF100=$AP$6,AF100=$AP$10),T100,0)</f>
        <v>0</v>
      </c>
      <c r="BI100" s="313" t="n">
        <f aca="false">IF(OR(AF100=$AP$5,AF100=$AP$6,AF100=$AP$10),U100,0)</f>
        <v>0</v>
      </c>
      <c r="BJ100" s="313" t="n">
        <f aca="false">IF(OR(AF100=$AP$5,AF100=$AP$6,AF100=$AP$10),V100,0)</f>
        <v>0</v>
      </c>
      <c r="BK100" s="313" t="n">
        <f aca="false">IF(OR(AF100=$AP$5,AF100=$AP$6,AF100=$AP$10),W100,0)</f>
        <v>0</v>
      </c>
      <c r="BL100" s="313" t="n">
        <f aca="false">IF(OR(AF100=$AP$5,AF100=$AP$6,AF100=$AP$10),X100,0)</f>
        <v>0</v>
      </c>
      <c r="BM100" s="313" t="n">
        <f aca="false">IF(OR(AF100=$AP$5,AF100=$AP$6,AF100=$AP$10),Y100,0)</f>
        <v>0</v>
      </c>
      <c r="BN100" s="313" t="n">
        <f aca="false">IF(OR(AF100=$AP$5,AF100=$AP$6,AF100=$AP$10),Z100,0)</f>
        <v>0</v>
      </c>
      <c r="BO100" s="313" t="n">
        <f aca="false">IF(OR(AF100=$AP$5,AF100=$AP$6,AF100=$AP$10),AA100,0)</f>
        <v>0</v>
      </c>
      <c r="BP100" s="313" t="n">
        <f aca="false">IF(OR(AF100=$AP$5,AF100=$AP$6,AF100=$AP$10),AB100,0)</f>
        <v>0</v>
      </c>
      <c r="BQ100" s="313" t="n">
        <f aca="false">IF(OR(AF100=$AP$5,AF100=$AP$6,AF100=$AP$10),AC100,0)</f>
        <v>0</v>
      </c>
      <c r="BR100" s="314" t="n">
        <f aca="false">IF(OR(AF100=$AP$5,AF100=$AP$6,AF100=$AP$10),AD100,0)</f>
        <v>0</v>
      </c>
      <c r="BS100" s="312" t="n">
        <f aca="false">IF(OR(AF100=$AP$7,AF100=$AP$8,AF100=$AP$11),S100,0)</f>
        <v>0</v>
      </c>
      <c r="BT100" s="313" t="n">
        <f aca="false">IF(OR(AF100=$AP$7,AF100=$AP$8,AF100=$AP$11),T100,0)</f>
        <v>0</v>
      </c>
      <c r="BU100" s="313" t="n">
        <f aca="false">IF(OR(AF100=$AP$7,AF100=$AP$8,AF100=$AP$11),U100,0)</f>
        <v>0</v>
      </c>
      <c r="BV100" s="313" t="n">
        <f aca="false">IF(OR(AF100=$AP$7,AF100=$AP$8,AF100=$AP$11),V100,0)</f>
        <v>0</v>
      </c>
      <c r="BW100" s="313" t="n">
        <f aca="false">IF(OR(AF100=$AP$7,AF100=$AP$8,AF100=$AP$11),W100,0)</f>
        <v>0</v>
      </c>
      <c r="BX100" s="313" t="n">
        <f aca="false">IF(OR(AF100=$AP$7,AF100=$AP$8,AF100=$AP$11),X100,0)</f>
        <v>0</v>
      </c>
      <c r="BY100" s="313" t="n">
        <f aca="false">IF(OR(AF100=$AP$7,AF100=$AP$8,AF100=$AP$11),Y100,0)</f>
        <v>0</v>
      </c>
      <c r="BZ100" s="313" t="n">
        <f aca="false">IF(OR(AF100=$AP$7,AF100=$AP$8,AF100=$AP$11),Z100,0)</f>
        <v>0</v>
      </c>
      <c r="CA100" s="313" t="n">
        <f aca="false">IF(OR(AF100=$AP$7,AF100=$AP$8,AF100=$AP$11),AA100,0)</f>
        <v>0</v>
      </c>
      <c r="CB100" s="313" t="n">
        <f aca="false">IF(OR(AF100=$AP$7,AF100=$AP$8,AF100=$AP$11),AB100,0)</f>
        <v>0</v>
      </c>
      <c r="CC100" s="313" t="n">
        <f aca="false">IF(OR(AF100=$AP$7,AF100=$AP$8,AF100=$AP$11),AC100,0)</f>
        <v>0</v>
      </c>
      <c r="CD100" s="314" t="n">
        <f aca="false">IF(OR(AF100=$AP$7,AF100=$AP$8,AF100=$AP$11),AD100,0)</f>
        <v>0</v>
      </c>
      <c r="CE100" s="312" t="n">
        <f aca="false">IF(AF100=$AP$12,S100,0)</f>
        <v>0</v>
      </c>
      <c r="CF100" s="313" t="n">
        <f aca="false">IF(AF100=$AP$12,T100,0)</f>
        <v>0</v>
      </c>
      <c r="CG100" s="313" t="n">
        <f aca="false">IF(AF100=$AP$12,U100,0)</f>
        <v>0</v>
      </c>
      <c r="CH100" s="313" t="n">
        <f aca="false">IF(AF100=$AP$12,V100,0)</f>
        <v>0</v>
      </c>
      <c r="CI100" s="313" t="n">
        <f aca="false">IF(AF100=$AP$12,W100,0)</f>
        <v>0</v>
      </c>
      <c r="CJ100" s="313" t="n">
        <f aca="false">IF(AF100=$AP$12,X100,0)</f>
        <v>0</v>
      </c>
      <c r="CK100" s="313" t="n">
        <f aca="false">IF(AF100=$AP$12,Y100,0)</f>
        <v>0</v>
      </c>
      <c r="CL100" s="313" t="n">
        <f aca="false">IF(AF100=$AP$12,Z100,0)</f>
        <v>0</v>
      </c>
      <c r="CM100" s="313" t="n">
        <f aca="false">IF(AF100=$AP$12,AA100,0)</f>
        <v>0</v>
      </c>
      <c r="CN100" s="313" t="n">
        <f aca="false">IF(AF100=$AP$12,AB100,0)</f>
        <v>0</v>
      </c>
      <c r="CO100" s="313" t="n">
        <f aca="false">IF(AF100=$AP$12,AC100,0)</f>
        <v>0</v>
      </c>
      <c r="CP100" s="314" t="n">
        <f aca="false">IF(AF100=$AP$12,AD100,0)</f>
        <v>0</v>
      </c>
    </row>
    <row r="101" customFormat="false" ht="12" hidden="false" customHeight="true" outlineLevel="0" collapsed="false">
      <c r="B101" s="243" t="str">
        <f aca="false">IF(Q101="","",Q101)</f>
        <v/>
      </c>
      <c r="C101" s="302" t="n">
        <v>30</v>
      </c>
      <c r="D101" s="303"/>
      <c r="E101" s="303"/>
      <c r="F101" s="303"/>
      <c r="G101" s="304"/>
      <c r="H101" s="304"/>
      <c r="I101" s="305"/>
      <c r="J101" s="305"/>
      <c r="K101" s="305"/>
      <c r="L101" s="305"/>
      <c r="M101" s="303"/>
      <c r="N101" s="303"/>
      <c r="O101" s="306"/>
      <c r="P101" s="303"/>
      <c r="Q101" s="303"/>
      <c r="R101" s="307" t="s">
        <v>75</v>
      </c>
      <c r="S101" s="323"/>
      <c r="T101" s="323"/>
      <c r="U101" s="323"/>
      <c r="V101" s="323"/>
      <c r="W101" s="323"/>
      <c r="X101" s="323"/>
      <c r="Y101" s="308"/>
      <c r="Z101" s="308"/>
      <c r="AA101" s="308"/>
      <c r="AB101" s="308"/>
      <c r="AC101" s="308"/>
      <c r="AD101" s="308"/>
      <c r="AE101" s="309" t="str">
        <f aca="false">IF(SUM(S101:AD101)=0,"",SUM(S101:AD101))</f>
        <v/>
      </c>
      <c r="AF101" s="244" t="str">
        <f aca="false">IF(Q101="","",Q101)</f>
        <v/>
      </c>
      <c r="AG101" s="310" t="str">
        <f aca="false">IFERROR(VLOOKUP(M101,$AP$13:$AQ$16,2,FALSE()),"")</f>
        <v/>
      </c>
      <c r="AH101" s="310" t="str">
        <f aca="false">IFERROR(VLOOKUP(O101,$AP$18:$AQ$24,2,FALSE()),"")</f>
        <v/>
      </c>
      <c r="AI101" s="310" t="str">
        <f aca="false">IFERROR(AG101+AH101,"")</f>
        <v/>
      </c>
      <c r="AJ101" s="310" t="str">
        <f aca="false">IF(SUM(AE101:AE103)=0,"",SUM(AE101:AE103))</f>
        <v/>
      </c>
      <c r="AT101" s="311" t="str">
        <f aca="false">R101</f>
        <v>A</v>
      </c>
      <c r="AU101" s="312" t="n">
        <f aca="false">IF(OR(AF101=$AP$3,AF101=$AP$4,AF101=$AP$9),S101,0)</f>
        <v>0</v>
      </c>
      <c r="AV101" s="313" t="n">
        <f aca="false">IF(OR(AF101=$AP$3,AF101=$AP$4,AF101=$AP$9),T101,0)</f>
        <v>0</v>
      </c>
      <c r="AW101" s="313" t="n">
        <f aca="false">IF(OR(AF101=$AP$3,AF101=$AP$4,AF101=$AP$9),U101,0)</f>
        <v>0</v>
      </c>
      <c r="AX101" s="313" t="n">
        <f aca="false">IF(OR(AF101=$AP$3,AF101=$AP$4,AF101=$AP$9),V101,0)</f>
        <v>0</v>
      </c>
      <c r="AY101" s="313" t="n">
        <f aca="false">IF(OR(AF101=$AP$3,AF101=$AP$4,AF101=$AP$9),W101,0)</f>
        <v>0</v>
      </c>
      <c r="AZ101" s="313" t="n">
        <f aca="false">IF(OR(AF101=$AP$3,AF101=$AP$4,AF101=$AP$9),X101,0)</f>
        <v>0</v>
      </c>
      <c r="BA101" s="313" t="n">
        <f aca="false">IF(OR(AF101=$AP$3,AF101=$AP$4,AF101=$AP$9),Y101,0)</f>
        <v>0</v>
      </c>
      <c r="BB101" s="313" t="n">
        <f aca="false">IF(OR(AF101=$AP$3,AF101=$AP$4,AF101=$AP$9),Z101,0)</f>
        <v>0</v>
      </c>
      <c r="BC101" s="313" t="n">
        <f aca="false">IF(OR(AF101=$AP$3,AF101=$AP$4,AF101=$AP$9),AA101,0)</f>
        <v>0</v>
      </c>
      <c r="BD101" s="313" t="n">
        <f aca="false">IF(OR(AF101=$AP$3,AF101=$AP$4,AF101=$AP$9),AB101,0)</f>
        <v>0</v>
      </c>
      <c r="BE101" s="313" t="n">
        <f aca="false">IF(OR(AF101=$AP$3,AF101=$AP$4,AF101=$AP$9),AC101,0)</f>
        <v>0</v>
      </c>
      <c r="BF101" s="314" t="n">
        <f aca="false">IF(OR(AF101=$AP$3,AF101=$AP$4,AF101=$AP$9),AD101,0)</f>
        <v>0</v>
      </c>
      <c r="BG101" s="312" t="n">
        <f aca="false">IF(OR(AF101=$AP$5,AF101=$AP$6,AF101=$AP$10),S101,0)</f>
        <v>0</v>
      </c>
      <c r="BH101" s="313" t="n">
        <f aca="false">IF(OR(AF101=$AP$5,AF101=$AP$6,AF101=$AP$10),T101,0)</f>
        <v>0</v>
      </c>
      <c r="BI101" s="313" t="n">
        <f aca="false">IF(OR(AF101=$AP$5,AF101=$AP$6,AF101=$AP$10),U101,0)</f>
        <v>0</v>
      </c>
      <c r="BJ101" s="313" t="n">
        <f aca="false">IF(OR(AF101=$AP$5,AF101=$AP$6,AF101=$AP$10),V101,0)</f>
        <v>0</v>
      </c>
      <c r="BK101" s="313" t="n">
        <f aca="false">IF(OR(AF101=$AP$5,AF101=$AP$6,AF101=$AP$10),W101,0)</f>
        <v>0</v>
      </c>
      <c r="BL101" s="313" t="n">
        <f aca="false">IF(OR(AF101=$AP$5,AF101=$AP$6,AF101=$AP$10),X101,0)</f>
        <v>0</v>
      </c>
      <c r="BM101" s="313" t="n">
        <f aca="false">IF(OR(AF101=$AP$5,AF101=$AP$6,AF101=$AP$10),Y101,0)</f>
        <v>0</v>
      </c>
      <c r="BN101" s="313" t="n">
        <f aca="false">IF(OR(AF101=$AP$5,AF101=$AP$6,AF101=$AP$10),Z101,0)</f>
        <v>0</v>
      </c>
      <c r="BO101" s="313" t="n">
        <f aca="false">IF(OR(AF101=$AP$5,AF101=$AP$6,AF101=$AP$10),AA101,0)</f>
        <v>0</v>
      </c>
      <c r="BP101" s="313" t="n">
        <f aca="false">IF(OR(AF101=$AP$5,AF101=$AP$6,AF101=$AP$10),AB101,0)</f>
        <v>0</v>
      </c>
      <c r="BQ101" s="313" t="n">
        <f aca="false">IF(OR(AF101=$AP$5,AF101=$AP$6,AF101=$AP$10),AC101,0)</f>
        <v>0</v>
      </c>
      <c r="BR101" s="314" t="n">
        <f aca="false">IF(OR(AF101=$AP$5,AF101=$AP$6,AF101=$AP$10),AD101,0)</f>
        <v>0</v>
      </c>
      <c r="BS101" s="312" t="n">
        <f aca="false">IF(OR(AF101=$AP$7,AF101=$AP$8,AF101=$AP$11),S101,0)</f>
        <v>0</v>
      </c>
      <c r="BT101" s="313" t="n">
        <f aca="false">IF(OR(AF101=$AP$7,AF101=$AP$8,AF101=$AP$11),T101,0)</f>
        <v>0</v>
      </c>
      <c r="BU101" s="313" t="n">
        <f aca="false">IF(OR(AF101=$AP$7,AF101=$AP$8,AF101=$AP$11),U101,0)</f>
        <v>0</v>
      </c>
      <c r="BV101" s="313" t="n">
        <f aca="false">IF(OR(AF101=$AP$7,AF101=$AP$8,AF101=$AP$11),V101,0)</f>
        <v>0</v>
      </c>
      <c r="BW101" s="313" t="n">
        <f aca="false">IF(OR(AF101=$AP$7,AF101=$AP$8,AF101=$AP$11),W101,0)</f>
        <v>0</v>
      </c>
      <c r="BX101" s="313" t="n">
        <f aca="false">IF(OR(AF101=$AP$7,AF101=$AP$8,AF101=$AP$11),X101,0)</f>
        <v>0</v>
      </c>
      <c r="BY101" s="313" t="n">
        <f aca="false">IF(OR(AF101=$AP$7,AF101=$AP$8,AF101=$AP$11),Y101,0)</f>
        <v>0</v>
      </c>
      <c r="BZ101" s="313" t="n">
        <f aca="false">IF(OR(AF101=$AP$7,AF101=$AP$8,AF101=$AP$11),Z101,0)</f>
        <v>0</v>
      </c>
      <c r="CA101" s="313" t="n">
        <f aca="false">IF(OR(AF101=$AP$7,AF101=$AP$8,AF101=$AP$11),AA101,0)</f>
        <v>0</v>
      </c>
      <c r="CB101" s="313" t="n">
        <f aca="false">IF(OR(AF101=$AP$7,AF101=$AP$8,AF101=$AP$11),AB101,0)</f>
        <v>0</v>
      </c>
      <c r="CC101" s="313" t="n">
        <f aca="false">IF(OR(AF101=$AP$7,AF101=$AP$8,AF101=$AP$11),AC101,0)</f>
        <v>0</v>
      </c>
      <c r="CD101" s="314" t="n">
        <f aca="false">IF(OR(AF101=$AP$7,AF101=$AP$8,AF101=$AP$11),AD101,0)</f>
        <v>0</v>
      </c>
      <c r="CE101" s="312" t="n">
        <f aca="false">IF(AF101=$AP$12,S101,0)</f>
        <v>0</v>
      </c>
      <c r="CF101" s="313" t="n">
        <f aca="false">IF(AF101=$AP$12,T101,0)</f>
        <v>0</v>
      </c>
      <c r="CG101" s="313" t="n">
        <f aca="false">IF(AF101=$AP$12,U101,0)</f>
        <v>0</v>
      </c>
      <c r="CH101" s="313" t="n">
        <f aca="false">IF(AF101=$AP$12,V101,0)</f>
        <v>0</v>
      </c>
      <c r="CI101" s="313" t="n">
        <f aca="false">IF(AF101=$AP$12,W101,0)</f>
        <v>0</v>
      </c>
      <c r="CJ101" s="313" t="n">
        <f aca="false">IF(AF101=$AP$12,X101,0)</f>
        <v>0</v>
      </c>
      <c r="CK101" s="313" t="n">
        <f aca="false">IF(AF101=$AP$12,Y101,0)</f>
        <v>0</v>
      </c>
      <c r="CL101" s="313" t="n">
        <f aca="false">IF(AF101=$AP$12,Z101,0)</f>
        <v>0</v>
      </c>
      <c r="CM101" s="313" t="n">
        <f aca="false">IF(AF101=$AP$12,AA101,0)</f>
        <v>0</v>
      </c>
      <c r="CN101" s="313" t="n">
        <f aca="false">IF(AF101=$AP$12,AB101,0)</f>
        <v>0</v>
      </c>
      <c r="CO101" s="313" t="n">
        <f aca="false">IF(AF101=$AP$12,AC101,0)</f>
        <v>0</v>
      </c>
      <c r="CP101" s="314" t="n">
        <f aca="false">IF(AF101=$AP$12,AD101,0)</f>
        <v>0</v>
      </c>
    </row>
    <row r="102" customFormat="false" ht="12" hidden="false" customHeight="true" outlineLevel="0" collapsed="false">
      <c r="B102" s="243" t="str">
        <f aca="false">IF(Q101="","",Q101)</f>
        <v/>
      </c>
      <c r="C102" s="302"/>
      <c r="D102" s="303"/>
      <c r="E102" s="303"/>
      <c r="F102" s="303"/>
      <c r="G102" s="304"/>
      <c r="H102" s="304"/>
      <c r="I102" s="305"/>
      <c r="J102" s="305"/>
      <c r="K102" s="305"/>
      <c r="L102" s="305"/>
      <c r="M102" s="303"/>
      <c r="N102" s="303"/>
      <c r="O102" s="306"/>
      <c r="P102" s="303"/>
      <c r="Q102" s="303"/>
      <c r="R102" s="315" t="s">
        <v>76</v>
      </c>
      <c r="S102" s="322"/>
      <c r="T102" s="322"/>
      <c r="U102" s="322"/>
      <c r="V102" s="322"/>
      <c r="W102" s="322"/>
      <c r="X102" s="322"/>
      <c r="Y102" s="316"/>
      <c r="Z102" s="316"/>
      <c r="AA102" s="316"/>
      <c r="AB102" s="316"/>
      <c r="AC102" s="316"/>
      <c r="AD102" s="316"/>
      <c r="AE102" s="317" t="str">
        <f aca="false">IF(SUM(S102:AD102)=0,"",SUM(S102:AD102))</f>
        <v/>
      </c>
      <c r="AF102" s="244" t="str">
        <f aca="false">IF(Q101="","",Q101)</f>
        <v/>
      </c>
      <c r="AG102" s="310"/>
      <c r="AH102" s="310"/>
      <c r="AI102" s="310"/>
      <c r="AJ102" s="310"/>
      <c r="AT102" s="311" t="str">
        <f aca="false">R102</f>
        <v>B</v>
      </c>
      <c r="AU102" s="312" t="n">
        <f aca="false">IF(OR(AF102=$AP$3,AF102=$AP$4,AF102=$AP$9),S102,0)</f>
        <v>0</v>
      </c>
      <c r="AV102" s="313" t="n">
        <f aca="false">IF(OR(AF102=$AP$3,AF102=$AP$4,AF102=$AP$9),T102,0)</f>
        <v>0</v>
      </c>
      <c r="AW102" s="313" t="n">
        <f aca="false">IF(OR(AF102=$AP$3,AF102=$AP$4,AF102=$AP$9),U102,0)</f>
        <v>0</v>
      </c>
      <c r="AX102" s="313" t="n">
        <f aca="false">IF(OR(AF102=$AP$3,AF102=$AP$4,AF102=$AP$9),V102,0)</f>
        <v>0</v>
      </c>
      <c r="AY102" s="313" t="n">
        <f aca="false">IF(OR(AF102=$AP$3,AF102=$AP$4,AF102=$AP$9),W102,0)</f>
        <v>0</v>
      </c>
      <c r="AZ102" s="313" t="n">
        <f aca="false">IF(OR(AF102=$AP$3,AF102=$AP$4,AF102=$AP$9),X102,0)</f>
        <v>0</v>
      </c>
      <c r="BA102" s="313" t="n">
        <f aca="false">IF(OR(AF102=$AP$3,AF102=$AP$4,AF102=$AP$9),Y102,0)</f>
        <v>0</v>
      </c>
      <c r="BB102" s="313" t="n">
        <f aca="false">IF(OR(AF102=$AP$3,AF102=$AP$4,AF102=$AP$9),Z102,0)</f>
        <v>0</v>
      </c>
      <c r="BC102" s="313" t="n">
        <f aca="false">IF(OR(AF102=$AP$3,AF102=$AP$4,AF102=$AP$9),AA102,0)</f>
        <v>0</v>
      </c>
      <c r="BD102" s="313" t="n">
        <f aca="false">IF(OR(AF102=$AP$3,AF102=$AP$4,AF102=$AP$9),AB102,0)</f>
        <v>0</v>
      </c>
      <c r="BE102" s="313" t="n">
        <f aca="false">IF(OR(AF102=$AP$3,AF102=$AP$4,AF102=$AP$9),AC102,0)</f>
        <v>0</v>
      </c>
      <c r="BF102" s="314" t="n">
        <f aca="false">IF(OR(AF102=$AP$3,AF102=$AP$4,AF102=$AP$9),AD102,0)</f>
        <v>0</v>
      </c>
      <c r="BG102" s="312" t="n">
        <f aca="false">IF(OR(AF102=$AP$5,AF102=$AP$6,AF102=$AP$10),S102,0)</f>
        <v>0</v>
      </c>
      <c r="BH102" s="313" t="n">
        <f aca="false">IF(OR(AF102=$AP$5,AF102=$AP$6,AF102=$AP$10),T102,0)</f>
        <v>0</v>
      </c>
      <c r="BI102" s="313" t="n">
        <f aca="false">IF(OR(AF102=$AP$5,AF102=$AP$6,AF102=$AP$10),U102,0)</f>
        <v>0</v>
      </c>
      <c r="BJ102" s="313" t="n">
        <f aca="false">IF(OR(AF102=$AP$5,AF102=$AP$6,AF102=$AP$10),V102,0)</f>
        <v>0</v>
      </c>
      <c r="BK102" s="313" t="n">
        <f aca="false">IF(OR(AF102=$AP$5,AF102=$AP$6,AF102=$AP$10),W102,0)</f>
        <v>0</v>
      </c>
      <c r="BL102" s="313" t="n">
        <f aca="false">IF(OR(AF102=$AP$5,AF102=$AP$6,AF102=$AP$10),X102,0)</f>
        <v>0</v>
      </c>
      <c r="BM102" s="313" t="n">
        <f aca="false">IF(OR(AF102=$AP$5,AF102=$AP$6,AF102=$AP$10),Y102,0)</f>
        <v>0</v>
      </c>
      <c r="BN102" s="313" t="n">
        <f aca="false">IF(OR(AF102=$AP$5,AF102=$AP$6,AF102=$AP$10),Z102,0)</f>
        <v>0</v>
      </c>
      <c r="BO102" s="313" t="n">
        <f aca="false">IF(OR(AF102=$AP$5,AF102=$AP$6,AF102=$AP$10),AA102,0)</f>
        <v>0</v>
      </c>
      <c r="BP102" s="313" t="n">
        <f aca="false">IF(OR(AF102=$AP$5,AF102=$AP$6,AF102=$AP$10),AB102,0)</f>
        <v>0</v>
      </c>
      <c r="BQ102" s="313" t="n">
        <f aca="false">IF(OR(AF102=$AP$5,AF102=$AP$6,AF102=$AP$10),AC102,0)</f>
        <v>0</v>
      </c>
      <c r="BR102" s="314" t="n">
        <f aca="false">IF(OR(AF102=$AP$5,AF102=$AP$6,AF102=$AP$10),AD102,0)</f>
        <v>0</v>
      </c>
      <c r="BS102" s="312" t="n">
        <f aca="false">IF(OR(AF102=$AP$7,AF102=$AP$8,AF102=$AP$11),S102,0)</f>
        <v>0</v>
      </c>
      <c r="BT102" s="313" t="n">
        <f aca="false">IF(OR(AF102=$AP$7,AF102=$AP$8,AF102=$AP$11),T102,0)</f>
        <v>0</v>
      </c>
      <c r="BU102" s="313" t="n">
        <f aca="false">IF(OR(AF102=$AP$7,AF102=$AP$8,AF102=$AP$11),U102,0)</f>
        <v>0</v>
      </c>
      <c r="BV102" s="313" t="n">
        <f aca="false">IF(OR(AF102=$AP$7,AF102=$AP$8,AF102=$AP$11),V102,0)</f>
        <v>0</v>
      </c>
      <c r="BW102" s="313" t="n">
        <f aca="false">IF(OR(AF102=$AP$7,AF102=$AP$8,AF102=$AP$11),W102,0)</f>
        <v>0</v>
      </c>
      <c r="BX102" s="313" t="n">
        <f aca="false">IF(OR(AF102=$AP$7,AF102=$AP$8,AF102=$AP$11),X102,0)</f>
        <v>0</v>
      </c>
      <c r="BY102" s="313" t="n">
        <f aca="false">IF(OR(AF102=$AP$7,AF102=$AP$8,AF102=$AP$11),Y102,0)</f>
        <v>0</v>
      </c>
      <c r="BZ102" s="313" t="n">
        <f aca="false">IF(OR(AF102=$AP$7,AF102=$AP$8,AF102=$AP$11),Z102,0)</f>
        <v>0</v>
      </c>
      <c r="CA102" s="313" t="n">
        <f aca="false">IF(OR(AF102=$AP$7,AF102=$AP$8,AF102=$AP$11),AA102,0)</f>
        <v>0</v>
      </c>
      <c r="CB102" s="313" t="n">
        <f aca="false">IF(OR(AF102=$AP$7,AF102=$AP$8,AF102=$AP$11),AB102,0)</f>
        <v>0</v>
      </c>
      <c r="CC102" s="313" t="n">
        <f aca="false">IF(OR(AF102=$AP$7,AF102=$AP$8,AF102=$AP$11),AC102,0)</f>
        <v>0</v>
      </c>
      <c r="CD102" s="314" t="n">
        <f aca="false">IF(OR(AF102=$AP$7,AF102=$AP$8,AF102=$AP$11),AD102,0)</f>
        <v>0</v>
      </c>
      <c r="CE102" s="312" t="n">
        <f aca="false">IF(AF102=$AP$12,S102,0)</f>
        <v>0</v>
      </c>
      <c r="CF102" s="313" t="n">
        <f aca="false">IF(AF102=$AP$12,T102,0)</f>
        <v>0</v>
      </c>
      <c r="CG102" s="313" t="n">
        <f aca="false">IF(AF102=$AP$12,U102,0)</f>
        <v>0</v>
      </c>
      <c r="CH102" s="313" t="n">
        <f aca="false">IF(AF102=$AP$12,V102,0)</f>
        <v>0</v>
      </c>
      <c r="CI102" s="313" t="n">
        <f aca="false">IF(AF102=$AP$12,W102,0)</f>
        <v>0</v>
      </c>
      <c r="CJ102" s="313" t="n">
        <f aca="false">IF(AF102=$AP$12,X102,0)</f>
        <v>0</v>
      </c>
      <c r="CK102" s="313" t="n">
        <f aca="false">IF(AF102=$AP$12,Y102,0)</f>
        <v>0</v>
      </c>
      <c r="CL102" s="313" t="n">
        <f aca="false">IF(AF102=$AP$12,Z102,0)</f>
        <v>0</v>
      </c>
      <c r="CM102" s="313" t="n">
        <f aca="false">IF(AF102=$AP$12,AA102,0)</f>
        <v>0</v>
      </c>
      <c r="CN102" s="313" t="n">
        <f aca="false">IF(AF102=$AP$12,AB102,0)</f>
        <v>0</v>
      </c>
      <c r="CO102" s="313" t="n">
        <f aca="false">IF(AF102=$AP$12,AC102,0)</f>
        <v>0</v>
      </c>
      <c r="CP102" s="314" t="n">
        <f aca="false">IF(AF102=$AP$12,AD102,0)</f>
        <v>0</v>
      </c>
    </row>
    <row r="103" customFormat="false" ht="12" hidden="false" customHeight="true" outlineLevel="0" collapsed="false">
      <c r="B103" s="243" t="str">
        <f aca="false">IF(Q101="","",Q101)</f>
        <v/>
      </c>
      <c r="C103" s="302"/>
      <c r="D103" s="303"/>
      <c r="E103" s="303"/>
      <c r="F103" s="303"/>
      <c r="G103" s="304"/>
      <c r="H103" s="304"/>
      <c r="I103" s="305"/>
      <c r="J103" s="305"/>
      <c r="K103" s="305"/>
      <c r="L103" s="305"/>
      <c r="M103" s="303"/>
      <c r="N103" s="303"/>
      <c r="O103" s="306"/>
      <c r="P103" s="303"/>
      <c r="Q103" s="303"/>
      <c r="R103" s="318" t="s">
        <v>77</v>
      </c>
      <c r="S103" s="324"/>
      <c r="T103" s="324"/>
      <c r="U103" s="324"/>
      <c r="V103" s="324"/>
      <c r="W103" s="324"/>
      <c r="X103" s="324"/>
      <c r="Y103" s="319"/>
      <c r="Z103" s="319"/>
      <c r="AA103" s="319"/>
      <c r="AB103" s="319"/>
      <c r="AC103" s="319"/>
      <c r="AD103" s="319"/>
      <c r="AE103" s="317" t="str">
        <f aca="false">IF(SUM(S103:AD103)=0,"",SUM(S103:AD103))</f>
        <v/>
      </c>
      <c r="AF103" s="244" t="str">
        <f aca="false">IF(Q101="","",Q101)</f>
        <v/>
      </c>
      <c r="AG103" s="310"/>
      <c r="AH103" s="310"/>
      <c r="AI103" s="310"/>
      <c r="AJ103" s="310"/>
      <c r="AT103" s="311" t="str">
        <f aca="false">R103</f>
        <v>C</v>
      </c>
      <c r="AU103" s="312" t="n">
        <f aca="false">IF(OR(AF103=$AP$3,AF103=$AP$4,AF103=$AP$9),S103,0)</f>
        <v>0</v>
      </c>
      <c r="AV103" s="313" t="n">
        <f aca="false">IF(OR(AF103=$AP$3,AF103=$AP$4,AF103=$AP$9),T103,0)</f>
        <v>0</v>
      </c>
      <c r="AW103" s="313" t="n">
        <f aca="false">IF(OR(AF103=$AP$3,AF103=$AP$4,AF103=$AP$9),U103,0)</f>
        <v>0</v>
      </c>
      <c r="AX103" s="313" t="n">
        <f aca="false">IF(OR(AF103=$AP$3,AF103=$AP$4,AF103=$AP$9),V103,0)</f>
        <v>0</v>
      </c>
      <c r="AY103" s="313" t="n">
        <f aca="false">IF(OR(AF103=$AP$3,AF103=$AP$4,AF103=$AP$9),W103,0)</f>
        <v>0</v>
      </c>
      <c r="AZ103" s="313" t="n">
        <f aca="false">IF(OR(AF103=$AP$3,AF103=$AP$4,AF103=$AP$9),X103,0)</f>
        <v>0</v>
      </c>
      <c r="BA103" s="313" t="n">
        <f aca="false">IF(OR(AF103=$AP$3,AF103=$AP$4,AF103=$AP$9),Y103,0)</f>
        <v>0</v>
      </c>
      <c r="BB103" s="313" t="n">
        <f aca="false">IF(OR(AF103=$AP$3,AF103=$AP$4,AF103=$AP$9),Z103,0)</f>
        <v>0</v>
      </c>
      <c r="BC103" s="313" t="n">
        <f aca="false">IF(OR(AF103=$AP$3,AF103=$AP$4,AF103=$AP$9),AA103,0)</f>
        <v>0</v>
      </c>
      <c r="BD103" s="313" t="n">
        <f aca="false">IF(OR(AF103=$AP$3,AF103=$AP$4,AF103=$AP$9),AB103,0)</f>
        <v>0</v>
      </c>
      <c r="BE103" s="313" t="n">
        <f aca="false">IF(OR(AF103=$AP$3,AF103=$AP$4,AF103=$AP$9),AC103,0)</f>
        <v>0</v>
      </c>
      <c r="BF103" s="314" t="n">
        <f aca="false">IF(OR(AF103=$AP$3,AF103=$AP$4,AF103=$AP$9),AD103,0)</f>
        <v>0</v>
      </c>
      <c r="BG103" s="312" t="n">
        <f aca="false">IF(OR(AF103=$AP$5,AF103=$AP$6,AF103=$AP$10),S103,0)</f>
        <v>0</v>
      </c>
      <c r="BH103" s="313" t="n">
        <f aca="false">IF(OR(AF103=$AP$5,AF103=$AP$6,AF103=$AP$10),T103,0)</f>
        <v>0</v>
      </c>
      <c r="BI103" s="313" t="n">
        <f aca="false">IF(OR(AF103=$AP$5,AF103=$AP$6,AF103=$AP$10),U103,0)</f>
        <v>0</v>
      </c>
      <c r="BJ103" s="313" t="n">
        <f aca="false">IF(OR(AF103=$AP$5,AF103=$AP$6,AF103=$AP$10),V103,0)</f>
        <v>0</v>
      </c>
      <c r="BK103" s="313" t="n">
        <f aca="false">IF(OR(AF103=$AP$5,AF103=$AP$6,AF103=$AP$10),W103,0)</f>
        <v>0</v>
      </c>
      <c r="BL103" s="313" t="n">
        <f aca="false">IF(OR(AF103=$AP$5,AF103=$AP$6,AF103=$AP$10),X103,0)</f>
        <v>0</v>
      </c>
      <c r="BM103" s="313" t="n">
        <f aca="false">IF(OR(AF103=$AP$5,AF103=$AP$6,AF103=$AP$10),Y103,0)</f>
        <v>0</v>
      </c>
      <c r="BN103" s="313" t="n">
        <f aca="false">IF(OR(AF103=$AP$5,AF103=$AP$6,AF103=$AP$10),Z103,0)</f>
        <v>0</v>
      </c>
      <c r="BO103" s="313" t="n">
        <f aca="false">IF(OR(AF103=$AP$5,AF103=$AP$6,AF103=$AP$10),AA103,0)</f>
        <v>0</v>
      </c>
      <c r="BP103" s="313" t="n">
        <f aca="false">IF(OR(AF103=$AP$5,AF103=$AP$6,AF103=$AP$10),AB103,0)</f>
        <v>0</v>
      </c>
      <c r="BQ103" s="313" t="n">
        <f aca="false">IF(OR(AF103=$AP$5,AF103=$AP$6,AF103=$AP$10),AC103,0)</f>
        <v>0</v>
      </c>
      <c r="BR103" s="314" t="n">
        <f aca="false">IF(OR(AF103=$AP$5,AF103=$AP$6,AF103=$AP$10),AD103,0)</f>
        <v>0</v>
      </c>
      <c r="BS103" s="312" t="n">
        <f aca="false">IF(OR(AF103=$AP$7,AF103=$AP$8,AF103=$AP$11),S103,0)</f>
        <v>0</v>
      </c>
      <c r="BT103" s="313" t="n">
        <f aca="false">IF(OR(AF103=$AP$7,AF103=$AP$8,AF103=$AP$11),T103,0)</f>
        <v>0</v>
      </c>
      <c r="BU103" s="313" t="n">
        <f aca="false">IF(OR(AF103=$AP$7,AF103=$AP$8,AF103=$AP$11),U103,0)</f>
        <v>0</v>
      </c>
      <c r="BV103" s="313" t="n">
        <f aca="false">IF(OR(AF103=$AP$7,AF103=$AP$8,AF103=$AP$11),V103,0)</f>
        <v>0</v>
      </c>
      <c r="BW103" s="313" t="n">
        <f aca="false">IF(OR(AF103=$AP$7,AF103=$AP$8,AF103=$AP$11),W103,0)</f>
        <v>0</v>
      </c>
      <c r="BX103" s="313" t="n">
        <f aca="false">IF(OR(AF103=$AP$7,AF103=$AP$8,AF103=$AP$11),X103,0)</f>
        <v>0</v>
      </c>
      <c r="BY103" s="313" t="n">
        <f aca="false">IF(OR(AF103=$AP$7,AF103=$AP$8,AF103=$AP$11),Y103,0)</f>
        <v>0</v>
      </c>
      <c r="BZ103" s="313" t="n">
        <f aca="false">IF(OR(AF103=$AP$7,AF103=$AP$8,AF103=$AP$11),Z103,0)</f>
        <v>0</v>
      </c>
      <c r="CA103" s="313" t="n">
        <f aca="false">IF(OR(AF103=$AP$7,AF103=$AP$8,AF103=$AP$11),AA103,0)</f>
        <v>0</v>
      </c>
      <c r="CB103" s="313" t="n">
        <f aca="false">IF(OR(AF103=$AP$7,AF103=$AP$8,AF103=$AP$11),AB103,0)</f>
        <v>0</v>
      </c>
      <c r="CC103" s="313" t="n">
        <f aca="false">IF(OR(AF103=$AP$7,AF103=$AP$8,AF103=$AP$11),AC103,0)</f>
        <v>0</v>
      </c>
      <c r="CD103" s="314" t="n">
        <f aca="false">IF(OR(AF103=$AP$7,AF103=$AP$8,AF103=$AP$11),AD103,0)</f>
        <v>0</v>
      </c>
      <c r="CE103" s="312" t="n">
        <f aca="false">IF(AF103=$AP$12,S103,0)</f>
        <v>0</v>
      </c>
      <c r="CF103" s="313" t="n">
        <f aca="false">IF(AF103=$AP$12,T103,0)</f>
        <v>0</v>
      </c>
      <c r="CG103" s="313" t="n">
        <f aca="false">IF(AF103=$AP$12,U103,0)</f>
        <v>0</v>
      </c>
      <c r="CH103" s="313" t="n">
        <f aca="false">IF(AF103=$AP$12,V103,0)</f>
        <v>0</v>
      </c>
      <c r="CI103" s="313" t="n">
        <f aca="false">IF(AF103=$AP$12,W103,0)</f>
        <v>0</v>
      </c>
      <c r="CJ103" s="313" t="n">
        <f aca="false">IF(AF103=$AP$12,X103,0)</f>
        <v>0</v>
      </c>
      <c r="CK103" s="313" t="n">
        <f aca="false">IF(AF103=$AP$12,Y103,0)</f>
        <v>0</v>
      </c>
      <c r="CL103" s="313" t="n">
        <f aca="false">IF(AF103=$AP$12,Z103,0)</f>
        <v>0</v>
      </c>
      <c r="CM103" s="313" t="n">
        <f aca="false">IF(AF103=$AP$12,AA103,0)</f>
        <v>0</v>
      </c>
      <c r="CN103" s="313" t="n">
        <f aca="false">IF(AF103=$AP$12,AB103,0)</f>
        <v>0</v>
      </c>
      <c r="CO103" s="313" t="n">
        <f aca="false">IF(AF103=$AP$12,AC103,0)</f>
        <v>0</v>
      </c>
      <c r="CP103" s="314" t="n">
        <f aca="false">IF(AF103=$AP$12,AD103,0)</f>
        <v>0</v>
      </c>
    </row>
    <row r="104" customFormat="false" ht="12" hidden="false" customHeight="true" outlineLevel="0" collapsed="false">
      <c r="B104" s="243" t="str">
        <f aca="false">IF(Q104="","",Q104)</f>
        <v/>
      </c>
      <c r="C104" s="302" t="n">
        <v>31</v>
      </c>
      <c r="D104" s="303"/>
      <c r="E104" s="303"/>
      <c r="F104" s="303"/>
      <c r="G104" s="304"/>
      <c r="H104" s="304"/>
      <c r="I104" s="305"/>
      <c r="J104" s="305"/>
      <c r="K104" s="305"/>
      <c r="L104" s="305"/>
      <c r="M104" s="303"/>
      <c r="N104" s="303"/>
      <c r="O104" s="306"/>
      <c r="P104" s="303"/>
      <c r="Q104" s="303"/>
      <c r="R104" s="307" t="s">
        <v>75</v>
      </c>
      <c r="S104" s="308"/>
      <c r="T104" s="308"/>
      <c r="U104" s="308"/>
      <c r="V104" s="308"/>
      <c r="W104" s="308"/>
      <c r="X104" s="323"/>
      <c r="Y104" s="323"/>
      <c r="Z104" s="323"/>
      <c r="AA104" s="323"/>
      <c r="AB104" s="323"/>
      <c r="AC104" s="323"/>
      <c r="AD104" s="323"/>
      <c r="AE104" s="309" t="str">
        <f aca="false">IF(SUM(S104:AD104)=0,"",SUM(S104:AD104))</f>
        <v/>
      </c>
      <c r="AF104" s="244" t="str">
        <f aca="false">IF(Q104="","",Q104)</f>
        <v/>
      </c>
      <c r="AG104" s="310" t="str">
        <f aca="false">IFERROR(VLOOKUP(M104,$AP$13:$AQ$16,2,FALSE()),"")</f>
        <v/>
      </c>
      <c r="AH104" s="310" t="str">
        <f aca="false">IFERROR(VLOOKUP(O104,$AP$18:$AQ$24,2,FALSE()),"")</f>
        <v/>
      </c>
      <c r="AI104" s="310" t="str">
        <f aca="false">IFERROR(AG104+AH104,"")</f>
        <v/>
      </c>
      <c r="AJ104" s="310" t="str">
        <f aca="false">IF(SUM(AE104:AE106)=0,"",SUM(AE104:AE106))</f>
        <v/>
      </c>
      <c r="AT104" s="311" t="str">
        <f aca="false">R104</f>
        <v>A</v>
      </c>
      <c r="AU104" s="312" t="n">
        <f aca="false">IF(OR(AF104=$AP$3,AF104=$AP$4,AF104=$AP$9),S104,0)</f>
        <v>0</v>
      </c>
      <c r="AV104" s="313" t="n">
        <f aca="false">IF(OR(AF104=$AP$3,AF104=$AP$4,AF104=$AP$9),T104,0)</f>
        <v>0</v>
      </c>
      <c r="AW104" s="313" t="n">
        <f aca="false">IF(OR(AF104=$AP$3,AF104=$AP$4,AF104=$AP$9),U104,0)</f>
        <v>0</v>
      </c>
      <c r="AX104" s="313" t="n">
        <f aca="false">IF(OR(AF104=$AP$3,AF104=$AP$4,AF104=$AP$9),V104,0)</f>
        <v>0</v>
      </c>
      <c r="AY104" s="313" t="n">
        <f aca="false">IF(OR(AF104=$AP$3,AF104=$AP$4,AF104=$AP$9),W104,0)</f>
        <v>0</v>
      </c>
      <c r="AZ104" s="313" t="n">
        <f aca="false">IF(OR(AF104=$AP$3,AF104=$AP$4,AF104=$AP$9),X104,0)</f>
        <v>0</v>
      </c>
      <c r="BA104" s="313" t="n">
        <f aca="false">IF(OR(AF104=$AP$3,AF104=$AP$4,AF104=$AP$9),Y104,0)</f>
        <v>0</v>
      </c>
      <c r="BB104" s="313" t="n">
        <f aca="false">IF(OR(AF104=$AP$3,AF104=$AP$4,AF104=$AP$9),Z104,0)</f>
        <v>0</v>
      </c>
      <c r="BC104" s="313" t="n">
        <f aca="false">IF(OR(AF104=$AP$3,AF104=$AP$4,AF104=$AP$9),AA104,0)</f>
        <v>0</v>
      </c>
      <c r="BD104" s="313" t="n">
        <f aca="false">IF(OR(AF104=$AP$3,AF104=$AP$4,AF104=$AP$9),AB104,0)</f>
        <v>0</v>
      </c>
      <c r="BE104" s="313" t="n">
        <f aca="false">IF(OR(AF104=$AP$3,AF104=$AP$4,AF104=$AP$9),AC104,0)</f>
        <v>0</v>
      </c>
      <c r="BF104" s="314" t="n">
        <f aca="false">IF(OR(AF104=$AP$3,AF104=$AP$4,AF104=$AP$9),AD104,0)</f>
        <v>0</v>
      </c>
      <c r="BG104" s="312" t="n">
        <f aca="false">IF(OR(AF104=$AP$5,AF104=$AP$6,AF104=$AP$10),S104,0)</f>
        <v>0</v>
      </c>
      <c r="BH104" s="313" t="n">
        <f aca="false">IF(OR(AF104=$AP$5,AF104=$AP$6,AF104=$AP$10),T104,0)</f>
        <v>0</v>
      </c>
      <c r="BI104" s="313" t="n">
        <f aca="false">IF(OR(AF104=$AP$5,AF104=$AP$6,AF104=$AP$10),U104,0)</f>
        <v>0</v>
      </c>
      <c r="BJ104" s="313" t="n">
        <f aca="false">IF(OR(AF104=$AP$5,AF104=$AP$6,AF104=$AP$10),V104,0)</f>
        <v>0</v>
      </c>
      <c r="BK104" s="313" t="n">
        <f aca="false">IF(OR(AF104=$AP$5,AF104=$AP$6,AF104=$AP$10),W104,0)</f>
        <v>0</v>
      </c>
      <c r="BL104" s="313" t="n">
        <f aca="false">IF(OR(AF104=$AP$5,AF104=$AP$6,AF104=$AP$10),X104,0)</f>
        <v>0</v>
      </c>
      <c r="BM104" s="313" t="n">
        <f aca="false">IF(OR(AF104=$AP$5,AF104=$AP$6,AF104=$AP$10),Y104,0)</f>
        <v>0</v>
      </c>
      <c r="BN104" s="313" t="n">
        <f aca="false">IF(OR(AF104=$AP$5,AF104=$AP$6,AF104=$AP$10),Z104,0)</f>
        <v>0</v>
      </c>
      <c r="BO104" s="313" t="n">
        <f aca="false">IF(OR(AF104=$AP$5,AF104=$AP$6,AF104=$AP$10),AA104,0)</f>
        <v>0</v>
      </c>
      <c r="BP104" s="313" t="n">
        <f aca="false">IF(OR(AF104=$AP$5,AF104=$AP$6,AF104=$AP$10),AB104,0)</f>
        <v>0</v>
      </c>
      <c r="BQ104" s="313" t="n">
        <f aca="false">IF(OR(AF104=$AP$5,AF104=$AP$6,AF104=$AP$10),AC104,0)</f>
        <v>0</v>
      </c>
      <c r="BR104" s="314" t="n">
        <f aca="false">IF(OR(AF104=$AP$5,AF104=$AP$6,AF104=$AP$10),AD104,0)</f>
        <v>0</v>
      </c>
      <c r="BS104" s="312" t="n">
        <f aca="false">IF(OR(AF104=$AP$7,AF104=$AP$8,AF104=$AP$11),S104,0)</f>
        <v>0</v>
      </c>
      <c r="BT104" s="313" t="n">
        <f aca="false">IF(OR(AF104=$AP$7,AF104=$AP$8,AF104=$AP$11),T104,0)</f>
        <v>0</v>
      </c>
      <c r="BU104" s="313" t="n">
        <f aca="false">IF(OR(AF104=$AP$7,AF104=$AP$8,AF104=$AP$11),U104,0)</f>
        <v>0</v>
      </c>
      <c r="BV104" s="313" t="n">
        <f aca="false">IF(OR(AF104=$AP$7,AF104=$AP$8,AF104=$AP$11),V104,0)</f>
        <v>0</v>
      </c>
      <c r="BW104" s="313" t="n">
        <f aca="false">IF(OR(AF104=$AP$7,AF104=$AP$8,AF104=$AP$11),W104,0)</f>
        <v>0</v>
      </c>
      <c r="BX104" s="313" t="n">
        <f aca="false">IF(OR(AF104=$AP$7,AF104=$AP$8,AF104=$AP$11),X104,0)</f>
        <v>0</v>
      </c>
      <c r="BY104" s="313" t="n">
        <f aca="false">IF(OR(AF104=$AP$7,AF104=$AP$8,AF104=$AP$11),Y104,0)</f>
        <v>0</v>
      </c>
      <c r="BZ104" s="313" t="n">
        <f aca="false">IF(OR(AF104=$AP$7,AF104=$AP$8,AF104=$AP$11),Z104,0)</f>
        <v>0</v>
      </c>
      <c r="CA104" s="313" t="n">
        <f aca="false">IF(OR(AF104=$AP$7,AF104=$AP$8,AF104=$AP$11),AA104,0)</f>
        <v>0</v>
      </c>
      <c r="CB104" s="313" t="n">
        <f aca="false">IF(OR(AF104=$AP$7,AF104=$AP$8,AF104=$AP$11),AB104,0)</f>
        <v>0</v>
      </c>
      <c r="CC104" s="313" t="n">
        <f aca="false">IF(OR(AF104=$AP$7,AF104=$AP$8,AF104=$AP$11),AC104,0)</f>
        <v>0</v>
      </c>
      <c r="CD104" s="314" t="n">
        <f aca="false">IF(OR(AF104=$AP$7,AF104=$AP$8,AF104=$AP$11),AD104,0)</f>
        <v>0</v>
      </c>
      <c r="CE104" s="312" t="n">
        <f aca="false">IF(AF104=$AP$12,S104,0)</f>
        <v>0</v>
      </c>
      <c r="CF104" s="313" t="n">
        <f aca="false">IF(AF104=$AP$12,T104,0)</f>
        <v>0</v>
      </c>
      <c r="CG104" s="313" t="n">
        <f aca="false">IF(AF104=$AP$12,U104,0)</f>
        <v>0</v>
      </c>
      <c r="CH104" s="313" t="n">
        <f aca="false">IF(AF104=$AP$12,V104,0)</f>
        <v>0</v>
      </c>
      <c r="CI104" s="313" t="n">
        <f aca="false">IF(AF104=$AP$12,W104,0)</f>
        <v>0</v>
      </c>
      <c r="CJ104" s="313" t="n">
        <f aca="false">IF(AF104=$AP$12,X104,0)</f>
        <v>0</v>
      </c>
      <c r="CK104" s="313" t="n">
        <f aca="false">IF(AF104=$AP$12,Y104,0)</f>
        <v>0</v>
      </c>
      <c r="CL104" s="313" t="n">
        <f aca="false">IF(AF104=$AP$12,Z104,0)</f>
        <v>0</v>
      </c>
      <c r="CM104" s="313" t="n">
        <f aca="false">IF(AF104=$AP$12,AA104,0)</f>
        <v>0</v>
      </c>
      <c r="CN104" s="313" t="n">
        <f aca="false">IF(AF104=$AP$12,AB104,0)</f>
        <v>0</v>
      </c>
      <c r="CO104" s="313" t="n">
        <f aca="false">IF(AF104=$AP$12,AC104,0)</f>
        <v>0</v>
      </c>
      <c r="CP104" s="314" t="n">
        <f aca="false">IF(AF104=$AP$12,AD104,0)</f>
        <v>0</v>
      </c>
    </row>
    <row r="105" customFormat="false" ht="12" hidden="false" customHeight="true" outlineLevel="0" collapsed="false">
      <c r="B105" s="243" t="str">
        <f aca="false">IF(Q104="","",Q104)</f>
        <v/>
      </c>
      <c r="C105" s="302"/>
      <c r="D105" s="303"/>
      <c r="E105" s="303"/>
      <c r="F105" s="303"/>
      <c r="G105" s="304"/>
      <c r="H105" s="304"/>
      <c r="I105" s="305"/>
      <c r="J105" s="305"/>
      <c r="K105" s="305"/>
      <c r="L105" s="305"/>
      <c r="M105" s="303"/>
      <c r="N105" s="303"/>
      <c r="O105" s="306"/>
      <c r="P105" s="303"/>
      <c r="Q105" s="303"/>
      <c r="R105" s="315" t="s">
        <v>76</v>
      </c>
      <c r="S105" s="316"/>
      <c r="T105" s="316"/>
      <c r="U105" s="316"/>
      <c r="V105" s="316"/>
      <c r="W105" s="316"/>
      <c r="X105" s="322"/>
      <c r="Y105" s="322"/>
      <c r="Z105" s="322"/>
      <c r="AA105" s="322"/>
      <c r="AB105" s="322"/>
      <c r="AC105" s="322"/>
      <c r="AD105" s="322"/>
      <c r="AE105" s="317" t="str">
        <f aca="false">IF(SUM(S105:AD105)=0,"",SUM(S105:AD105))</f>
        <v/>
      </c>
      <c r="AF105" s="244" t="str">
        <f aca="false">IF(Q104="","",Q104)</f>
        <v/>
      </c>
      <c r="AG105" s="310"/>
      <c r="AH105" s="310"/>
      <c r="AI105" s="310"/>
      <c r="AJ105" s="310"/>
      <c r="AT105" s="311" t="str">
        <f aca="false">R105</f>
        <v>B</v>
      </c>
      <c r="AU105" s="312" t="n">
        <f aca="false">IF(OR(AF105=$AP$3,AF105=$AP$4,AF105=$AP$9),S105,0)</f>
        <v>0</v>
      </c>
      <c r="AV105" s="313" t="n">
        <f aca="false">IF(OR(AF105=$AP$3,AF105=$AP$4,AF105=$AP$9),T105,0)</f>
        <v>0</v>
      </c>
      <c r="AW105" s="313" t="n">
        <f aca="false">IF(OR(AF105=$AP$3,AF105=$AP$4,AF105=$AP$9),U105,0)</f>
        <v>0</v>
      </c>
      <c r="AX105" s="313" t="n">
        <f aca="false">IF(OR(AF105=$AP$3,AF105=$AP$4,AF105=$AP$9),V105,0)</f>
        <v>0</v>
      </c>
      <c r="AY105" s="313" t="n">
        <f aca="false">IF(OR(AF105=$AP$3,AF105=$AP$4,AF105=$AP$9),W105,0)</f>
        <v>0</v>
      </c>
      <c r="AZ105" s="313" t="n">
        <f aca="false">IF(OR(AF105=$AP$3,AF105=$AP$4,AF105=$AP$9),X105,0)</f>
        <v>0</v>
      </c>
      <c r="BA105" s="313" t="n">
        <f aca="false">IF(OR(AF105=$AP$3,AF105=$AP$4,AF105=$AP$9),Y105,0)</f>
        <v>0</v>
      </c>
      <c r="BB105" s="313" t="n">
        <f aca="false">IF(OR(AF105=$AP$3,AF105=$AP$4,AF105=$AP$9),Z105,0)</f>
        <v>0</v>
      </c>
      <c r="BC105" s="313" t="n">
        <f aca="false">IF(OR(AF105=$AP$3,AF105=$AP$4,AF105=$AP$9),AA105,0)</f>
        <v>0</v>
      </c>
      <c r="BD105" s="313" t="n">
        <f aca="false">IF(OR(AF105=$AP$3,AF105=$AP$4,AF105=$AP$9),AB105,0)</f>
        <v>0</v>
      </c>
      <c r="BE105" s="313" t="n">
        <f aca="false">IF(OR(AF105=$AP$3,AF105=$AP$4,AF105=$AP$9),AC105,0)</f>
        <v>0</v>
      </c>
      <c r="BF105" s="314" t="n">
        <f aca="false">IF(OR(AF105=$AP$3,AF105=$AP$4,AF105=$AP$9),AD105,0)</f>
        <v>0</v>
      </c>
      <c r="BG105" s="312" t="n">
        <f aca="false">IF(OR(AF105=$AP$5,AF105=$AP$6,AF105=$AP$10),S105,0)</f>
        <v>0</v>
      </c>
      <c r="BH105" s="313" t="n">
        <f aca="false">IF(OR(AF105=$AP$5,AF105=$AP$6,AF105=$AP$10),T105,0)</f>
        <v>0</v>
      </c>
      <c r="BI105" s="313" t="n">
        <f aca="false">IF(OR(AF105=$AP$5,AF105=$AP$6,AF105=$AP$10),U105,0)</f>
        <v>0</v>
      </c>
      <c r="BJ105" s="313" t="n">
        <f aca="false">IF(OR(AF105=$AP$5,AF105=$AP$6,AF105=$AP$10),V105,0)</f>
        <v>0</v>
      </c>
      <c r="BK105" s="313" t="n">
        <f aca="false">IF(OR(AF105=$AP$5,AF105=$AP$6,AF105=$AP$10),W105,0)</f>
        <v>0</v>
      </c>
      <c r="BL105" s="313" t="n">
        <f aca="false">IF(OR(AF105=$AP$5,AF105=$AP$6,AF105=$AP$10),X105,0)</f>
        <v>0</v>
      </c>
      <c r="BM105" s="313" t="n">
        <f aca="false">IF(OR(AF105=$AP$5,AF105=$AP$6,AF105=$AP$10),Y105,0)</f>
        <v>0</v>
      </c>
      <c r="BN105" s="313" t="n">
        <f aca="false">IF(OR(AF105=$AP$5,AF105=$AP$6,AF105=$AP$10),Z105,0)</f>
        <v>0</v>
      </c>
      <c r="BO105" s="313" t="n">
        <f aca="false">IF(OR(AF105=$AP$5,AF105=$AP$6,AF105=$AP$10),AA105,0)</f>
        <v>0</v>
      </c>
      <c r="BP105" s="313" t="n">
        <f aca="false">IF(OR(AF105=$AP$5,AF105=$AP$6,AF105=$AP$10),AB105,0)</f>
        <v>0</v>
      </c>
      <c r="BQ105" s="313" t="n">
        <f aca="false">IF(OR(AF105=$AP$5,AF105=$AP$6,AF105=$AP$10),AC105,0)</f>
        <v>0</v>
      </c>
      <c r="BR105" s="314" t="n">
        <f aca="false">IF(OR(AF105=$AP$5,AF105=$AP$6,AF105=$AP$10),AD105,0)</f>
        <v>0</v>
      </c>
      <c r="BS105" s="312" t="n">
        <f aca="false">IF(OR(AF105=$AP$7,AF105=$AP$8,AF105=$AP$11),S105,0)</f>
        <v>0</v>
      </c>
      <c r="BT105" s="313" t="n">
        <f aca="false">IF(OR(AF105=$AP$7,AF105=$AP$8,AF105=$AP$11),T105,0)</f>
        <v>0</v>
      </c>
      <c r="BU105" s="313" t="n">
        <f aca="false">IF(OR(AF105=$AP$7,AF105=$AP$8,AF105=$AP$11),U105,0)</f>
        <v>0</v>
      </c>
      <c r="BV105" s="313" t="n">
        <f aca="false">IF(OR(AF105=$AP$7,AF105=$AP$8,AF105=$AP$11),V105,0)</f>
        <v>0</v>
      </c>
      <c r="BW105" s="313" t="n">
        <f aca="false">IF(OR(AF105=$AP$7,AF105=$AP$8,AF105=$AP$11),W105,0)</f>
        <v>0</v>
      </c>
      <c r="BX105" s="313" t="n">
        <f aca="false">IF(OR(AF105=$AP$7,AF105=$AP$8,AF105=$AP$11),X105,0)</f>
        <v>0</v>
      </c>
      <c r="BY105" s="313" t="n">
        <f aca="false">IF(OR(AF105=$AP$7,AF105=$AP$8,AF105=$AP$11),Y105,0)</f>
        <v>0</v>
      </c>
      <c r="BZ105" s="313" t="n">
        <f aca="false">IF(OR(AF105=$AP$7,AF105=$AP$8,AF105=$AP$11),Z105,0)</f>
        <v>0</v>
      </c>
      <c r="CA105" s="313" t="n">
        <f aca="false">IF(OR(AF105=$AP$7,AF105=$AP$8,AF105=$AP$11),AA105,0)</f>
        <v>0</v>
      </c>
      <c r="CB105" s="313" t="n">
        <f aca="false">IF(OR(AF105=$AP$7,AF105=$AP$8,AF105=$AP$11),AB105,0)</f>
        <v>0</v>
      </c>
      <c r="CC105" s="313" t="n">
        <f aca="false">IF(OR(AF105=$AP$7,AF105=$AP$8,AF105=$AP$11),AC105,0)</f>
        <v>0</v>
      </c>
      <c r="CD105" s="314" t="n">
        <f aca="false">IF(OR(AF105=$AP$7,AF105=$AP$8,AF105=$AP$11),AD105,0)</f>
        <v>0</v>
      </c>
      <c r="CE105" s="312" t="n">
        <f aca="false">IF(AF105=$AP$12,S105,0)</f>
        <v>0</v>
      </c>
      <c r="CF105" s="313" t="n">
        <f aca="false">IF(AF105=$AP$12,T105,0)</f>
        <v>0</v>
      </c>
      <c r="CG105" s="313" t="n">
        <f aca="false">IF(AF105=$AP$12,U105,0)</f>
        <v>0</v>
      </c>
      <c r="CH105" s="313" t="n">
        <f aca="false">IF(AF105=$AP$12,V105,0)</f>
        <v>0</v>
      </c>
      <c r="CI105" s="313" t="n">
        <f aca="false">IF(AF105=$AP$12,W105,0)</f>
        <v>0</v>
      </c>
      <c r="CJ105" s="313" t="n">
        <f aca="false">IF(AF105=$AP$12,X105,0)</f>
        <v>0</v>
      </c>
      <c r="CK105" s="313" t="n">
        <f aca="false">IF(AF105=$AP$12,Y105,0)</f>
        <v>0</v>
      </c>
      <c r="CL105" s="313" t="n">
        <f aca="false">IF(AF105=$AP$12,Z105,0)</f>
        <v>0</v>
      </c>
      <c r="CM105" s="313" t="n">
        <f aca="false">IF(AF105=$AP$12,AA105,0)</f>
        <v>0</v>
      </c>
      <c r="CN105" s="313" t="n">
        <f aca="false">IF(AF105=$AP$12,AB105,0)</f>
        <v>0</v>
      </c>
      <c r="CO105" s="313" t="n">
        <f aca="false">IF(AF105=$AP$12,AC105,0)</f>
        <v>0</v>
      </c>
      <c r="CP105" s="314" t="n">
        <f aca="false">IF(AF105=$AP$12,AD105,0)</f>
        <v>0</v>
      </c>
    </row>
    <row r="106" customFormat="false" ht="12" hidden="false" customHeight="true" outlineLevel="0" collapsed="false">
      <c r="B106" s="243" t="str">
        <f aca="false">IF(Q104="","",Q104)</f>
        <v/>
      </c>
      <c r="C106" s="302"/>
      <c r="D106" s="303"/>
      <c r="E106" s="303"/>
      <c r="F106" s="303"/>
      <c r="G106" s="304"/>
      <c r="H106" s="304"/>
      <c r="I106" s="305"/>
      <c r="J106" s="305"/>
      <c r="K106" s="305"/>
      <c r="L106" s="305"/>
      <c r="M106" s="303"/>
      <c r="N106" s="303"/>
      <c r="O106" s="306"/>
      <c r="P106" s="303"/>
      <c r="Q106" s="303"/>
      <c r="R106" s="318" t="s">
        <v>77</v>
      </c>
      <c r="S106" s="319"/>
      <c r="T106" s="319"/>
      <c r="U106" s="319"/>
      <c r="V106" s="319"/>
      <c r="W106" s="319"/>
      <c r="X106" s="324"/>
      <c r="Y106" s="324"/>
      <c r="Z106" s="324"/>
      <c r="AA106" s="324"/>
      <c r="AB106" s="324"/>
      <c r="AC106" s="324"/>
      <c r="AD106" s="324"/>
      <c r="AE106" s="317" t="str">
        <f aca="false">IF(SUM(S106:AD106)=0,"",SUM(S106:AD106))</f>
        <v/>
      </c>
      <c r="AF106" s="244" t="str">
        <f aca="false">IF(Q104="","",Q104)</f>
        <v/>
      </c>
      <c r="AG106" s="310"/>
      <c r="AH106" s="310"/>
      <c r="AI106" s="310"/>
      <c r="AJ106" s="310"/>
      <c r="AT106" s="311" t="str">
        <f aca="false">R106</f>
        <v>C</v>
      </c>
      <c r="AU106" s="312" t="n">
        <f aca="false">IF(OR(AF106=$AP$3,AF106=$AP$4,AF106=$AP$9),S106,0)</f>
        <v>0</v>
      </c>
      <c r="AV106" s="313" t="n">
        <f aca="false">IF(OR(AF106=$AP$3,AF106=$AP$4,AF106=$AP$9),T106,0)</f>
        <v>0</v>
      </c>
      <c r="AW106" s="313" t="n">
        <f aca="false">IF(OR(AF106=$AP$3,AF106=$AP$4,AF106=$AP$9),U106,0)</f>
        <v>0</v>
      </c>
      <c r="AX106" s="313" t="n">
        <f aca="false">IF(OR(AF106=$AP$3,AF106=$AP$4,AF106=$AP$9),V106,0)</f>
        <v>0</v>
      </c>
      <c r="AY106" s="313" t="n">
        <f aca="false">IF(OR(AF106=$AP$3,AF106=$AP$4,AF106=$AP$9),W106,0)</f>
        <v>0</v>
      </c>
      <c r="AZ106" s="313" t="n">
        <f aca="false">IF(OR(AF106=$AP$3,AF106=$AP$4,AF106=$AP$9),X106,0)</f>
        <v>0</v>
      </c>
      <c r="BA106" s="313" t="n">
        <f aca="false">IF(OR(AF106=$AP$3,AF106=$AP$4,AF106=$AP$9),Y106,0)</f>
        <v>0</v>
      </c>
      <c r="BB106" s="313" t="n">
        <f aca="false">IF(OR(AF106=$AP$3,AF106=$AP$4,AF106=$AP$9),Z106,0)</f>
        <v>0</v>
      </c>
      <c r="BC106" s="313" t="n">
        <f aca="false">IF(OR(AF106=$AP$3,AF106=$AP$4,AF106=$AP$9),AA106,0)</f>
        <v>0</v>
      </c>
      <c r="BD106" s="313" t="n">
        <f aca="false">IF(OR(AF106=$AP$3,AF106=$AP$4,AF106=$AP$9),AB106,0)</f>
        <v>0</v>
      </c>
      <c r="BE106" s="313" t="n">
        <f aca="false">IF(OR(AF106=$AP$3,AF106=$AP$4,AF106=$AP$9),AC106,0)</f>
        <v>0</v>
      </c>
      <c r="BF106" s="314" t="n">
        <f aca="false">IF(OR(AF106=$AP$3,AF106=$AP$4,AF106=$AP$9),AD106,0)</f>
        <v>0</v>
      </c>
      <c r="BG106" s="312" t="n">
        <f aca="false">IF(OR(AF106=$AP$5,AF106=$AP$6,AF106=$AP$10),S106,0)</f>
        <v>0</v>
      </c>
      <c r="BH106" s="313" t="n">
        <f aca="false">IF(OR(AF106=$AP$5,AF106=$AP$6,AF106=$AP$10),T106,0)</f>
        <v>0</v>
      </c>
      <c r="BI106" s="313" t="n">
        <f aca="false">IF(OR(AF106=$AP$5,AF106=$AP$6,AF106=$AP$10),U106,0)</f>
        <v>0</v>
      </c>
      <c r="BJ106" s="313" t="n">
        <f aca="false">IF(OR(AF106=$AP$5,AF106=$AP$6,AF106=$AP$10),V106,0)</f>
        <v>0</v>
      </c>
      <c r="BK106" s="313" t="n">
        <f aca="false">IF(OR(AF106=$AP$5,AF106=$AP$6,AF106=$AP$10),W106,0)</f>
        <v>0</v>
      </c>
      <c r="BL106" s="313" t="n">
        <f aca="false">IF(OR(AF106=$AP$5,AF106=$AP$6,AF106=$AP$10),X106,0)</f>
        <v>0</v>
      </c>
      <c r="BM106" s="313" t="n">
        <f aca="false">IF(OR(AF106=$AP$5,AF106=$AP$6,AF106=$AP$10),Y106,0)</f>
        <v>0</v>
      </c>
      <c r="BN106" s="313" t="n">
        <f aca="false">IF(OR(AF106=$AP$5,AF106=$AP$6,AF106=$AP$10),Z106,0)</f>
        <v>0</v>
      </c>
      <c r="BO106" s="313" t="n">
        <f aca="false">IF(OR(AF106=$AP$5,AF106=$AP$6,AF106=$AP$10),AA106,0)</f>
        <v>0</v>
      </c>
      <c r="BP106" s="313" t="n">
        <f aca="false">IF(OR(AF106=$AP$5,AF106=$AP$6,AF106=$AP$10),AB106,0)</f>
        <v>0</v>
      </c>
      <c r="BQ106" s="313" t="n">
        <f aca="false">IF(OR(AF106=$AP$5,AF106=$AP$6,AF106=$AP$10),AC106,0)</f>
        <v>0</v>
      </c>
      <c r="BR106" s="314" t="n">
        <f aca="false">IF(OR(AF106=$AP$5,AF106=$AP$6,AF106=$AP$10),AD106,0)</f>
        <v>0</v>
      </c>
      <c r="BS106" s="312" t="n">
        <f aca="false">IF(OR(AF106=$AP$7,AF106=$AP$8,AF106=$AP$11),S106,0)</f>
        <v>0</v>
      </c>
      <c r="BT106" s="313" t="n">
        <f aca="false">IF(OR(AF106=$AP$7,AF106=$AP$8,AF106=$AP$11),T106,0)</f>
        <v>0</v>
      </c>
      <c r="BU106" s="313" t="n">
        <f aca="false">IF(OR(AF106=$AP$7,AF106=$AP$8,AF106=$AP$11),U106,0)</f>
        <v>0</v>
      </c>
      <c r="BV106" s="313" t="n">
        <f aca="false">IF(OR(AF106=$AP$7,AF106=$AP$8,AF106=$AP$11),V106,0)</f>
        <v>0</v>
      </c>
      <c r="BW106" s="313" t="n">
        <f aca="false">IF(OR(AF106=$AP$7,AF106=$AP$8,AF106=$AP$11),W106,0)</f>
        <v>0</v>
      </c>
      <c r="BX106" s="313" t="n">
        <f aca="false">IF(OR(AF106=$AP$7,AF106=$AP$8,AF106=$AP$11),X106,0)</f>
        <v>0</v>
      </c>
      <c r="BY106" s="313" t="n">
        <f aca="false">IF(OR(AF106=$AP$7,AF106=$AP$8,AF106=$AP$11),Y106,0)</f>
        <v>0</v>
      </c>
      <c r="BZ106" s="313" t="n">
        <f aca="false">IF(OR(AF106=$AP$7,AF106=$AP$8,AF106=$AP$11),Z106,0)</f>
        <v>0</v>
      </c>
      <c r="CA106" s="313" t="n">
        <f aca="false">IF(OR(AF106=$AP$7,AF106=$AP$8,AF106=$AP$11),AA106,0)</f>
        <v>0</v>
      </c>
      <c r="CB106" s="313" t="n">
        <f aca="false">IF(OR(AF106=$AP$7,AF106=$AP$8,AF106=$AP$11),AB106,0)</f>
        <v>0</v>
      </c>
      <c r="CC106" s="313" t="n">
        <f aca="false">IF(OR(AF106=$AP$7,AF106=$AP$8,AF106=$AP$11),AC106,0)</f>
        <v>0</v>
      </c>
      <c r="CD106" s="314" t="n">
        <f aca="false">IF(OR(AF106=$AP$7,AF106=$AP$8,AF106=$AP$11),AD106,0)</f>
        <v>0</v>
      </c>
      <c r="CE106" s="312" t="n">
        <f aca="false">IF(AF106=$AP$12,S106,0)</f>
        <v>0</v>
      </c>
      <c r="CF106" s="313" t="n">
        <f aca="false">IF(AF106=$AP$12,T106,0)</f>
        <v>0</v>
      </c>
      <c r="CG106" s="313" t="n">
        <f aca="false">IF(AF106=$AP$12,U106,0)</f>
        <v>0</v>
      </c>
      <c r="CH106" s="313" t="n">
        <f aca="false">IF(AF106=$AP$12,V106,0)</f>
        <v>0</v>
      </c>
      <c r="CI106" s="313" t="n">
        <f aca="false">IF(AF106=$AP$12,W106,0)</f>
        <v>0</v>
      </c>
      <c r="CJ106" s="313" t="n">
        <f aca="false">IF(AF106=$AP$12,X106,0)</f>
        <v>0</v>
      </c>
      <c r="CK106" s="313" t="n">
        <f aca="false">IF(AF106=$AP$12,Y106,0)</f>
        <v>0</v>
      </c>
      <c r="CL106" s="313" t="n">
        <f aca="false">IF(AF106=$AP$12,Z106,0)</f>
        <v>0</v>
      </c>
      <c r="CM106" s="313" t="n">
        <f aca="false">IF(AF106=$AP$12,AA106,0)</f>
        <v>0</v>
      </c>
      <c r="CN106" s="313" t="n">
        <f aca="false">IF(AF106=$AP$12,AB106,0)</f>
        <v>0</v>
      </c>
      <c r="CO106" s="313" t="n">
        <f aca="false">IF(AF106=$AP$12,AC106,0)</f>
        <v>0</v>
      </c>
      <c r="CP106" s="314" t="n">
        <f aca="false">IF(AF106=$AP$12,AD106,0)</f>
        <v>0</v>
      </c>
    </row>
    <row r="107" customFormat="false" ht="12" hidden="false" customHeight="true" outlineLevel="0" collapsed="false">
      <c r="B107" s="243" t="str">
        <f aca="false">IF(Q107="","",Q107)</f>
        <v/>
      </c>
      <c r="C107" s="302" t="n">
        <v>32</v>
      </c>
      <c r="D107" s="303"/>
      <c r="E107" s="303"/>
      <c r="F107" s="303"/>
      <c r="G107" s="304"/>
      <c r="H107" s="304"/>
      <c r="I107" s="305"/>
      <c r="J107" s="305"/>
      <c r="K107" s="305"/>
      <c r="L107" s="305"/>
      <c r="M107" s="303"/>
      <c r="N107" s="303"/>
      <c r="O107" s="306"/>
      <c r="P107" s="303"/>
      <c r="Q107" s="303"/>
      <c r="R107" s="270" t="s">
        <v>75</v>
      </c>
      <c r="S107" s="320"/>
      <c r="T107" s="320"/>
      <c r="U107" s="320"/>
      <c r="V107" s="320"/>
      <c r="W107" s="320"/>
      <c r="X107" s="320"/>
      <c r="Y107" s="321"/>
      <c r="Z107" s="321"/>
      <c r="AA107" s="321"/>
      <c r="AB107" s="321"/>
      <c r="AC107" s="321"/>
      <c r="AD107" s="321"/>
      <c r="AE107" s="309" t="str">
        <f aca="false">IF(SUM(S107:AD107)=0,"",SUM(S107:AD107))</f>
        <v/>
      </c>
      <c r="AF107" s="244" t="str">
        <f aca="false">IF(Q107="","",Q107)</f>
        <v/>
      </c>
      <c r="AG107" s="310" t="str">
        <f aca="false">IFERROR(VLOOKUP(M107,$AP$13:$AQ$16,2,FALSE()),"")</f>
        <v/>
      </c>
      <c r="AH107" s="310" t="str">
        <f aca="false">IFERROR(VLOOKUP(O107,$AP$18:$AQ$24,2,FALSE()),"")</f>
        <v/>
      </c>
      <c r="AI107" s="310" t="str">
        <f aca="false">IFERROR(AG107+AH107,"")</f>
        <v/>
      </c>
      <c r="AJ107" s="310" t="str">
        <f aca="false">IF(SUM(AE107:AE109)=0,"",SUM(AE107:AE109))</f>
        <v/>
      </c>
      <c r="AT107" s="311" t="str">
        <f aca="false">R107</f>
        <v>A</v>
      </c>
      <c r="AU107" s="312" t="n">
        <f aca="false">IF(OR(AF107=$AP$3,AF107=$AP$4,AF107=$AP$9),S107,0)</f>
        <v>0</v>
      </c>
      <c r="AV107" s="313" t="n">
        <f aca="false">IF(OR(AF107=$AP$3,AF107=$AP$4,AF107=$AP$9),T107,0)</f>
        <v>0</v>
      </c>
      <c r="AW107" s="313" t="n">
        <f aca="false">IF(OR(AF107=$AP$3,AF107=$AP$4,AF107=$AP$9),U107,0)</f>
        <v>0</v>
      </c>
      <c r="AX107" s="313" t="n">
        <f aca="false">IF(OR(AF107=$AP$3,AF107=$AP$4,AF107=$AP$9),V107,0)</f>
        <v>0</v>
      </c>
      <c r="AY107" s="313" t="n">
        <f aca="false">IF(OR(AF107=$AP$3,AF107=$AP$4,AF107=$AP$9),W107,0)</f>
        <v>0</v>
      </c>
      <c r="AZ107" s="313" t="n">
        <f aca="false">IF(OR(AF107=$AP$3,AF107=$AP$4,AF107=$AP$9),X107,0)</f>
        <v>0</v>
      </c>
      <c r="BA107" s="313" t="n">
        <f aca="false">IF(OR(AF107=$AP$3,AF107=$AP$4,AF107=$AP$9),Y107,0)</f>
        <v>0</v>
      </c>
      <c r="BB107" s="313" t="n">
        <f aca="false">IF(OR(AF107=$AP$3,AF107=$AP$4,AF107=$AP$9),Z107,0)</f>
        <v>0</v>
      </c>
      <c r="BC107" s="313" t="n">
        <f aca="false">IF(OR(AF107=$AP$3,AF107=$AP$4,AF107=$AP$9),AA107,0)</f>
        <v>0</v>
      </c>
      <c r="BD107" s="313" t="n">
        <f aca="false">IF(OR(AF107=$AP$3,AF107=$AP$4,AF107=$AP$9),AB107,0)</f>
        <v>0</v>
      </c>
      <c r="BE107" s="313" t="n">
        <f aca="false">IF(OR(AF107=$AP$3,AF107=$AP$4,AF107=$AP$9),AC107,0)</f>
        <v>0</v>
      </c>
      <c r="BF107" s="314" t="n">
        <f aca="false">IF(OR(AF107=$AP$3,AF107=$AP$4,AF107=$AP$9),AD107,0)</f>
        <v>0</v>
      </c>
      <c r="BG107" s="312" t="n">
        <f aca="false">IF(OR(AF107=$AP$5,AF107=$AP$6,AF107=$AP$10),S107,0)</f>
        <v>0</v>
      </c>
      <c r="BH107" s="313" t="n">
        <f aca="false">IF(OR(AF107=$AP$5,AF107=$AP$6,AF107=$AP$10),T107,0)</f>
        <v>0</v>
      </c>
      <c r="BI107" s="313" t="n">
        <f aca="false">IF(OR(AF107=$AP$5,AF107=$AP$6,AF107=$AP$10),U107,0)</f>
        <v>0</v>
      </c>
      <c r="BJ107" s="313" t="n">
        <f aca="false">IF(OR(AF107=$AP$5,AF107=$AP$6,AF107=$AP$10),V107,0)</f>
        <v>0</v>
      </c>
      <c r="BK107" s="313" t="n">
        <f aca="false">IF(OR(AF107=$AP$5,AF107=$AP$6,AF107=$AP$10),W107,0)</f>
        <v>0</v>
      </c>
      <c r="BL107" s="313" t="n">
        <f aca="false">IF(OR(AF107=$AP$5,AF107=$AP$6,AF107=$AP$10),X107,0)</f>
        <v>0</v>
      </c>
      <c r="BM107" s="313" t="n">
        <f aca="false">IF(OR(AF107=$AP$5,AF107=$AP$6,AF107=$AP$10),Y107,0)</f>
        <v>0</v>
      </c>
      <c r="BN107" s="313" t="n">
        <f aca="false">IF(OR(AF107=$AP$5,AF107=$AP$6,AF107=$AP$10),Z107,0)</f>
        <v>0</v>
      </c>
      <c r="BO107" s="313" t="n">
        <f aca="false">IF(OR(AF107=$AP$5,AF107=$AP$6,AF107=$AP$10),AA107,0)</f>
        <v>0</v>
      </c>
      <c r="BP107" s="313" t="n">
        <f aca="false">IF(OR(AF107=$AP$5,AF107=$AP$6,AF107=$AP$10),AB107,0)</f>
        <v>0</v>
      </c>
      <c r="BQ107" s="313" t="n">
        <f aca="false">IF(OR(AF107=$AP$5,AF107=$AP$6,AF107=$AP$10),AC107,0)</f>
        <v>0</v>
      </c>
      <c r="BR107" s="314" t="n">
        <f aca="false">IF(OR(AF107=$AP$5,AF107=$AP$6,AF107=$AP$10),AD107,0)</f>
        <v>0</v>
      </c>
      <c r="BS107" s="312" t="n">
        <f aca="false">IF(OR(AF107=$AP$7,AF107=$AP$8,AF107=$AP$11),S107,0)</f>
        <v>0</v>
      </c>
      <c r="BT107" s="313" t="n">
        <f aca="false">IF(OR(AF107=$AP$7,AF107=$AP$8,AF107=$AP$11),T107,0)</f>
        <v>0</v>
      </c>
      <c r="BU107" s="313" t="n">
        <f aca="false">IF(OR(AF107=$AP$7,AF107=$AP$8,AF107=$AP$11),U107,0)</f>
        <v>0</v>
      </c>
      <c r="BV107" s="313" t="n">
        <f aca="false">IF(OR(AF107=$AP$7,AF107=$AP$8,AF107=$AP$11),V107,0)</f>
        <v>0</v>
      </c>
      <c r="BW107" s="313" t="n">
        <f aca="false">IF(OR(AF107=$AP$7,AF107=$AP$8,AF107=$AP$11),W107,0)</f>
        <v>0</v>
      </c>
      <c r="BX107" s="313" t="n">
        <f aca="false">IF(OR(AF107=$AP$7,AF107=$AP$8,AF107=$AP$11),X107,0)</f>
        <v>0</v>
      </c>
      <c r="BY107" s="313" t="n">
        <f aca="false">IF(OR(AF107=$AP$7,AF107=$AP$8,AF107=$AP$11),Y107,0)</f>
        <v>0</v>
      </c>
      <c r="BZ107" s="313" t="n">
        <f aca="false">IF(OR(AF107=$AP$7,AF107=$AP$8,AF107=$AP$11),Z107,0)</f>
        <v>0</v>
      </c>
      <c r="CA107" s="313" t="n">
        <f aca="false">IF(OR(AF107=$AP$7,AF107=$AP$8,AF107=$AP$11),AA107,0)</f>
        <v>0</v>
      </c>
      <c r="CB107" s="313" t="n">
        <f aca="false">IF(OR(AF107=$AP$7,AF107=$AP$8,AF107=$AP$11),AB107,0)</f>
        <v>0</v>
      </c>
      <c r="CC107" s="313" t="n">
        <f aca="false">IF(OR(AF107=$AP$7,AF107=$AP$8,AF107=$AP$11),AC107,0)</f>
        <v>0</v>
      </c>
      <c r="CD107" s="314" t="n">
        <f aca="false">IF(OR(AF107=$AP$7,AF107=$AP$8,AF107=$AP$11),AD107,0)</f>
        <v>0</v>
      </c>
      <c r="CE107" s="312" t="n">
        <f aca="false">IF(AF107=$AP$12,S107,0)</f>
        <v>0</v>
      </c>
      <c r="CF107" s="313" t="n">
        <f aca="false">IF(AF107=$AP$12,T107,0)</f>
        <v>0</v>
      </c>
      <c r="CG107" s="313" t="n">
        <f aca="false">IF(AF107=$AP$12,U107,0)</f>
        <v>0</v>
      </c>
      <c r="CH107" s="313" t="n">
        <f aca="false">IF(AF107=$AP$12,V107,0)</f>
        <v>0</v>
      </c>
      <c r="CI107" s="313" t="n">
        <f aca="false">IF(AF107=$AP$12,W107,0)</f>
        <v>0</v>
      </c>
      <c r="CJ107" s="313" t="n">
        <f aca="false">IF(AF107=$AP$12,X107,0)</f>
        <v>0</v>
      </c>
      <c r="CK107" s="313" t="n">
        <f aca="false">IF(AF107=$AP$12,Y107,0)</f>
        <v>0</v>
      </c>
      <c r="CL107" s="313" t="n">
        <f aca="false">IF(AF107=$AP$12,Z107,0)</f>
        <v>0</v>
      </c>
      <c r="CM107" s="313" t="n">
        <f aca="false">IF(AF107=$AP$12,AA107,0)</f>
        <v>0</v>
      </c>
      <c r="CN107" s="313" t="n">
        <f aca="false">IF(AF107=$AP$12,AB107,0)</f>
        <v>0</v>
      </c>
      <c r="CO107" s="313" t="n">
        <f aca="false">IF(AF107=$AP$12,AC107,0)</f>
        <v>0</v>
      </c>
      <c r="CP107" s="314" t="n">
        <f aca="false">IF(AF107=$AP$12,AD107,0)</f>
        <v>0</v>
      </c>
    </row>
    <row r="108" customFormat="false" ht="12" hidden="false" customHeight="true" outlineLevel="0" collapsed="false">
      <c r="B108" s="243" t="str">
        <f aca="false">IF(Q107="","",Q107)</f>
        <v/>
      </c>
      <c r="C108" s="302"/>
      <c r="D108" s="303"/>
      <c r="E108" s="303"/>
      <c r="F108" s="303"/>
      <c r="G108" s="304"/>
      <c r="H108" s="304"/>
      <c r="I108" s="305"/>
      <c r="J108" s="305"/>
      <c r="K108" s="305"/>
      <c r="L108" s="305"/>
      <c r="M108" s="303"/>
      <c r="N108" s="303"/>
      <c r="O108" s="306"/>
      <c r="P108" s="303"/>
      <c r="Q108" s="303"/>
      <c r="R108" s="315" t="s">
        <v>76</v>
      </c>
      <c r="S108" s="322"/>
      <c r="T108" s="322"/>
      <c r="U108" s="322"/>
      <c r="V108" s="322"/>
      <c r="W108" s="322"/>
      <c r="X108" s="322"/>
      <c r="Y108" s="316"/>
      <c r="Z108" s="316"/>
      <c r="AA108" s="316"/>
      <c r="AB108" s="316"/>
      <c r="AC108" s="316"/>
      <c r="AD108" s="316"/>
      <c r="AE108" s="317" t="str">
        <f aca="false">IF(SUM(S108:AD108)=0,"",SUM(S108:AD108))</f>
        <v/>
      </c>
      <c r="AF108" s="244" t="str">
        <f aca="false">IF(Q107="","",Q107)</f>
        <v/>
      </c>
      <c r="AG108" s="310"/>
      <c r="AH108" s="310"/>
      <c r="AI108" s="310"/>
      <c r="AJ108" s="310"/>
      <c r="AT108" s="311" t="str">
        <f aca="false">R108</f>
        <v>B</v>
      </c>
      <c r="AU108" s="312" t="n">
        <f aca="false">IF(OR(AF108=$AP$3,AF108=$AP$4,AF108=$AP$9),S108,0)</f>
        <v>0</v>
      </c>
      <c r="AV108" s="313" t="n">
        <f aca="false">IF(OR(AF108=$AP$3,AF108=$AP$4,AF108=$AP$9),T108,0)</f>
        <v>0</v>
      </c>
      <c r="AW108" s="313" t="n">
        <f aca="false">IF(OR(AF108=$AP$3,AF108=$AP$4,AF108=$AP$9),U108,0)</f>
        <v>0</v>
      </c>
      <c r="AX108" s="313" t="n">
        <f aca="false">IF(OR(AF108=$AP$3,AF108=$AP$4,AF108=$AP$9),V108,0)</f>
        <v>0</v>
      </c>
      <c r="AY108" s="313" t="n">
        <f aca="false">IF(OR(AF108=$AP$3,AF108=$AP$4,AF108=$AP$9),W108,0)</f>
        <v>0</v>
      </c>
      <c r="AZ108" s="313" t="n">
        <f aca="false">IF(OR(AF108=$AP$3,AF108=$AP$4,AF108=$AP$9),X108,0)</f>
        <v>0</v>
      </c>
      <c r="BA108" s="313" t="n">
        <f aca="false">IF(OR(AF108=$AP$3,AF108=$AP$4,AF108=$AP$9),Y108,0)</f>
        <v>0</v>
      </c>
      <c r="BB108" s="313" t="n">
        <f aca="false">IF(OR(AF108=$AP$3,AF108=$AP$4,AF108=$AP$9),Z108,0)</f>
        <v>0</v>
      </c>
      <c r="BC108" s="313" t="n">
        <f aca="false">IF(OR(AF108=$AP$3,AF108=$AP$4,AF108=$AP$9),AA108,0)</f>
        <v>0</v>
      </c>
      <c r="BD108" s="313" t="n">
        <f aca="false">IF(OR(AF108=$AP$3,AF108=$AP$4,AF108=$AP$9),AB108,0)</f>
        <v>0</v>
      </c>
      <c r="BE108" s="313" t="n">
        <f aca="false">IF(OR(AF108=$AP$3,AF108=$AP$4,AF108=$AP$9),AC108,0)</f>
        <v>0</v>
      </c>
      <c r="BF108" s="314" t="n">
        <f aca="false">IF(OR(AF108=$AP$3,AF108=$AP$4,AF108=$AP$9),AD108,0)</f>
        <v>0</v>
      </c>
      <c r="BG108" s="312" t="n">
        <f aca="false">IF(OR(AF108=$AP$5,AF108=$AP$6,AF108=$AP$10),S108,0)</f>
        <v>0</v>
      </c>
      <c r="BH108" s="313" t="n">
        <f aca="false">IF(OR(AF108=$AP$5,AF108=$AP$6,AF108=$AP$10),T108,0)</f>
        <v>0</v>
      </c>
      <c r="BI108" s="313" t="n">
        <f aca="false">IF(OR(AF108=$AP$5,AF108=$AP$6,AF108=$AP$10),U108,0)</f>
        <v>0</v>
      </c>
      <c r="BJ108" s="313" t="n">
        <f aca="false">IF(OR(AF108=$AP$5,AF108=$AP$6,AF108=$AP$10),V108,0)</f>
        <v>0</v>
      </c>
      <c r="BK108" s="313" t="n">
        <f aca="false">IF(OR(AF108=$AP$5,AF108=$AP$6,AF108=$AP$10),W108,0)</f>
        <v>0</v>
      </c>
      <c r="BL108" s="313" t="n">
        <f aca="false">IF(OR(AF108=$AP$5,AF108=$AP$6,AF108=$AP$10),X108,0)</f>
        <v>0</v>
      </c>
      <c r="BM108" s="313" t="n">
        <f aca="false">IF(OR(AF108=$AP$5,AF108=$AP$6,AF108=$AP$10),Y108,0)</f>
        <v>0</v>
      </c>
      <c r="BN108" s="313" t="n">
        <f aca="false">IF(OR(AF108=$AP$5,AF108=$AP$6,AF108=$AP$10),Z108,0)</f>
        <v>0</v>
      </c>
      <c r="BO108" s="313" t="n">
        <f aca="false">IF(OR(AF108=$AP$5,AF108=$AP$6,AF108=$AP$10),AA108,0)</f>
        <v>0</v>
      </c>
      <c r="BP108" s="313" t="n">
        <f aca="false">IF(OR(AF108=$AP$5,AF108=$AP$6,AF108=$AP$10),AB108,0)</f>
        <v>0</v>
      </c>
      <c r="BQ108" s="313" t="n">
        <f aca="false">IF(OR(AF108=$AP$5,AF108=$AP$6,AF108=$AP$10),AC108,0)</f>
        <v>0</v>
      </c>
      <c r="BR108" s="314" t="n">
        <f aca="false">IF(OR(AF108=$AP$5,AF108=$AP$6,AF108=$AP$10),AD108,0)</f>
        <v>0</v>
      </c>
      <c r="BS108" s="312" t="n">
        <f aca="false">IF(OR(AF108=$AP$7,AF108=$AP$8,AF108=$AP$11),S108,0)</f>
        <v>0</v>
      </c>
      <c r="BT108" s="313" t="n">
        <f aca="false">IF(OR(AF108=$AP$7,AF108=$AP$8,AF108=$AP$11),T108,0)</f>
        <v>0</v>
      </c>
      <c r="BU108" s="313" t="n">
        <f aca="false">IF(OR(AF108=$AP$7,AF108=$AP$8,AF108=$AP$11),U108,0)</f>
        <v>0</v>
      </c>
      <c r="BV108" s="313" t="n">
        <f aca="false">IF(OR(AF108=$AP$7,AF108=$AP$8,AF108=$AP$11),V108,0)</f>
        <v>0</v>
      </c>
      <c r="BW108" s="313" t="n">
        <f aca="false">IF(OR(AF108=$AP$7,AF108=$AP$8,AF108=$AP$11),W108,0)</f>
        <v>0</v>
      </c>
      <c r="BX108" s="313" t="n">
        <f aca="false">IF(OR(AF108=$AP$7,AF108=$AP$8,AF108=$AP$11),X108,0)</f>
        <v>0</v>
      </c>
      <c r="BY108" s="313" t="n">
        <f aca="false">IF(OR(AF108=$AP$7,AF108=$AP$8,AF108=$AP$11),Y108,0)</f>
        <v>0</v>
      </c>
      <c r="BZ108" s="313" t="n">
        <f aca="false">IF(OR(AF108=$AP$7,AF108=$AP$8,AF108=$AP$11),Z108,0)</f>
        <v>0</v>
      </c>
      <c r="CA108" s="313" t="n">
        <f aca="false">IF(OR(AF108=$AP$7,AF108=$AP$8,AF108=$AP$11),AA108,0)</f>
        <v>0</v>
      </c>
      <c r="CB108" s="313" t="n">
        <f aca="false">IF(OR(AF108=$AP$7,AF108=$AP$8,AF108=$AP$11),AB108,0)</f>
        <v>0</v>
      </c>
      <c r="CC108" s="313" t="n">
        <f aca="false">IF(OR(AF108=$AP$7,AF108=$AP$8,AF108=$AP$11),AC108,0)</f>
        <v>0</v>
      </c>
      <c r="CD108" s="314" t="n">
        <f aca="false">IF(OR(AF108=$AP$7,AF108=$AP$8,AF108=$AP$11),AD108,0)</f>
        <v>0</v>
      </c>
      <c r="CE108" s="312" t="n">
        <f aca="false">IF(AF108=$AP$12,S108,0)</f>
        <v>0</v>
      </c>
      <c r="CF108" s="313" t="n">
        <f aca="false">IF(AF108=$AP$12,T108,0)</f>
        <v>0</v>
      </c>
      <c r="CG108" s="313" t="n">
        <f aca="false">IF(AF108=$AP$12,U108,0)</f>
        <v>0</v>
      </c>
      <c r="CH108" s="313" t="n">
        <f aca="false">IF(AF108=$AP$12,V108,0)</f>
        <v>0</v>
      </c>
      <c r="CI108" s="313" t="n">
        <f aca="false">IF(AF108=$AP$12,W108,0)</f>
        <v>0</v>
      </c>
      <c r="CJ108" s="313" t="n">
        <f aca="false">IF(AF108=$AP$12,X108,0)</f>
        <v>0</v>
      </c>
      <c r="CK108" s="313" t="n">
        <f aca="false">IF(AF108=$AP$12,Y108,0)</f>
        <v>0</v>
      </c>
      <c r="CL108" s="313" t="n">
        <f aca="false">IF(AF108=$AP$12,Z108,0)</f>
        <v>0</v>
      </c>
      <c r="CM108" s="313" t="n">
        <f aca="false">IF(AF108=$AP$12,AA108,0)</f>
        <v>0</v>
      </c>
      <c r="CN108" s="313" t="n">
        <f aca="false">IF(AF108=$AP$12,AB108,0)</f>
        <v>0</v>
      </c>
      <c r="CO108" s="313" t="n">
        <f aca="false">IF(AF108=$AP$12,AC108,0)</f>
        <v>0</v>
      </c>
      <c r="CP108" s="314" t="n">
        <f aca="false">IF(AF108=$AP$12,AD108,0)</f>
        <v>0</v>
      </c>
    </row>
    <row r="109" customFormat="false" ht="12" hidden="false" customHeight="true" outlineLevel="0" collapsed="false">
      <c r="B109" s="243" t="str">
        <f aca="false">IF(Q107="","",Q107)</f>
        <v/>
      </c>
      <c r="C109" s="302"/>
      <c r="D109" s="303"/>
      <c r="E109" s="303"/>
      <c r="F109" s="303"/>
      <c r="G109" s="304"/>
      <c r="H109" s="304"/>
      <c r="I109" s="305"/>
      <c r="J109" s="305"/>
      <c r="K109" s="305"/>
      <c r="L109" s="305"/>
      <c r="M109" s="303"/>
      <c r="N109" s="303"/>
      <c r="O109" s="306"/>
      <c r="P109" s="303"/>
      <c r="Q109" s="303"/>
      <c r="R109" s="315" t="s">
        <v>77</v>
      </c>
      <c r="S109" s="322"/>
      <c r="T109" s="322"/>
      <c r="U109" s="322"/>
      <c r="V109" s="322"/>
      <c r="W109" s="322"/>
      <c r="X109" s="322"/>
      <c r="Y109" s="316"/>
      <c r="Z109" s="316"/>
      <c r="AA109" s="316"/>
      <c r="AB109" s="316"/>
      <c r="AC109" s="316"/>
      <c r="AD109" s="316"/>
      <c r="AE109" s="317" t="str">
        <f aca="false">IF(SUM(S109:AD109)=0,"",SUM(S109:AD109))</f>
        <v/>
      </c>
      <c r="AF109" s="244" t="str">
        <f aca="false">IF(Q107="","",Q107)</f>
        <v/>
      </c>
      <c r="AG109" s="310"/>
      <c r="AH109" s="310"/>
      <c r="AI109" s="310"/>
      <c r="AJ109" s="310"/>
      <c r="AT109" s="311" t="str">
        <f aca="false">R109</f>
        <v>C</v>
      </c>
      <c r="AU109" s="312" t="n">
        <f aca="false">IF(OR(AF109=$AP$3,AF109=$AP$4,AF109=$AP$9),S109,0)</f>
        <v>0</v>
      </c>
      <c r="AV109" s="313" t="n">
        <f aca="false">IF(OR(AF109=$AP$3,AF109=$AP$4,AF109=$AP$9),T109,0)</f>
        <v>0</v>
      </c>
      <c r="AW109" s="313" t="n">
        <f aca="false">IF(OR(AF109=$AP$3,AF109=$AP$4,AF109=$AP$9),U109,0)</f>
        <v>0</v>
      </c>
      <c r="AX109" s="313" t="n">
        <f aca="false">IF(OR(AF109=$AP$3,AF109=$AP$4,AF109=$AP$9),V109,0)</f>
        <v>0</v>
      </c>
      <c r="AY109" s="313" t="n">
        <f aca="false">IF(OR(AF109=$AP$3,AF109=$AP$4,AF109=$AP$9),W109,0)</f>
        <v>0</v>
      </c>
      <c r="AZ109" s="313" t="n">
        <f aca="false">IF(OR(AF109=$AP$3,AF109=$AP$4,AF109=$AP$9),X109,0)</f>
        <v>0</v>
      </c>
      <c r="BA109" s="313" t="n">
        <f aca="false">IF(OR(AF109=$AP$3,AF109=$AP$4,AF109=$AP$9),Y109,0)</f>
        <v>0</v>
      </c>
      <c r="BB109" s="313" t="n">
        <f aca="false">IF(OR(AF109=$AP$3,AF109=$AP$4,AF109=$AP$9),Z109,0)</f>
        <v>0</v>
      </c>
      <c r="BC109" s="313" t="n">
        <f aca="false">IF(OR(AF109=$AP$3,AF109=$AP$4,AF109=$AP$9),AA109,0)</f>
        <v>0</v>
      </c>
      <c r="BD109" s="313" t="n">
        <f aca="false">IF(OR(AF109=$AP$3,AF109=$AP$4,AF109=$AP$9),AB109,0)</f>
        <v>0</v>
      </c>
      <c r="BE109" s="313" t="n">
        <f aca="false">IF(OR(AF109=$AP$3,AF109=$AP$4,AF109=$AP$9),AC109,0)</f>
        <v>0</v>
      </c>
      <c r="BF109" s="314" t="n">
        <f aca="false">IF(OR(AF109=$AP$3,AF109=$AP$4,AF109=$AP$9),AD109,0)</f>
        <v>0</v>
      </c>
      <c r="BG109" s="312" t="n">
        <f aca="false">IF(OR(AF109=$AP$5,AF109=$AP$6,AF109=$AP$10),S109,0)</f>
        <v>0</v>
      </c>
      <c r="BH109" s="313" t="n">
        <f aca="false">IF(OR(AF109=$AP$5,AF109=$AP$6,AF109=$AP$10),T109,0)</f>
        <v>0</v>
      </c>
      <c r="BI109" s="313" t="n">
        <f aca="false">IF(OR(AF109=$AP$5,AF109=$AP$6,AF109=$AP$10),U109,0)</f>
        <v>0</v>
      </c>
      <c r="BJ109" s="313" t="n">
        <f aca="false">IF(OR(AF109=$AP$5,AF109=$AP$6,AF109=$AP$10),V109,0)</f>
        <v>0</v>
      </c>
      <c r="BK109" s="313" t="n">
        <f aca="false">IF(OR(AF109=$AP$5,AF109=$AP$6,AF109=$AP$10),W109,0)</f>
        <v>0</v>
      </c>
      <c r="BL109" s="313" t="n">
        <f aca="false">IF(OR(AF109=$AP$5,AF109=$AP$6,AF109=$AP$10),X109,0)</f>
        <v>0</v>
      </c>
      <c r="BM109" s="313" t="n">
        <f aca="false">IF(OR(AF109=$AP$5,AF109=$AP$6,AF109=$AP$10),Y109,0)</f>
        <v>0</v>
      </c>
      <c r="BN109" s="313" t="n">
        <f aca="false">IF(OR(AF109=$AP$5,AF109=$AP$6,AF109=$AP$10),Z109,0)</f>
        <v>0</v>
      </c>
      <c r="BO109" s="313" t="n">
        <f aca="false">IF(OR(AF109=$AP$5,AF109=$AP$6,AF109=$AP$10),AA109,0)</f>
        <v>0</v>
      </c>
      <c r="BP109" s="313" t="n">
        <f aca="false">IF(OR(AF109=$AP$5,AF109=$AP$6,AF109=$AP$10),AB109,0)</f>
        <v>0</v>
      </c>
      <c r="BQ109" s="313" t="n">
        <f aca="false">IF(OR(AF109=$AP$5,AF109=$AP$6,AF109=$AP$10),AC109,0)</f>
        <v>0</v>
      </c>
      <c r="BR109" s="314" t="n">
        <f aca="false">IF(OR(AF109=$AP$5,AF109=$AP$6,AF109=$AP$10),AD109,0)</f>
        <v>0</v>
      </c>
      <c r="BS109" s="312" t="n">
        <f aca="false">IF(OR(AF109=$AP$7,AF109=$AP$8,AF109=$AP$11),S109,0)</f>
        <v>0</v>
      </c>
      <c r="BT109" s="313" t="n">
        <f aca="false">IF(OR(AF109=$AP$7,AF109=$AP$8,AF109=$AP$11),T109,0)</f>
        <v>0</v>
      </c>
      <c r="BU109" s="313" t="n">
        <f aca="false">IF(OR(AF109=$AP$7,AF109=$AP$8,AF109=$AP$11),U109,0)</f>
        <v>0</v>
      </c>
      <c r="BV109" s="313" t="n">
        <f aca="false">IF(OR(AF109=$AP$7,AF109=$AP$8,AF109=$AP$11),V109,0)</f>
        <v>0</v>
      </c>
      <c r="BW109" s="313" t="n">
        <f aca="false">IF(OR(AF109=$AP$7,AF109=$AP$8,AF109=$AP$11),W109,0)</f>
        <v>0</v>
      </c>
      <c r="BX109" s="313" t="n">
        <f aca="false">IF(OR(AF109=$AP$7,AF109=$AP$8,AF109=$AP$11),X109,0)</f>
        <v>0</v>
      </c>
      <c r="BY109" s="313" t="n">
        <f aca="false">IF(OR(AF109=$AP$7,AF109=$AP$8,AF109=$AP$11),Y109,0)</f>
        <v>0</v>
      </c>
      <c r="BZ109" s="313" t="n">
        <f aca="false">IF(OR(AF109=$AP$7,AF109=$AP$8,AF109=$AP$11),Z109,0)</f>
        <v>0</v>
      </c>
      <c r="CA109" s="313" t="n">
        <f aca="false">IF(OR(AF109=$AP$7,AF109=$AP$8,AF109=$AP$11),AA109,0)</f>
        <v>0</v>
      </c>
      <c r="CB109" s="313" t="n">
        <f aca="false">IF(OR(AF109=$AP$7,AF109=$AP$8,AF109=$AP$11),AB109,0)</f>
        <v>0</v>
      </c>
      <c r="CC109" s="313" t="n">
        <f aca="false">IF(OR(AF109=$AP$7,AF109=$AP$8,AF109=$AP$11),AC109,0)</f>
        <v>0</v>
      </c>
      <c r="CD109" s="314" t="n">
        <f aca="false">IF(OR(AF109=$AP$7,AF109=$AP$8,AF109=$AP$11),AD109,0)</f>
        <v>0</v>
      </c>
      <c r="CE109" s="312" t="n">
        <f aca="false">IF(AF109=$AP$12,S109,0)</f>
        <v>0</v>
      </c>
      <c r="CF109" s="313" t="n">
        <f aca="false">IF(AF109=$AP$12,T109,0)</f>
        <v>0</v>
      </c>
      <c r="CG109" s="313" t="n">
        <f aca="false">IF(AF109=$AP$12,U109,0)</f>
        <v>0</v>
      </c>
      <c r="CH109" s="313" t="n">
        <f aca="false">IF(AF109=$AP$12,V109,0)</f>
        <v>0</v>
      </c>
      <c r="CI109" s="313" t="n">
        <f aca="false">IF(AF109=$AP$12,W109,0)</f>
        <v>0</v>
      </c>
      <c r="CJ109" s="313" t="n">
        <f aca="false">IF(AF109=$AP$12,X109,0)</f>
        <v>0</v>
      </c>
      <c r="CK109" s="313" t="n">
        <f aca="false">IF(AF109=$AP$12,Y109,0)</f>
        <v>0</v>
      </c>
      <c r="CL109" s="313" t="n">
        <f aca="false">IF(AF109=$AP$12,Z109,0)</f>
        <v>0</v>
      </c>
      <c r="CM109" s="313" t="n">
        <f aca="false">IF(AF109=$AP$12,AA109,0)</f>
        <v>0</v>
      </c>
      <c r="CN109" s="313" t="n">
        <f aca="false">IF(AF109=$AP$12,AB109,0)</f>
        <v>0</v>
      </c>
      <c r="CO109" s="313" t="n">
        <f aca="false">IF(AF109=$AP$12,AC109,0)</f>
        <v>0</v>
      </c>
      <c r="CP109" s="314" t="n">
        <f aca="false">IF(AF109=$AP$12,AD109,0)</f>
        <v>0</v>
      </c>
    </row>
    <row r="110" customFormat="false" ht="12" hidden="false" customHeight="true" outlineLevel="0" collapsed="false">
      <c r="B110" s="243" t="str">
        <f aca="false">IF(Q110="","",Q110)</f>
        <v/>
      </c>
      <c r="C110" s="302" t="n">
        <v>33</v>
      </c>
      <c r="D110" s="303"/>
      <c r="E110" s="303"/>
      <c r="F110" s="303"/>
      <c r="G110" s="304"/>
      <c r="H110" s="304"/>
      <c r="I110" s="305"/>
      <c r="J110" s="305"/>
      <c r="K110" s="305"/>
      <c r="L110" s="305"/>
      <c r="M110" s="303"/>
      <c r="N110" s="303"/>
      <c r="O110" s="306"/>
      <c r="P110" s="303"/>
      <c r="Q110" s="303"/>
      <c r="R110" s="307" t="s">
        <v>75</v>
      </c>
      <c r="S110" s="323"/>
      <c r="T110" s="323"/>
      <c r="U110" s="323"/>
      <c r="V110" s="323"/>
      <c r="W110" s="323"/>
      <c r="X110" s="323"/>
      <c r="Y110" s="308"/>
      <c r="Z110" s="308"/>
      <c r="AA110" s="308"/>
      <c r="AB110" s="308"/>
      <c r="AC110" s="308"/>
      <c r="AD110" s="308"/>
      <c r="AE110" s="309" t="str">
        <f aca="false">IF(SUM(S110:AD110)=0,"",SUM(S110:AD110))</f>
        <v/>
      </c>
      <c r="AF110" s="244" t="str">
        <f aca="false">IF(Q110="","",Q110)</f>
        <v/>
      </c>
      <c r="AG110" s="310" t="str">
        <f aca="false">IFERROR(VLOOKUP(M110,$AP$13:$AQ$16,2,FALSE()),"")</f>
        <v/>
      </c>
      <c r="AH110" s="310" t="str">
        <f aca="false">IFERROR(VLOOKUP(O110,$AP$18:$AQ$24,2,FALSE()),"")</f>
        <v/>
      </c>
      <c r="AI110" s="310" t="str">
        <f aca="false">IFERROR(AG110+AH110,"")</f>
        <v/>
      </c>
      <c r="AJ110" s="310" t="str">
        <f aca="false">IF(SUM(AE110:AE112)=0,"",SUM(AE110:AE112))</f>
        <v/>
      </c>
      <c r="AT110" s="311" t="str">
        <f aca="false">R110</f>
        <v>A</v>
      </c>
      <c r="AU110" s="312" t="n">
        <f aca="false">IF(OR(AF110=$AP$3,AF110=$AP$4,AF110=$AP$9),S110,0)</f>
        <v>0</v>
      </c>
      <c r="AV110" s="313" t="n">
        <f aca="false">IF(OR(AF110=$AP$3,AF110=$AP$4,AF110=$AP$9),T110,0)</f>
        <v>0</v>
      </c>
      <c r="AW110" s="313" t="n">
        <f aca="false">IF(OR(AF110=$AP$3,AF110=$AP$4,AF110=$AP$9),U110,0)</f>
        <v>0</v>
      </c>
      <c r="AX110" s="313" t="n">
        <f aca="false">IF(OR(AF110=$AP$3,AF110=$AP$4,AF110=$AP$9),V110,0)</f>
        <v>0</v>
      </c>
      <c r="AY110" s="313" t="n">
        <f aca="false">IF(OR(AF110=$AP$3,AF110=$AP$4,AF110=$AP$9),W110,0)</f>
        <v>0</v>
      </c>
      <c r="AZ110" s="313" t="n">
        <f aca="false">IF(OR(AF110=$AP$3,AF110=$AP$4,AF110=$AP$9),X110,0)</f>
        <v>0</v>
      </c>
      <c r="BA110" s="313" t="n">
        <f aca="false">IF(OR(AF110=$AP$3,AF110=$AP$4,AF110=$AP$9),Y110,0)</f>
        <v>0</v>
      </c>
      <c r="BB110" s="313" t="n">
        <f aca="false">IF(OR(AF110=$AP$3,AF110=$AP$4,AF110=$AP$9),Z110,0)</f>
        <v>0</v>
      </c>
      <c r="BC110" s="313" t="n">
        <f aca="false">IF(OR(AF110=$AP$3,AF110=$AP$4,AF110=$AP$9),AA110,0)</f>
        <v>0</v>
      </c>
      <c r="BD110" s="313" t="n">
        <f aca="false">IF(OR(AF110=$AP$3,AF110=$AP$4,AF110=$AP$9),AB110,0)</f>
        <v>0</v>
      </c>
      <c r="BE110" s="313" t="n">
        <f aca="false">IF(OR(AF110=$AP$3,AF110=$AP$4,AF110=$AP$9),AC110,0)</f>
        <v>0</v>
      </c>
      <c r="BF110" s="314" t="n">
        <f aca="false">IF(OR(AF110=$AP$3,AF110=$AP$4,AF110=$AP$9),AD110,0)</f>
        <v>0</v>
      </c>
      <c r="BG110" s="312" t="n">
        <f aca="false">IF(OR(AF110=$AP$5,AF110=$AP$6,AF110=$AP$10),S110,0)</f>
        <v>0</v>
      </c>
      <c r="BH110" s="313" t="n">
        <f aca="false">IF(OR(AF110=$AP$5,AF110=$AP$6,AF110=$AP$10),T110,0)</f>
        <v>0</v>
      </c>
      <c r="BI110" s="313" t="n">
        <f aca="false">IF(OR(AF110=$AP$5,AF110=$AP$6,AF110=$AP$10),U110,0)</f>
        <v>0</v>
      </c>
      <c r="BJ110" s="313" t="n">
        <f aca="false">IF(OR(AF110=$AP$5,AF110=$AP$6,AF110=$AP$10),V110,0)</f>
        <v>0</v>
      </c>
      <c r="BK110" s="313" t="n">
        <f aca="false">IF(OR(AF110=$AP$5,AF110=$AP$6,AF110=$AP$10),W110,0)</f>
        <v>0</v>
      </c>
      <c r="BL110" s="313" t="n">
        <f aca="false">IF(OR(AF110=$AP$5,AF110=$AP$6,AF110=$AP$10),X110,0)</f>
        <v>0</v>
      </c>
      <c r="BM110" s="313" t="n">
        <f aca="false">IF(OR(AF110=$AP$5,AF110=$AP$6,AF110=$AP$10),Y110,0)</f>
        <v>0</v>
      </c>
      <c r="BN110" s="313" t="n">
        <f aca="false">IF(OR(AF110=$AP$5,AF110=$AP$6,AF110=$AP$10),Z110,0)</f>
        <v>0</v>
      </c>
      <c r="BO110" s="313" t="n">
        <f aca="false">IF(OR(AF110=$AP$5,AF110=$AP$6,AF110=$AP$10),AA110,0)</f>
        <v>0</v>
      </c>
      <c r="BP110" s="313" t="n">
        <f aca="false">IF(OR(AF110=$AP$5,AF110=$AP$6,AF110=$AP$10),AB110,0)</f>
        <v>0</v>
      </c>
      <c r="BQ110" s="313" t="n">
        <f aca="false">IF(OR(AF110=$AP$5,AF110=$AP$6,AF110=$AP$10),AC110,0)</f>
        <v>0</v>
      </c>
      <c r="BR110" s="314" t="n">
        <f aca="false">IF(OR(AF110=$AP$5,AF110=$AP$6,AF110=$AP$10),AD110,0)</f>
        <v>0</v>
      </c>
      <c r="BS110" s="312" t="n">
        <f aca="false">IF(OR(AF110=$AP$7,AF110=$AP$8,AF110=$AP$11),S110,0)</f>
        <v>0</v>
      </c>
      <c r="BT110" s="313" t="n">
        <f aca="false">IF(OR(AF110=$AP$7,AF110=$AP$8,AF110=$AP$11),T110,0)</f>
        <v>0</v>
      </c>
      <c r="BU110" s="313" t="n">
        <f aca="false">IF(OR(AF110=$AP$7,AF110=$AP$8,AF110=$AP$11),U110,0)</f>
        <v>0</v>
      </c>
      <c r="BV110" s="313" t="n">
        <f aca="false">IF(OR(AF110=$AP$7,AF110=$AP$8,AF110=$AP$11),V110,0)</f>
        <v>0</v>
      </c>
      <c r="BW110" s="313" t="n">
        <f aca="false">IF(OR(AF110=$AP$7,AF110=$AP$8,AF110=$AP$11),W110,0)</f>
        <v>0</v>
      </c>
      <c r="BX110" s="313" t="n">
        <f aca="false">IF(OR(AF110=$AP$7,AF110=$AP$8,AF110=$AP$11),X110,0)</f>
        <v>0</v>
      </c>
      <c r="BY110" s="313" t="n">
        <f aca="false">IF(OR(AF110=$AP$7,AF110=$AP$8,AF110=$AP$11),Y110,0)</f>
        <v>0</v>
      </c>
      <c r="BZ110" s="313" t="n">
        <f aca="false">IF(OR(AF110=$AP$7,AF110=$AP$8,AF110=$AP$11),Z110,0)</f>
        <v>0</v>
      </c>
      <c r="CA110" s="313" t="n">
        <f aca="false">IF(OR(AF110=$AP$7,AF110=$AP$8,AF110=$AP$11),AA110,0)</f>
        <v>0</v>
      </c>
      <c r="CB110" s="313" t="n">
        <f aca="false">IF(OR(AF110=$AP$7,AF110=$AP$8,AF110=$AP$11),AB110,0)</f>
        <v>0</v>
      </c>
      <c r="CC110" s="313" t="n">
        <f aca="false">IF(OR(AF110=$AP$7,AF110=$AP$8,AF110=$AP$11),AC110,0)</f>
        <v>0</v>
      </c>
      <c r="CD110" s="314" t="n">
        <f aca="false">IF(OR(AF110=$AP$7,AF110=$AP$8,AF110=$AP$11),AD110,0)</f>
        <v>0</v>
      </c>
      <c r="CE110" s="312" t="n">
        <f aca="false">IF(AF110=$AP$12,S110,0)</f>
        <v>0</v>
      </c>
      <c r="CF110" s="313" t="n">
        <f aca="false">IF(AF110=$AP$12,T110,0)</f>
        <v>0</v>
      </c>
      <c r="CG110" s="313" t="n">
        <f aca="false">IF(AF110=$AP$12,U110,0)</f>
        <v>0</v>
      </c>
      <c r="CH110" s="313" t="n">
        <f aca="false">IF(AF110=$AP$12,V110,0)</f>
        <v>0</v>
      </c>
      <c r="CI110" s="313" t="n">
        <f aca="false">IF(AF110=$AP$12,W110,0)</f>
        <v>0</v>
      </c>
      <c r="CJ110" s="313" t="n">
        <f aca="false">IF(AF110=$AP$12,X110,0)</f>
        <v>0</v>
      </c>
      <c r="CK110" s="313" t="n">
        <f aca="false">IF(AF110=$AP$12,Y110,0)</f>
        <v>0</v>
      </c>
      <c r="CL110" s="313" t="n">
        <f aca="false">IF(AF110=$AP$12,Z110,0)</f>
        <v>0</v>
      </c>
      <c r="CM110" s="313" t="n">
        <f aca="false">IF(AF110=$AP$12,AA110,0)</f>
        <v>0</v>
      </c>
      <c r="CN110" s="313" t="n">
        <f aca="false">IF(AF110=$AP$12,AB110,0)</f>
        <v>0</v>
      </c>
      <c r="CO110" s="313" t="n">
        <f aca="false">IF(AF110=$AP$12,AC110,0)</f>
        <v>0</v>
      </c>
      <c r="CP110" s="314" t="n">
        <f aca="false">IF(AF110=$AP$12,AD110,0)</f>
        <v>0</v>
      </c>
    </row>
    <row r="111" customFormat="false" ht="12" hidden="false" customHeight="true" outlineLevel="0" collapsed="false">
      <c r="B111" s="243" t="str">
        <f aca="false">IF(Q110="","",Q110)</f>
        <v/>
      </c>
      <c r="C111" s="302"/>
      <c r="D111" s="303"/>
      <c r="E111" s="303"/>
      <c r="F111" s="303"/>
      <c r="G111" s="304"/>
      <c r="H111" s="304"/>
      <c r="I111" s="305"/>
      <c r="J111" s="305"/>
      <c r="K111" s="305"/>
      <c r="L111" s="305"/>
      <c r="M111" s="303"/>
      <c r="N111" s="303"/>
      <c r="O111" s="306"/>
      <c r="P111" s="303"/>
      <c r="Q111" s="303"/>
      <c r="R111" s="315" t="s">
        <v>76</v>
      </c>
      <c r="S111" s="322"/>
      <c r="T111" s="322"/>
      <c r="U111" s="322"/>
      <c r="V111" s="322"/>
      <c r="W111" s="322"/>
      <c r="X111" s="322"/>
      <c r="Y111" s="316"/>
      <c r="Z111" s="316"/>
      <c r="AA111" s="316"/>
      <c r="AB111" s="316"/>
      <c r="AC111" s="316"/>
      <c r="AD111" s="316"/>
      <c r="AE111" s="317" t="str">
        <f aca="false">IF(SUM(S111:AD111)=0,"",SUM(S111:AD111))</f>
        <v/>
      </c>
      <c r="AF111" s="244" t="str">
        <f aca="false">IF(Q110="","",Q110)</f>
        <v/>
      </c>
      <c r="AG111" s="310"/>
      <c r="AH111" s="310"/>
      <c r="AI111" s="310"/>
      <c r="AJ111" s="310"/>
      <c r="AT111" s="311" t="str">
        <f aca="false">R111</f>
        <v>B</v>
      </c>
      <c r="AU111" s="312" t="n">
        <f aca="false">IF(OR(AF111=$AP$3,AF111=$AP$4,AF111=$AP$9),S111,0)</f>
        <v>0</v>
      </c>
      <c r="AV111" s="313" t="n">
        <f aca="false">IF(OR(AF111=$AP$3,AF111=$AP$4,AF111=$AP$9),T111,0)</f>
        <v>0</v>
      </c>
      <c r="AW111" s="313" t="n">
        <f aca="false">IF(OR(AF111=$AP$3,AF111=$AP$4,AF111=$AP$9),U111,0)</f>
        <v>0</v>
      </c>
      <c r="AX111" s="313" t="n">
        <f aca="false">IF(OR(AF111=$AP$3,AF111=$AP$4,AF111=$AP$9),V111,0)</f>
        <v>0</v>
      </c>
      <c r="AY111" s="313" t="n">
        <f aca="false">IF(OR(AF111=$AP$3,AF111=$AP$4,AF111=$AP$9),W111,0)</f>
        <v>0</v>
      </c>
      <c r="AZ111" s="313" t="n">
        <f aca="false">IF(OR(AF111=$AP$3,AF111=$AP$4,AF111=$AP$9),X111,0)</f>
        <v>0</v>
      </c>
      <c r="BA111" s="313" t="n">
        <f aca="false">IF(OR(AF111=$AP$3,AF111=$AP$4,AF111=$AP$9),Y111,0)</f>
        <v>0</v>
      </c>
      <c r="BB111" s="313" t="n">
        <f aca="false">IF(OR(AF111=$AP$3,AF111=$AP$4,AF111=$AP$9),Z111,0)</f>
        <v>0</v>
      </c>
      <c r="BC111" s="313" t="n">
        <f aca="false">IF(OR(AF111=$AP$3,AF111=$AP$4,AF111=$AP$9),AA111,0)</f>
        <v>0</v>
      </c>
      <c r="BD111" s="313" t="n">
        <f aca="false">IF(OR(AF111=$AP$3,AF111=$AP$4,AF111=$AP$9),AB111,0)</f>
        <v>0</v>
      </c>
      <c r="BE111" s="313" t="n">
        <f aca="false">IF(OR(AF111=$AP$3,AF111=$AP$4,AF111=$AP$9),AC111,0)</f>
        <v>0</v>
      </c>
      <c r="BF111" s="314" t="n">
        <f aca="false">IF(OR(AF111=$AP$3,AF111=$AP$4,AF111=$AP$9),AD111,0)</f>
        <v>0</v>
      </c>
      <c r="BG111" s="312" t="n">
        <f aca="false">IF(OR(AF111=$AP$5,AF111=$AP$6,AF111=$AP$10),S111,0)</f>
        <v>0</v>
      </c>
      <c r="BH111" s="313" t="n">
        <f aca="false">IF(OR(AF111=$AP$5,AF111=$AP$6,AF111=$AP$10),T111,0)</f>
        <v>0</v>
      </c>
      <c r="BI111" s="313" t="n">
        <f aca="false">IF(OR(AF111=$AP$5,AF111=$AP$6,AF111=$AP$10),U111,0)</f>
        <v>0</v>
      </c>
      <c r="BJ111" s="313" t="n">
        <f aca="false">IF(OR(AF111=$AP$5,AF111=$AP$6,AF111=$AP$10),V111,0)</f>
        <v>0</v>
      </c>
      <c r="BK111" s="313" t="n">
        <f aca="false">IF(OR(AF111=$AP$5,AF111=$AP$6,AF111=$AP$10),W111,0)</f>
        <v>0</v>
      </c>
      <c r="BL111" s="313" t="n">
        <f aca="false">IF(OR(AF111=$AP$5,AF111=$AP$6,AF111=$AP$10),X111,0)</f>
        <v>0</v>
      </c>
      <c r="BM111" s="313" t="n">
        <f aca="false">IF(OR(AF111=$AP$5,AF111=$AP$6,AF111=$AP$10),Y111,0)</f>
        <v>0</v>
      </c>
      <c r="BN111" s="313" t="n">
        <f aca="false">IF(OR(AF111=$AP$5,AF111=$AP$6,AF111=$AP$10),Z111,0)</f>
        <v>0</v>
      </c>
      <c r="BO111" s="313" t="n">
        <f aca="false">IF(OR(AF111=$AP$5,AF111=$AP$6,AF111=$AP$10),AA111,0)</f>
        <v>0</v>
      </c>
      <c r="BP111" s="313" t="n">
        <f aca="false">IF(OR(AF111=$AP$5,AF111=$AP$6,AF111=$AP$10),AB111,0)</f>
        <v>0</v>
      </c>
      <c r="BQ111" s="313" t="n">
        <f aca="false">IF(OR(AF111=$AP$5,AF111=$AP$6,AF111=$AP$10),AC111,0)</f>
        <v>0</v>
      </c>
      <c r="BR111" s="314" t="n">
        <f aca="false">IF(OR(AF111=$AP$5,AF111=$AP$6,AF111=$AP$10),AD111,0)</f>
        <v>0</v>
      </c>
      <c r="BS111" s="312" t="n">
        <f aca="false">IF(OR(AF111=$AP$7,AF111=$AP$8,AF111=$AP$11),S111,0)</f>
        <v>0</v>
      </c>
      <c r="BT111" s="313" t="n">
        <f aca="false">IF(OR(AF111=$AP$7,AF111=$AP$8,AF111=$AP$11),T111,0)</f>
        <v>0</v>
      </c>
      <c r="BU111" s="313" t="n">
        <f aca="false">IF(OR(AF111=$AP$7,AF111=$AP$8,AF111=$AP$11),U111,0)</f>
        <v>0</v>
      </c>
      <c r="BV111" s="313" t="n">
        <f aca="false">IF(OR(AF111=$AP$7,AF111=$AP$8,AF111=$AP$11),V111,0)</f>
        <v>0</v>
      </c>
      <c r="BW111" s="313" t="n">
        <f aca="false">IF(OR(AF111=$AP$7,AF111=$AP$8,AF111=$AP$11),W111,0)</f>
        <v>0</v>
      </c>
      <c r="BX111" s="313" t="n">
        <f aca="false">IF(OR(AF111=$AP$7,AF111=$AP$8,AF111=$AP$11),X111,0)</f>
        <v>0</v>
      </c>
      <c r="BY111" s="313" t="n">
        <f aca="false">IF(OR(AF111=$AP$7,AF111=$AP$8,AF111=$AP$11),Y111,0)</f>
        <v>0</v>
      </c>
      <c r="BZ111" s="313" t="n">
        <f aca="false">IF(OR(AF111=$AP$7,AF111=$AP$8,AF111=$AP$11),Z111,0)</f>
        <v>0</v>
      </c>
      <c r="CA111" s="313" t="n">
        <f aca="false">IF(OR(AF111=$AP$7,AF111=$AP$8,AF111=$AP$11),AA111,0)</f>
        <v>0</v>
      </c>
      <c r="CB111" s="313" t="n">
        <f aca="false">IF(OR(AF111=$AP$7,AF111=$AP$8,AF111=$AP$11),AB111,0)</f>
        <v>0</v>
      </c>
      <c r="CC111" s="313" t="n">
        <f aca="false">IF(OR(AF111=$AP$7,AF111=$AP$8,AF111=$AP$11),AC111,0)</f>
        <v>0</v>
      </c>
      <c r="CD111" s="314" t="n">
        <f aca="false">IF(OR(AF111=$AP$7,AF111=$AP$8,AF111=$AP$11),AD111,0)</f>
        <v>0</v>
      </c>
      <c r="CE111" s="312" t="n">
        <f aca="false">IF(AF111=$AP$12,S111,0)</f>
        <v>0</v>
      </c>
      <c r="CF111" s="313" t="n">
        <f aca="false">IF(AF111=$AP$12,T111,0)</f>
        <v>0</v>
      </c>
      <c r="CG111" s="313" t="n">
        <f aca="false">IF(AF111=$AP$12,U111,0)</f>
        <v>0</v>
      </c>
      <c r="CH111" s="313" t="n">
        <f aca="false">IF(AF111=$AP$12,V111,0)</f>
        <v>0</v>
      </c>
      <c r="CI111" s="313" t="n">
        <f aca="false">IF(AF111=$AP$12,W111,0)</f>
        <v>0</v>
      </c>
      <c r="CJ111" s="313" t="n">
        <f aca="false">IF(AF111=$AP$12,X111,0)</f>
        <v>0</v>
      </c>
      <c r="CK111" s="313" t="n">
        <f aca="false">IF(AF111=$AP$12,Y111,0)</f>
        <v>0</v>
      </c>
      <c r="CL111" s="313" t="n">
        <f aca="false">IF(AF111=$AP$12,Z111,0)</f>
        <v>0</v>
      </c>
      <c r="CM111" s="313" t="n">
        <f aca="false">IF(AF111=$AP$12,AA111,0)</f>
        <v>0</v>
      </c>
      <c r="CN111" s="313" t="n">
        <f aca="false">IF(AF111=$AP$12,AB111,0)</f>
        <v>0</v>
      </c>
      <c r="CO111" s="313" t="n">
        <f aca="false">IF(AF111=$AP$12,AC111,0)</f>
        <v>0</v>
      </c>
      <c r="CP111" s="314" t="n">
        <f aca="false">IF(AF111=$AP$12,AD111,0)</f>
        <v>0</v>
      </c>
    </row>
    <row r="112" customFormat="false" ht="12" hidden="false" customHeight="true" outlineLevel="0" collapsed="false">
      <c r="B112" s="243" t="str">
        <f aca="false">IF(Q110="","",Q110)</f>
        <v/>
      </c>
      <c r="C112" s="302"/>
      <c r="D112" s="303"/>
      <c r="E112" s="303"/>
      <c r="F112" s="303"/>
      <c r="G112" s="304"/>
      <c r="H112" s="304"/>
      <c r="I112" s="305"/>
      <c r="J112" s="305"/>
      <c r="K112" s="305"/>
      <c r="L112" s="305"/>
      <c r="M112" s="303"/>
      <c r="N112" s="303"/>
      <c r="O112" s="306"/>
      <c r="P112" s="303"/>
      <c r="Q112" s="303"/>
      <c r="R112" s="315" t="s">
        <v>77</v>
      </c>
      <c r="S112" s="322"/>
      <c r="T112" s="322"/>
      <c r="U112" s="322"/>
      <c r="V112" s="322"/>
      <c r="W112" s="322"/>
      <c r="X112" s="322"/>
      <c r="Y112" s="316"/>
      <c r="Z112" s="316"/>
      <c r="AA112" s="316"/>
      <c r="AB112" s="316"/>
      <c r="AC112" s="316"/>
      <c r="AD112" s="316"/>
      <c r="AE112" s="317" t="str">
        <f aca="false">IF(SUM(S112:AD112)=0,"",SUM(S112:AD112))</f>
        <v/>
      </c>
      <c r="AF112" s="244" t="str">
        <f aca="false">IF(Q110="","",Q110)</f>
        <v/>
      </c>
      <c r="AG112" s="310"/>
      <c r="AH112" s="310"/>
      <c r="AI112" s="310"/>
      <c r="AJ112" s="310"/>
      <c r="AT112" s="311" t="str">
        <f aca="false">R112</f>
        <v>C</v>
      </c>
      <c r="AU112" s="312" t="n">
        <f aca="false">IF(OR(AF112=$AP$3,AF112=$AP$4,AF112=$AP$9),S112,0)</f>
        <v>0</v>
      </c>
      <c r="AV112" s="313" t="n">
        <f aca="false">IF(OR(AF112=$AP$3,AF112=$AP$4,AF112=$AP$9),T112,0)</f>
        <v>0</v>
      </c>
      <c r="AW112" s="313" t="n">
        <f aca="false">IF(OR(AF112=$AP$3,AF112=$AP$4,AF112=$AP$9),U112,0)</f>
        <v>0</v>
      </c>
      <c r="AX112" s="313" t="n">
        <f aca="false">IF(OR(AF112=$AP$3,AF112=$AP$4,AF112=$AP$9),V112,0)</f>
        <v>0</v>
      </c>
      <c r="AY112" s="313" t="n">
        <f aca="false">IF(OR(AF112=$AP$3,AF112=$AP$4,AF112=$AP$9),W112,0)</f>
        <v>0</v>
      </c>
      <c r="AZ112" s="313" t="n">
        <f aca="false">IF(OR(AF112=$AP$3,AF112=$AP$4,AF112=$AP$9),X112,0)</f>
        <v>0</v>
      </c>
      <c r="BA112" s="313" t="n">
        <f aca="false">IF(OR(AF112=$AP$3,AF112=$AP$4,AF112=$AP$9),Y112,0)</f>
        <v>0</v>
      </c>
      <c r="BB112" s="313" t="n">
        <f aca="false">IF(OR(AF112=$AP$3,AF112=$AP$4,AF112=$AP$9),Z112,0)</f>
        <v>0</v>
      </c>
      <c r="BC112" s="313" t="n">
        <f aca="false">IF(OR(AF112=$AP$3,AF112=$AP$4,AF112=$AP$9),AA112,0)</f>
        <v>0</v>
      </c>
      <c r="BD112" s="313" t="n">
        <f aca="false">IF(OR(AF112=$AP$3,AF112=$AP$4,AF112=$AP$9),AB112,0)</f>
        <v>0</v>
      </c>
      <c r="BE112" s="313" t="n">
        <f aca="false">IF(OR(AF112=$AP$3,AF112=$AP$4,AF112=$AP$9),AC112,0)</f>
        <v>0</v>
      </c>
      <c r="BF112" s="314" t="n">
        <f aca="false">IF(OR(AF112=$AP$3,AF112=$AP$4,AF112=$AP$9),AD112,0)</f>
        <v>0</v>
      </c>
      <c r="BG112" s="312" t="n">
        <f aca="false">IF(OR(AF112=$AP$5,AF112=$AP$6,AF112=$AP$10),S112,0)</f>
        <v>0</v>
      </c>
      <c r="BH112" s="313" t="n">
        <f aca="false">IF(OR(AF112=$AP$5,AF112=$AP$6,AF112=$AP$10),T112,0)</f>
        <v>0</v>
      </c>
      <c r="BI112" s="313" t="n">
        <f aca="false">IF(OR(AF112=$AP$5,AF112=$AP$6,AF112=$AP$10),U112,0)</f>
        <v>0</v>
      </c>
      <c r="BJ112" s="313" t="n">
        <f aca="false">IF(OR(AF112=$AP$5,AF112=$AP$6,AF112=$AP$10),V112,0)</f>
        <v>0</v>
      </c>
      <c r="BK112" s="313" t="n">
        <f aca="false">IF(OR(AF112=$AP$5,AF112=$AP$6,AF112=$AP$10),W112,0)</f>
        <v>0</v>
      </c>
      <c r="BL112" s="313" t="n">
        <f aca="false">IF(OR(AF112=$AP$5,AF112=$AP$6,AF112=$AP$10),X112,0)</f>
        <v>0</v>
      </c>
      <c r="BM112" s="313" t="n">
        <f aca="false">IF(OR(AF112=$AP$5,AF112=$AP$6,AF112=$AP$10),Y112,0)</f>
        <v>0</v>
      </c>
      <c r="BN112" s="313" t="n">
        <f aca="false">IF(OR(AF112=$AP$5,AF112=$AP$6,AF112=$AP$10),Z112,0)</f>
        <v>0</v>
      </c>
      <c r="BO112" s="313" t="n">
        <f aca="false">IF(OR(AF112=$AP$5,AF112=$AP$6,AF112=$AP$10),AA112,0)</f>
        <v>0</v>
      </c>
      <c r="BP112" s="313" t="n">
        <f aca="false">IF(OR(AF112=$AP$5,AF112=$AP$6,AF112=$AP$10),AB112,0)</f>
        <v>0</v>
      </c>
      <c r="BQ112" s="313" t="n">
        <f aca="false">IF(OR(AF112=$AP$5,AF112=$AP$6,AF112=$AP$10),AC112,0)</f>
        <v>0</v>
      </c>
      <c r="BR112" s="314" t="n">
        <f aca="false">IF(OR(AF112=$AP$5,AF112=$AP$6,AF112=$AP$10),AD112,0)</f>
        <v>0</v>
      </c>
      <c r="BS112" s="312" t="n">
        <f aca="false">IF(OR(AF112=$AP$7,AF112=$AP$8,AF112=$AP$11),S112,0)</f>
        <v>0</v>
      </c>
      <c r="BT112" s="313" t="n">
        <f aca="false">IF(OR(AF112=$AP$7,AF112=$AP$8,AF112=$AP$11),T112,0)</f>
        <v>0</v>
      </c>
      <c r="BU112" s="313" t="n">
        <f aca="false">IF(OR(AF112=$AP$7,AF112=$AP$8,AF112=$AP$11),U112,0)</f>
        <v>0</v>
      </c>
      <c r="BV112" s="313" t="n">
        <f aca="false">IF(OR(AF112=$AP$7,AF112=$AP$8,AF112=$AP$11),V112,0)</f>
        <v>0</v>
      </c>
      <c r="BW112" s="313" t="n">
        <f aca="false">IF(OR(AF112=$AP$7,AF112=$AP$8,AF112=$AP$11),W112,0)</f>
        <v>0</v>
      </c>
      <c r="BX112" s="313" t="n">
        <f aca="false">IF(OR(AF112=$AP$7,AF112=$AP$8,AF112=$AP$11),X112,0)</f>
        <v>0</v>
      </c>
      <c r="BY112" s="313" t="n">
        <f aca="false">IF(OR(AF112=$AP$7,AF112=$AP$8,AF112=$AP$11),Y112,0)</f>
        <v>0</v>
      </c>
      <c r="BZ112" s="313" t="n">
        <f aca="false">IF(OR(AF112=$AP$7,AF112=$AP$8,AF112=$AP$11),Z112,0)</f>
        <v>0</v>
      </c>
      <c r="CA112" s="313" t="n">
        <f aca="false">IF(OR(AF112=$AP$7,AF112=$AP$8,AF112=$AP$11),AA112,0)</f>
        <v>0</v>
      </c>
      <c r="CB112" s="313" t="n">
        <f aca="false">IF(OR(AF112=$AP$7,AF112=$AP$8,AF112=$AP$11),AB112,0)</f>
        <v>0</v>
      </c>
      <c r="CC112" s="313" t="n">
        <f aca="false">IF(OR(AF112=$AP$7,AF112=$AP$8,AF112=$AP$11),AC112,0)</f>
        <v>0</v>
      </c>
      <c r="CD112" s="314" t="n">
        <f aca="false">IF(OR(AF112=$AP$7,AF112=$AP$8,AF112=$AP$11),AD112,0)</f>
        <v>0</v>
      </c>
      <c r="CE112" s="312" t="n">
        <f aca="false">IF(AF112=$AP$12,S112,0)</f>
        <v>0</v>
      </c>
      <c r="CF112" s="313" t="n">
        <f aca="false">IF(AF112=$AP$12,T112,0)</f>
        <v>0</v>
      </c>
      <c r="CG112" s="313" t="n">
        <f aca="false">IF(AF112=$AP$12,U112,0)</f>
        <v>0</v>
      </c>
      <c r="CH112" s="313" t="n">
        <f aca="false">IF(AF112=$AP$12,V112,0)</f>
        <v>0</v>
      </c>
      <c r="CI112" s="313" t="n">
        <f aca="false">IF(AF112=$AP$12,W112,0)</f>
        <v>0</v>
      </c>
      <c r="CJ112" s="313" t="n">
        <f aca="false">IF(AF112=$AP$12,X112,0)</f>
        <v>0</v>
      </c>
      <c r="CK112" s="313" t="n">
        <f aca="false">IF(AF112=$AP$12,Y112,0)</f>
        <v>0</v>
      </c>
      <c r="CL112" s="313" t="n">
        <f aca="false">IF(AF112=$AP$12,Z112,0)</f>
        <v>0</v>
      </c>
      <c r="CM112" s="313" t="n">
        <f aca="false">IF(AF112=$AP$12,AA112,0)</f>
        <v>0</v>
      </c>
      <c r="CN112" s="313" t="n">
        <f aca="false">IF(AF112=$AP$12,AB112,0)</f>
        <v>0</v>
      </c>
      <c r="CO112" s="313" t="n">
        <f aca="false">IF(AF112=$AP$12,AC112,0)</f>
        <v>0</v>
      </c>
      <c r="CP112" s="314" t="n">
        <f aca="false">IF(AF112=$AP$12,AD112,0)</f>
        <v>0</v>
      </c>
    </row>
    <row r="113" customFormat="false" ht="12" hidden="false" customHeight="true" outlineLevel="0" collapsed="false">
      <c r="B113" s="243" t="str">
        <f aca="false">IF(Q113="","",Q113)</f>
        <v/>
      </c>
      <c r="C113" s="302" t="n">
        <v>34</v>
      </c>
      <c r="D113" s="303"/>
      <c r="E113" s="303"/>
      <c r="F113" s="303"/>
      <c r="G113" s="304"/>
      <c r="H113" s="304"/>
      <c r="I113" s="305"/>
      <c r="J113" s="305"/>
      <c r="K113" s="305"/>
      <c r="L113" s="305"/>
      <c r="M113" s="303"/>
      <c r="N113" s="303"/>
      <c r="O113" s="306"/>
      <c r="P113" s="303"/>
      <c r="Q113" s="303"/>
      <c r="R113" s="307" t="s">
        <v>75</v>
      </c>
      <c r="S113" s="323"/>
      <c r="T113" s="323"/>
      <c r="U113" s="323"/>
      <c r="V113" s="323"/>
      <c r="W113" s="323"/>
      <c r="X113" s="323"/>
      <c r="Y113" s="308"/>
      <c r="Z113" s="308"/>
      <c r="AA113" s="308"/>
      <c r="AB113" s="308"/>
      <c r="AC113" s="308"/>
      <c r="AD113" s="308"/>
      <c r="AE113" s="309" t="str">
        <f aca="false">IF(SUM(S113:AD113)=0,"",SUM(S113:AD113))</f>
        <v/>
      </c>
      <c r="AF113" s="244" t="str">
        <f aca="false">IF(Q113="","",Q113)</f>
        <v/>
      </c>
      <c r="AG113" s="310" t="str">
        <f aca="false">IFERROR(VLOOKUP(M113,$AP$13:$AQ$16,2,FALSE()),"")</f>
        <v/>
      </c>
      <c r="AH113" s="310" t="str">
        <f aca="false">IFERROR(VLOOKUP(O113,$AP$18:$AQ$24,2,FALSE()),"")</f>
        <v/>
      </c>
      <c r="AI113" s="310" t="str">
        <f aca="false">IFERROR(AG113+AH113,"")</f>
        <v/>
      </c>
      <c r="AJ113" s="310" t="str">
        <f aca="false">IF(SUM(AE113:AE115)=0,"",SUM(AE113:AE115))</f>
        <v/>
      </c>
      <c r="AT113" s="311" t="str">
        <f aca="false">R113</f>
        <v>A</v>
      </c>
      <c r="AU113" s="312" t="n">
        <f aca="false">IF(OR(AF113=$AP$3,AF113=$AP$4,AF113=$AP$9),S113,0)</f>
        <v>0</v>
      </c>
      <c r="AV113" s="313" t="n">
        <f aca="false">IF(OR(AF113=$AP$3,AF113=$AP$4,AF113=$AP$9),T113,0)</f>
        <v>0</v>
      </c>
      <c r="AW113" s="313" t="n">
        <f aca="false">IF(OR(AF113=$AP$3,AF113=$AP$4,AF113=$AP$9),U113,0)</f>
        <v>0</v>
      </c>
      <c r="AX113" s="313" t="n">
        <f aca="false">IF(OR(AF113=$AP$3,AF113=$AP$4,AF113=$AP$9),V113,0)</f>
        <v>0</v>
      </c>
      <c r="AY113" s="313" t="n">
        <f aca="false">IF(OR(AF113=$AP$3,AF113=$AP$4,AF113=$AP$9),W113,0)</f>
        <v>0</v>
      </c>
      <c r="AZ113" s="313" t="n">
        <f aca="false">IF(OR(AF113=$AP$3,AF113=$AP$4,AF113=$AP$9),X113,0)</f>
        <v>0</v>
      </c>
      <c r="BA113" s="313" t="n">
        <f aca="false">IF(OR(AF113=$AP$3,AF113=$AP$4,AF113=$AP$9),Y113,0)</f>
        <v>0</v>
      </c>
      <c r="BB113" s="313" t="n">
        <f aca="false">IF(OR(AF113=$AP$3,AF113=$AP$4,AF113=$AP$9),Z113,0)</f>
        <v>0</v>
      </c>
      <c r="BC113" s="313" t="n">
        <f aca="false">IF(OR(AF113=$AP$3,AF113=$AP$4,AF113=$AP$9),AA113,0)</f>
        <v>0</v>
      </c>
      <c r="BD113" s="313" t="n">
        <f aca="false">IF(OR(AF113=$AP$3,AF113=$AP$4,AF113=$AP$9),AB113,0)</f>
        <v>0</v>
      </c>
      <c r="BE113" s="313" t="n">
        <f aca="false">IF(OR(AF113=$AP$3,AF113=$AP$4,AF113=$AP$9),AC113,0)</f>
        <v>0</v>
      </c>
      <c r="BF113" s="314" t="n">
        <f aca="false">IF(OR(AF113=$AP$3,AF113=$AP$4,AF113=$AP$9),AD113,0)</f>
        <v>0</v>
      </c>
      <c r="BG113" s="312" t="n">
        <f aca="false">IF(OR(AF113=$AP$5,AF113=$AP$6,AF113=$AP$10),S113,0)</f>
        <v>0</v>
      </c>
      <c r="BH113" s="313" t="n">
        <f aca="false">IF(OR(AF113=$AP$5,AF113=$AP$6,AF113=$AP$10),T113,0)</f>
        <v>0</v>
      </c>
      <c r="BI113" s="313" t="n">
        <f aca="false">IF(OR(AF113=$AP$5,AF113=$AP$6,AF113=$AP$10),U113,0)</f>
        <v>0</v>
      </c>
      <c r="BJ113" s="313" t="n">
        <f aca="false">IF(OR(AF113=$AP$5,AF113=$AP$6,AF113=$AP$10),V113,0)</f>
        <v>0</v>
      </c>
      <c r="BK113" s="313" t="n">
        <f aca="false">IF(OR(AF113=$AP$5,AF113=$AP$6,AF113=$AP$10),W113,0)</f>
        <v>0</v>
      </c>
      <c r="BL113" s="313" t="n">
        <f aca="false">IF(OR(AF113=$AP$5,AF113=$AP$6,AF113=$AP$10),X113,0)</f>
        <v>0</v>
      </c>
      <c r="BM113" s="313" t="n">
        <f aca="false">IF(OR(AF113=$AP$5,AF113=$AP$6,AF113=$AP$10),Y113,0)</f>
        <v>0</v>
      </c>
      <c r="BN113" s="313" t="n">
        <f aca="false">IF(OR(AF113=$AP$5,AF113=$AP$6,AF113=$AP$10),Z113,0)</f>
        <v>0</v>
      </c>
      <c r="BO113" s="313" t="n">
        <f aca="false">IF(OR(AF113=$AP$5,AF113=$AP$6,AF113=$AP$10),AA113,0)</f>
        <v>0</v>
      </c>
      <c r="BP113" s="313" t="n">
        <f aca="false">IF(OR(AF113=$AP$5,AF113=$AP$6,AF113=$AP$10),AB113,0)</f>
        <v>0</v>
      </c>
      <c r="BQ113" s="313" t="n">
        <f aca="false">IF(OR(AF113=$AP$5,AF113=$AP$6,AF113=$AP$10),AC113,0)</f>
        <v>0</v>
      </c>
      <c r="BR113" s="314" t="n">
        <f aca="false">IF(OR(AF113=$AP$5,AF113=$AP$6,AF113=$AP$10),AD113,0)</f>
        <v>0</v>
      </c>
      <c r="BS113" s="312" t="n">
        <f aca="false">IF(OR(AF113=$AP$7,AF113=$AP$8,AF113=$AP$11),S113,0)</f>
        <v>0</v>
      </c>
      <c r="BT113" s="313" t="n">
        <f aca="false">IF(OR(AF113=$AP$7,AF113=$AP$8,AF113=$AP$11),T113,0)</f>
        <v>0</v>
      </c>
      <c r="BU113" s="313" t="n">
        <f aca="false">IF(OR(AF113=$AP$7,AF113=$AP$8,AF113=$AP$11),U113,0)</f>
        <v>0</v>
      </c>
      <c r="BV113" s="313" t="n">
        <f aca="false">IF(OR(AF113=$AP$7,AF113=$AP$8,AF113=$AP$11),V113,0)</f>
        <v>0</v>
      </c>
      <c r="BW113" s="313" t="n">
        <f aca="false">IF(OR(AF113=$AP$7,AF113=$AP$8,AF113=$AP$11),W113,0)</f>
        <v>0</v>
      </c>
      <c r="BX113" s="313" t="n">
        <f aca="false">IF(OR(AF113=$AP$7,AF113=$AP$8,AF113=$AP$11),X113,0)</f>
        <v>0</v>
      </c>
      <c r="BY113" s="313" t="n">
        <f aca="false">IF(OR(AF113=$AP$7,AF113=$AP$8,AF113=$AP$11),Y113,0)</f>
        <v>0</v>
      </c>
      <c r="BZ113" s="313" t="n">
        <f aca="false">IF(OR(AF113=$AP$7,AF113=$AP$8,AF113=$AP$11),Z113,0)</f>
        <v>0</v>
      </c>
      <c r="CA113" s="313" t="n">
        <f aca="false">IF(OR(AF113=$AP$7,AF113=$AP$8,AF113=$AP$11),AA113,0)</f>
        <v>0</v>
      </c>
      <c r="CB113" s="313" t="n">
        <f aca="false">IF(OR(AF113=$AP$7,AF113=$AP$8,AF113=$AP$11),AB113,0)</f>
        <v>0</v>
      </c>
      <c r="CC113" s="313" t="n">
        <f aca="false">IF(OR(AF113=$AP$7,AF113=$AP$8,AF113=$AP$11),AC113,0)</f>
        <v>0</v>
      </c>
      <c r="CD113" s="314" t="n">
        <f aca="false">IF(OR(AF113=$AP$7,AF113=$AP$8,AF113=$AP$11),AD113,0)</f>
        <v>0</v>
      </c>
      <c r="CE113" s="312" t="n">
        <f aca="false">IF(AF113=$AP$12,S113,0)</f>
        <v>0</v>
      </c>
      <c r="CF113" s="313" t="n">
        <f aca="false">IF(AF113=$AP$12,T113,0)</f>
        <v>0</v>
      </c>
      <c r="CG113" s="313" t="n">
        <f aca="false">IF(AF113=$AP$12,U113,0)</f>
        <v>0</v>
      </c>
      <c r="CH113" s="313" t="n">
        <f aca="false">IF(AF113=$AP$12,V113,0)</f>
        <v>0</v>
      </c>
      <c r="CI113" s="313" t="n">
        <f aca="false">IF(AF113=$AP$12,W113,0)</f>
        <v>0</v>
      </c>
      <c r="CJ113" s="313" t="n">
        <f aca="false">IF(AF113=$AP$12,X113,0)</f>
        <v>0</v>
      </c>
      <c r="CK113" s="313" t="n">
        <f aca="false">IF(AF113=$AP$12,Y113,0)</f>
        <v>0</v>
      </c>
      <c r="CL113" s="313" t="n">
        <f aca="false">IF(AF113=$AP$12,Z113,0)</f>
        <v>0</v>
      </c>
      <c r="CM113" s="313" t="n">
        <f aca="false">IF(AF113=$AP$12,AA113,0)</f>
        <v>0</v>
      </c>
      <c r="CN113" s="313" t="n">
        <f aca="false">IF(AF113=$AP$12,AB113,0)</f>
        <v>0</v>
      </c>
      <c r="CO113" s="313" t="n">
        <f aca="false">IF(AF113=$AP$12,AC113,0)</f>
        <v>0</v>
      </c>
      <c r="CP113" s="314" t="n">
        <f aca="false">IF(AF113=$AP$12,AD113,0)</f>
        <v>0</v>
      </c>
    </row>
    <row r="114" customFormat="false" ht="12" hidden="false" customHeight="true" outlineLevel="0" collapsed="false">
      <c r="B114" s="243" t="str">
        <f aca="false">IF(Q113="","",Q113)</f>
        <v/>
      </c>
      <c r="C114" s="302"/>
      <c r="D114" s="303"/>
      <c r="E114" s="303"/>
      <c r="F114" s="303"/>
      <c r="G114" s="304"/>
      <c r="H114" s="304"/>
      <c r="I114" s="305"/>
      <c r="J114" s="305"/>
      <c r="K114" s="305"/>
      <c r="L114" s="305"/>
      <c r="M114" s="303"/>
      <c r="N114" s="303"/>
      <c r="O114" s="306"/>
      <c r="P114" s="303"/>
      <c r="Q114" s="303"/>
      <c r="R114" s="315" t="s">
        <v>76</v>
      </c>
      <c r="S114" s="322"/>
      <c r="T114" s="322"/>
      <c r="U114" s="322"/>
      <c r="V114" s="322"/>
      <c r="W114" s="322"/>
      <c r="X114" s="322"/>
      <c r="Y114" s="316"/>
      <c r="Z114" s="316"/>
      <c r="AA114" s="316"/>
      <c r="AB114" s="316"/>
      <c r="AC114" s="316"/>
      <c r="AD114" s="316"/>
      <c r="AE114" s="317" t="str">
        <f aca="false">IF(SUM(S114:AD114)=0,"",SUM(S114:AD114))</f>
        <v/>
      </c>
      <c r="AF114" s="244" t="str">
        <f aca="false">IF(Q113="","",Q113)</f>
        <v/>
      </c>
      <c r="AG114" s="310"/>
      <c r="AH114" s="310"/>
      <c r="AI114" s="310"/>
      <c r="AJ114" s="310"/>
      <c r="AT114" s="311" t="str">
        <f aca="false">R114</f>
        <v>B</v>
      </c>
      <c r="AU114" s="312" t="n">
        <f aca="false">IF(OR(AF114=$AP$3,AF114=$AP$4,AF114=$AP$9),S114,0)</f>
        <v>0</v>
      </c>
      <c r="AV114" s="313" t="n">
        <f aca="false">IF(OR(AF114=$AP$3,AF114=$AP$4,AF114=$AP$9),T114,0)</f>
        <v>0</v>
      </c>
      <c r="AW114" s="313" t="n">
        <f aca="false">IF(OR(AF114=$AP$3,AF114=$AP$4,AF114=$AP$9),U114,0)</f>
        <v>0</v>
      </c>
      <c r="AX114" s="313" t="n">
        <f aca="false">IF(OR(AF114=$AP$3,AF114=$AP$4,AF114=$AP$9),V114,0)</f>
        <v>0</v>
      </c>
      <c r="AY114" s="313" t="n">
        <f aca="false">IF(OR(AF114=$AP$3,AF114=$AP$4,AF114=$AP$9),W114,0)</f>
        <v>0</v>
      </c>
      <c r="AZ114" s="313" t="n">
        <f aca="false">IF(OR(AF114=$AP$3,AF114=$AP$4,AF114=$AP$9),X114,0)</f>
        <v>0</v>
      </c>
      <c r="BA114" s="313" t="n">
        <f aca="false">IF(OR(AF114=$AP$3,AF114=$AP$4,AF114=$AP$9),Y114,0)</f>
        <v>0</v>
      </c>
      <c r="BB114" s="313" t="n">
        <f aca="false">IF(OR(AF114=$AP$3,AF114=$AP$4,AF114=$AP$9),Z114,0)</f>
        <v>0</v>
      </c>
      <c r="BC114" s="313" t="n">
        <f aca="false">IF(OR(AF114=$AP$3,AF114=$AP$4,AF114=$AP$9),AA114,0)</f>
        <v>0</v>
      </c>
      <c r="BD114" s="313" t="n">
        <f aca="false">IF(OR(AF114=$AP$3,AF114=$AP$4,AF114=$AP$9),AB114,0)</f>
        <v>0</v>
      </c>
      <c r="BE114" s="313" t="n">
        <f aca="false">IF(OR(AF114=$AP$3,AF114=$AP$4,AF114=$AP$9),AC114,0)</f>
        <v>0</v>
      </c>
      <c r="BF114" s="314" t="n">
        <f aca="false">IF(OR(AF114=$AP$3,AF114=$AP$4,AF114=$AP$9),AD114,0)</f>
        <v>0</v>
      </c>
      <c r="BG114" s="312" t="n">
        <f aca="false">IF(OR(AF114=$AP$5,AF114=$AP$6,AF114=$AP$10),S114,0)</f>
        <v>0</v>
      </c>
      <c r="BH114" s="313" t="n">
        <f aca="false">IF(OR(AF114=$AP$5,AF114=$AP$6,AF114=$AP$10),T114,0)</f>
        <v>0</v>
      </c>
      <c r="BI114" s="313" t="n">
        <f aca="false">IF(OR(AF114=$AP$5,AF114=$AP$6,AF114=$AP$10),U114,0)</f>
        <v>0</v>
      </c>
      <c r="BJ114" s="313" t="n">
        <f aca="false">IF(OR(AF114=$AP$5,AF114=$AP$6,AF114=$AP$10),V114,0)</f>
        <v>0</v>
      </c>
      <c r="BK114" s="313" t="n">
        <f aca="false">IF(OR(AF114=$AP$5,AF114=$AP$6,AF114=$AP$10),W114,0)</f>
        <v>0</v>
      </c>
      <c r="BL114" s="313" t="n">
        <f aca="false">IF(OR(AF114=$AP$5,AF114=$AP$6,AF114=$AP$10),X114,0)</f>
        <v>0</v>
      </c>
      <c r="BM114" s="313" t="n">
        <f aca="false">IF(OR(AF114=$AP$5,AF114=$AP$6,AF114=$AP$10),Y114,0)</f>
        <v>0</v>
      </c>
      <c r="BN114" s="313" t="n">
        <f aca="false">IF(OR(AF114=$AP$5,AF114=$AP$6,AF114=$AP$10),Z114,0)</f>
        <v>0</v>
      </c>
      <c r="BO114" s="313" t="n">
        <f aca="false">IF(OR(AF114=$AP$5,AF114=$AP$6,AF114=$AP$10),AA114,0)</f>
        <v>0</v>
      </c>
      <c r="BP114" s="313" t="n">
        <f aca="false">IF(OR(AF114=$AP$5,AF114=$AP$6,AF114=$AP$10),AB114,0)</f>
        <v>0</v>
      </c>
      <c r="BQ114" s="313" t="n">
        <f aca="false">IF(OR(AF114=$AP$5,AF114=$AP$6,AF114=$AP$10),AC114,0)</f>
        <v>0</v>
      </c>
      <c r="BR114" s="314" t="n">
        <f aca="false">IF(OR(AF114=$AP$5,AF114=$AP$6,AF114=$AP$10),AD114,0)</f>
        <v>0</v>
      </c>
      <c r="BS114" s="312" t="n">
        <f aca="false">IF(OR(AF114=$AP$7,AF114=$AP$8,AF114=$AP$11),S114,0)</f>
        <v>0</v>
      </c>
      <c r="BT114" s="313" t="n">
        <f aca="false">IF(OR(AF114=$AP$7,AF114=$AP$8,AF114=$AP$11),T114,0)</f>
        <v>0</v>
      </c>
      <c r="BU114" s="313" t="n">
        <f aca="false">IF(OR(AF114=$AP$7,AF114=$AP$8,AF114=$AP$11),U114,0)</f>
        <v>0</v>
      </c>
      <c r="BV114" s="313" t="n">
        <f aca="false">IF(OR(AF114=$AP$7,AF114=$AP$8,AF114=$AP$11),V114,0)</f>
        <v>0</v>
      </c>
      <c r="BW114" s="313" t="n">
        <f aca="false">IF(OR(AF114=$AP$7,AF114=$AP$8,AF114=$AP$11),W114,0)</f>
        <v>0</v>
      </c>
      <c r="BX114" s="313" t="n">
        <f aca="false">IF(OR(AF114=$AP$7,AF114=$AP$8,AF114=$AP$11),X114,0)</f>
        <v>0</v>
      </c>
      <c r="BY114" s="313" t="n">
        <f aca="false">IF(OR(AF114=$AP$7,AF114=$AP$8,AF114=$AP$11),Y114,0)</f>
        <v>0</v>
      </c>
      <c r="BZ114" s="313" t="n">
        <f aca="false">IF(OR(AF114=$AP$7,AF114=$AP$8,AF114=$AP$11),Z114,0)</f>
        <v>0</v>
      </c>
      <c r="CA114" s="313" t="n">
        <f aca="false">IF(OR(AF114=$AP$7,AF114=$AP$8,AF114=$AP$11),AA114,0)</f>
        <v>0</v>
      </c>
      <c r="CB114" s="313" t="n">
        <f aca="false">IF(OR(AF114=$AP$7,AF114=$AP$8,AF114=$AP$11),AB114,0)</f>
        <v>0</v>
      </c>
      <c r="CC114" s="313" t="n">
        <f aca="false">IF(OR(AF114=$AP$7,AF114=$AP$8,AF114=$AP$11),AC114,0)</f>
        <v>0</v>
      </c>
      <c r="CD114" s="314" t="n">
        <f aca="false">IF(OR(AF114=$AP$7,AF114=$AP$8,AF114=$AP$11),AD114,0)</f>
        <v>0</v>
      </c>
      <c r="CE114" s="312" t="n">
        <f aca="false">IF(AF114=$AP$12,S114,0)</f>
        <v>0</v>
      </c>
      <c r="CF114" s="313" t="n">
        <f aca="false">IF(AF114=$AP$12,T114,0)</f>
        <v>0</v>
      </c>
      <c r="CG114" s="313" t="n">
        <f aca="false">IF(AF114=$AP$12,U114,0)</f>
        <v>0</v>
      </c>
      <c r="CH114" s="313" t="n">
        <f aca="false">IF(AF114=$AP$12,V114,0)</f>
        <v>0</v>
      </c>
      <c r="CI114" s="313" t="n">
        <f aca="false">IF(AF114=$AP$12,W114,0)</f>
        <v>0</v>
      </c>
      <c r="CJ114" s="313" t="n">
        <f aca="false">IF(AF114=$AP$12,X114,0)</f>
        <v>0</v>
      </c>
      <c r="CK114" s="313" t="n">
        <f aca="false">IF(AF114=$AP$12,Y114,0)</f>
        <v>0</v>
      </c>
      <c r="CL114" s="313" t="n">
        <f aca="false">IF(AF114=$AP$12,Z114,0)</f>
        <v>0</v>
      </c>
      <c r="CM114" s="313" t="n">
        <f aca="false">IF(AF114=$AP$12,AA114,0)</f>
        <v>0</v>
      </c>
      <c r="CN114" s="313" t="n">
        <f aca="false">IF(AF114=$AP$12,AB114,0)</f>
        <v>0</v>
      </c>
      <c r="CO114" s="313" t="n">
        <f aca="false">IF(AF114=$AP$12,AC114,0)</f>
        <v>0</v>
      </c>
      <c r="CP114" s="314" t="n">
        <f aca="false">IF(AF114=$AP$12,AD114,0)</f>
        <v>0</v>
      </c>
    </row>
    <row r="115" customFormat="false" ht="12" hidden="false" customHeight="true" outlineLevel="0" collapsed="false">
      <c r="B115" s="243" t="str">
        <f aca="false">IF(Q113="","",Q113)</f>
        <v/>
      </c>
      <c r="C115" s="302"/>
      <c r="D115" s="303"/>
      <c r="E115" s="303"/>
      <c r="F115" s="303"/>
      <c r="G115" s="304"/>
      <c r="H115" s="304"/>
      <c r="I115" s="305"/>
      <c r="J115" s="305"/>
      <c r="K115" s="305"/>
      <c r="L115" s="305"/>
      <c r="M115" s="303"/>
      <c r="N115" s="303"/>
      <c r="O115" s="306"/>
      <c r="P115" s="303"/>
      <c r="Q115" s="303"/>
      <c r="R115" s="315" t="s">
        <v>77</v>
      </c>
      <c r="S115" s="322"/>
      <c r="T115" s="322"/>
      <c r="U115" s="322"/>
      <c r="V115" s="322"/>
      <c r="W115" s="322"/>
      <c r="X115" s="322"/>
      <c r="Y115" s="316"/>
      <c r="Z115" s="316"/>
      <c r="AA115" s="316"/>
      <c r="AB115" s="316"/>
      <c r="AC115" s="316"/>
      <c r="AD115" s="316"/>
      <c r="AE115" s="317" t="str">
        <f aca="false">IF(SUM(S115:AD115)=0,"",SUM(S115:AD115))</f>
        <v/>
      </c>
      <c r="AF115" s="244" t="str">
        <f aca="false">IF(Q113="","",Q113)</f>
        <v/>
      </c>
      <c r="AG115" s="310"/>
      <c r="AH115" s="310"/>
      <c r="AI115" s="310"/>
      <c r="AJ115" s="310"/>
      <c r="AT115" s="311" t="str">
        <f aca="false">R115</f>
        <v>C</v>
      </c>
      <c r="AU115" s="312" t="n">
        <f aca="false">IF(OR(AF115=$AP$3,AF115=$AP$4,AF115=$AP$9),S115,0)</f>
        <v>0</v>
      </c>
      <c r="AV115" s="313" t="n">
        <f aca="false">IF(OR(AF115=$AP$3,AF115=$AP$4,AF115=$AP$9),T115,0)</f>
        <v>0</v>
      </c>
      <c r="AW115" s="313" t="n">
        <f aca="false">IF(OR(AF115=$AP$3,AF115=$AP$4,AF115=$AP$9),U115,0)</f>
        <v>0</v>
      </c>
      <c r="AX115" s="313" t="n">
        <f aca="false">IF(OR(AF115=$AP$3,AF115=$AP$4,AF115=$AP$9),V115,0)</f>
        <v>0</v>
      </c>
      <c r="AY115" s="313" t="n">
        <f aca="false">IF(OR(AF115=$AP$3,AF115=$AP$4,AF115=$AP$9),W115,0)</f>
        <v>0</v>
      </c>
      <c r="AZ115" s="313" t="n">
        <f aca="false">IF(OR(AF115=$AP$3,AF115=$AP$4,AF115=$AP$9),X115,0)</f>
        <v>0</v>
      </c>
      <c r="BA115" s="313" t="n">
        <f aca="false">IF(OR(AF115=$AP$3,AF115=$AP$4,AF115=$AP$9),Y115,0)</f>
        <v>0</v>
      </c>
      <c r="BB115" s="313" t="n">
        <f aca="false">IF(OR(AF115=$AP$3,AF115=$AP$4,AF115=$AP$9),Z115,0)</f>
        <v>0</v>
      </c>
      <c r="BC115" s="313" t="n">
        <f aca="false">IF(OR(AF115=$AP$3,AF115=$AP$4,AF115=$AP$9),AA115,0)</f>
        <v>0</v>
      </c>
      <c r="BD115" s="313" t="n">
        <f aca="false">IF(OR(AF115=$AP$3,AF115=$AP$4,AF115=$AP$9),AB115,0)</f>
        <v>0</v>
      </c>
      <c r="BE115" s="313" t="n">
        <f aca="false">IF(OR(AF115=$AP$3,AF115=$AP$4,AF115=$AP$9),AC115,0)</f>
        <v>0</v>
      </c>
      <c r="BF115" s="314" t="n">
        <f aca="false">IF(OR(AF115=$AP$3,AF115=$AP$4,AF115=$AP$9),AD115,0)</f>
        <v>0</v>
      </c>
      <c r="BG115" s="312" t="n">
        <f aca="false">IF(OR(AF115=$AP$5,AF115=$AP$6,AF115=$AP$10),S115,0)</f>
        <v>0</v>
      </c>
      <c r="BH115" s="313" t="n">
        <f aca="false">IF(OR(AF115=$AP$5,AF115=$AP$6,AF115=$AP$10),T115,0)</f>
        <v>0</v>
      </c>
      <c r="BI115" s="313" t="n">
        <f aca="false">IF(OR(AF115=$AP$5,AF115=$AP$6,AF115=$AP$10),U115,0)</f>
        <v>0</v>
      </c>
      <c r="BJ115" s="313" t="n">
        <f aca="false">IF(OR(AF115=$AP$5,AF115=$AP$6,AF115=$AP$10),V115,0)</f>
        <v>0</v>
      </c>
      <c r="BK115" s="313" t="n">
        <f aca="false">IF(OR(AF115=$AP$5,AF115=$AP$6,AF115=$AP$10),W115,0)</f>
        <v>0</v>
      </c>
      <c r="BL115" s="313" t="n">
        <f aca="false">IF(OR(AF115=$AP$5,AF115=$AP$6,AF115=$AP$10),X115,0)</f>
        <v>0</v>
      </c>
      <c r="BM115" s="313" t="n">
        <f aca="false">IF(OR(AF115=$AP$5,AF115=$AP$6,AF115=$AP$10),Y115,0)</f>
        <v>0</v>
      </c>
      <c r="BN115" s="313" t="n">
        <f aca="false">IF(OR(AF115=$AP$5,AF115=$AP$6,AF115=$AP$10),Z115,0)</f>
        <v>0</v>
      </c>
      <c r="BO115" s="313" t="n">
        <f aca="false">IF(OR(AF115=$AP$5,AF115=$AP$6,AF115=$AP$10),AA115,0)</f>
        <v>0</v>
      </c>
      <c r="BP115" s="313" t="n">
        <f aca="false">IF(OR(AF115=$AP$5,AF115=$AP$6,AF115=$AP$10),AB115,0)</f>
        <v>0</v>
      </c>
      <c r="BQ115" s="313" t="n">
        <f aca="false">IF(OR(AF115=$AP$5,AF115=$AP$6,AF115=$AP$10),AC115,0)</f>
        <v>0</v>
      </c>
      <c r="BR115" s="314" t="n">
        <f aca="false">IF(OR(AF115=$AP$5,AF115=$AP$6,AF115=$AP$10),AD115,0)</f>
        <v>0</v>
      </c>
      <c r="BS115" s="312" t="n">
        <f aca="false">IF(OR(AF115=$AP$7,AF115=$AP$8,AF115=$AP$11),S115,0)</f>
        <v>0</v>
      </c>
      <c r="BT115" s="313" t="n">
        <f aca="false">IF(OR(AF115=$AP$7,AF115=$AP$8,AF115=$AP$11),T115,0)</f>
        <v>0</v>
      </c>
      <c r="BU115" s="313" t="n">
        <f aca="false">IF(OR(AF115=$AP$7,AF115=$AP$8,AF115=$AP$11),U115,0)</f>
        <v>0</v>
      </c>
      <c r="BV115" s="313" t="n">
        <f aca="false">IF(OR(AF115=$AP$7,AF115=$AP$8,AF115=$AP$11),V115,0)</f>
        <v>0</v>
      </c>
      <c r="BW115" s="313" t="n">
        <f aca="false">IF(OR(AF115=$AP$7,AF115=$AP$8,AF115=$AP$11),W115,0)</f>
        <v>0</v>
      </c>
      <c r="BX115" s="313" t="n">
        <f aca="false">IF(OR(AF115=$AP$7,AF115=$AP$8,AF115=$AP$11),X115,0)</f>
        <v>0</v>
      </c>
      <c r="BY115" s="313" t="n">
        <f aca="false">IF(OR(AF115=$AP$7,AF115=$AP$8,AF115=$AP$11),Y115,0)</f>
        <v>0</v>
      </c>
      <c r="BZ115" s="313" t="n">
        <f aca="false">IF(OR(AF115=$AP$7,AF115=$AP$8,AF115=$AP$11),Z115,0)</f>
        <v>0</v>
      </c>
      <c r="CA115" s="313" t="n">
        <f aca="false">IF(OR(AF115=$AP$7,AF115=$AP$8,AF115=$AP$11),AA115,0)</f>
        <v>0</v>
      </c>
      <c r="CB115" s="313" t="n">
        <f aca="false">IF(OR(AF115=$AP$7,AF115=$AP$8,AF115=$AP$11),AB115,0)</f>
        <v>0</v>
      </c>
      <c r="CC115" s="313" t="n">
        <f aca="false">IF(OR(AF115=$AP$7,AF115=$AP$8,AF115=$AP$11),AC115,0)</f>
        <v>0</v>
      </c>
      <c r="CD115" s="314" t="n">
        <f aca="false">IF(OR(AF115=$AP$7,AF115=$AP$8,AF115=$AP$11),AD115,0)</f>
        <v>0</v>
      </c>
      <c r="CE115" s="312" t="n">
        <f aca="false">IF(AF115=$AP$12,S115,0)</f>
        <v>0</v>
      </c>
      <c r="CF115" s="313" t="n">
        <f aca="false">IF(AF115=$AP$12,T115,0)</f>
        <v>0</v>
      </c>
      <c r="CG115" s="313" t="n">
        <f aca="false">IF(AF115=$AP$12,U115,0)</f>
        <v>0</v>
      </c>
      <c r="CH115" s="313" t="n">
        <f aca="false">IF(AF115=$AP$12,V115,0)</f>
        <v>0</v>
      </c>
      <c r="CI115" s="313" t="n">
        <f aca="false">IF(AF115=$AP$12,W115,0)</f>
        <v>0</v>
      </c>
      <c r="CJ115" s="313" t="n">
        <f aca="false">IF(AF115=$AP$12,X115,0)</f>
        <v>0</v>
      </c>
      <c r="CK115" s="313" t="n">
        <f aca="false">IF(AF115=$AP$12,Y115,0)</f>
        <v>0</v>
      </c>
      <c r="CL115" s="313" t="n">
        <f aca="false">IF(AF115=$AP$12,Z115,0)</f>
        <v>0</v>
      </c>
      <c r="CM115" s="313" t="n">
        <f aca="false">IF(AF115=$AP$12,AA115,0)</f>
        <v>0</v>
      </c>
      <c r="CN115" s="313" t="n">
        <f aca="false">IF(AF115=$AP$12,AB115,0)</f>
        <v>0</v>
      </c>
      <c r="CO115" s="313" t="n">
        <f aca="false">IF(AF115=$AP$12,AC115,0)</f>
        <v>0</v>
      </c>
      <c r="CP115" s="314" t="n">
        <f aca="false">IF(AF115=$AP$12,AD115,0)</f>
        <v>0</v>
      </c>
    </row>
    <row r="116" customFormat="false" ht="12" hidden="false" customHeight="true" outlineLevel="0" collapsed="false">
      <c r="B116" s="243" t="str">
        <f aca="false">IF(Q116="","",Q116)</f>
        <v/>
      </c>
      <c r="C116" s="302" t="n">
        <v>35</v>
      </c>
      <c r="D116" s="303"/>
      <c r="E116" s="303"/>
      <c r="F116" s="303"/>
      <c r="G116" s="304"/>
      <c r="H116" s="304"/>
      <c r="I116" s="305"/>
      <c r="J116" s="305"/>
      <c r="K116" s="305"/>
      <c r="L116" s="305"/>
      <c r="M116" s="303"/>
      <c r="N116" s="303"/>
      <c r="O116" s="306"/>
      <c r="P116" s="303"/>
      <c r="Q116" s="303"/>
      <c r="R116" s="307" t="s">
        <v>75</v>
      </c>
      <c r="S116" s="323"/>
      <c r="T116" s="323"/>
      <c r="U116" s="323"/>
      <c r="V116" s="323"/>
      <c r="W116" s="323"/>
      <c r="X116" s="323"/>
      <c r="Y116" s="308"/>
      <c r="Z116" s="308"/>
      <c r="AA116" s="308"/>
      <c r="AB116" s="308"/>
      <c r="AC116" s="308"/>
      <c r="AD116" s="308"/>
      <c r="AE116" s="309" t="str">
        <f aca="false">IF(SUM(S116:AD116)=0,"",SUM(S116:AD116))</f>
        <v/>
      </c>
      <c r="AF116" s="244" t="str">
        <f aca="false">IF(Q116="","",Q116)</f>
        <v/>
      </c>
      <c r="AG116" s="310" t="str">
        <f aca="false">IFERROR(VLOOKUP(M116,$AP$13:$AQ$16,2,FALSE()),"")</f>
        <v/>
      </c>
      <c r="AH116" s="310" t="str">
        <f aca="false">IFERROR(VLOOKUP(O116,$AP$18:$AQ$24,2,FALSE()),"")</f>
        <v/>
      </c>
      <c r="AI116" s="310" t="str">
        <f aca="false">IFERROR(AG116+AH116,"")</f>
        <v/>
      </c>
      <c r="AJ116" s="310" t="str">
        <f aca="false">IF(SUM(AE116:AE118)=0,"",SUM(AE116:AE118))</f>
        <v/>
      </c>
      <c r="AT116" s="311" t="str">
        <f aca="false">R116</f>
        <v>A</v>
      </c>
      <c r="AU116" s="312" t="n">
        <f aca="false">IF(OR(AF116=$AP$3,AF116=$AP$4,AF116=$AP$9),S116,0)</f>
        <v>0</v>
      </c>
      <c r="AV116" s="313" t="n">
        <f aca="false">IF(OR(AF116=$AP$3,AF116=$AP$4,AF116=$AP$9),T116,0)</f>
        <v>0</v>
      </c>
      <c r="AW116" s="313" t="n">
        <f aca="false">IF(OR(AF116=$AP$3,AF116=$AP$4,AF116=$AP$9),U116,0)</f>
        <v>0</v>
      </c>
      <c r="AX116" s="313" t="n">
        <f aca="false">IF(OR(AF116=$AP$3,AF116=$AP$4,AF116=$AP$9),V116,0)</f>
        <v>0</v>
      </c>
      <c r="AY116" s="313" t="n">
        <f aca="false">IF(OR(AF116=$AP$3,AF116=$AP$4,AF116=$AP$9),W116,0)</f>
        <v>0</v>
      </c>
      <c r="AZ116" s="313" t="n">
        <f aca="false">IF(OR(AF116=$AP$3,AF116=$AP$4,AF116=$AP$9),X116,0)</f>
        <v>0</v>
      </c>
      <c r="BA116" s="313" t="n">
        <f aca="false">IF(OR(AF116=$AP$3,AF116=$AP$4,AF116=$AP$9),Y116,0)</f>
        <v>0</v>
      </c>
      <c r="BB116" s="313" t="n">
        <f aca="false">IF(OR(AF116=$AP$3,AF116=$AP$4,AF116=$AP$9),Z116,0)</f>
        <v>0</v>
      </c>
      <c r="BC116" s="313" t="n">
        <f aca="false">IF(OR(AF116=$AP$3,AF116=$AP$4,AF116=$AP$9),AA116,0)</f>
        <v>0</v>
      </c>
      <c r="BD116" s="313" t="n">
        <f aca="false">IF(OR(AF116=$AP$3,AF116=$AP$4,AF116=$AP$9),AB116,0)</f>
        <v>0</v>
      </c>
      <c r="BE116" s="313" t="n">
        <f aca="false">IF(OR(AF116=$AP$3,AF116=$AP$4,AF116=$AP$9),AC116,0)</f>
        <v>0</v>
      </c>
      <c r="BF116" s="314" t="n">
        <f aca="false">IF(OR(AF116=$AP$3,AF116=$AP$4,AF116=$AP$9),AD116,0)</f>
        <v>0</v>
      </c>
      <c r="BG116" s="312" t="n">
        <f aca="false">IF(OR(AF116=$AP$5,AF116=$AP$6,AF116=$AP$10),S116,0)</f>
        <v>0</v>
      </c>
      <c r="BH116" s="313" t="n">
        <f aca="false">IF(OR(AF116=$AP$5,AF116=$AP$6,AF116=$AP$10),T116,0)</f>
        <v>0</v>
      </c>
      <c r="BI116" s="313" t="n">
        <f aca="false">IF(OR(AF116=$AP$5,AF116=$AP$6,AF116=$AP$10),U116,0)</f>
        <v>0</v>
      </c>
      <c r="BJ116" s="313" t="n">
        <f aca="false">IF(OR(AF116=$AP$5,AF116=$AP$6,AF116=$AP$10),V116,0)</f>
        <v>0</v>
      </c>
      <c r="BK116" s="313" t="n">
        <f aca="false">IF(OR(AF116=$AP$5,AF116=$AP$6,AF116=$AP$10),W116,0)</f>
        <v>0</v>
      </c>
      <c r="BL116" s="313" t="n">
        <f aca="false">IF(OR(AF116=$AP$5,AF116=$AP$6,AF116=$AP$10),X116,0)</f>
        <v>0</v>
      </c>
      <c r="BM116" s="313" t="n">
        <f aca="false">IF(OR(AF116=$AP$5,AF116=$AP$6,AF116=$AP$10),Y116,0)</f>
        <v>0</v>
      </c>
      <c r="BN116" s="313" t="n">
        <f aca="false">IF(OR(AF116=$AP$5,AF116=$AP$6,AF116=$AP$10),Z116,0)</f>
        <v>0</v>
      </c>
      <c r="BO116" s="313" t="n">
        <f aca="false">IF(OR(AF116=$AP$5,AF116=$AP$6,AF116=$AP$10),AA116,0)</f>
        <v>0</v>
      </c>
      <c r="BP116" s="313" t="n">
        <f aca="false">IF(OR(AF116=$AP$5,AF116=$AP$6,AF116=$AP$10),AB116,0)</f>
        <v>0</v>
      </c>
      <c r="BQ116" s="313" t="n">
        <f aca="false">IF(OR(AF116=$AP$5,AF116=$AP$6,AF116=$AP$10),AC116,0)</f>
        <v>0</v>
      </c>
      <c r="BR116" s="314" t="n">
        <f aca="false">IF(OR(AF116=$AP$5,AF116=$AP$6,AF116=$AP$10),AD116,0)</f>
        <v>0</v>
      </c>
      <c r="BS116" s="312" t="n">
        <f aca="false">IF(OR(AF116=$AP$7,AF116=$AP$8,AF116=$AP$11),S116,0)</f>
        <v>0</v>
      </c>
      <c r="BT116" s="313" t="n">
        <f aca="false">IF(OR(AF116=$AP$7,AF116=$AP$8,AF116=$AP$11),T116,0)</f>
        <v>0</v>
      </c>
      <c r="BU116" s="313" t="n">
        <f aca="false">IF(OR(AF116=$AP$7,AF116=$AP$8,AF116=$AP$11),U116,0)</f>
        <v>0</v>
      </c>
      <c r="BV116" s="313" t="n">
        <f aca="false">IF(OR(AF116=$AP$7,AF116=$AP$8,AF116=$AP$11),V116,0)</f>
        <v>0</v>
      </c>
      <c r="BW116" s="313" t="n">
        <f aca="false">IF(OR(AF116=$AP$7,AF116=$AP$8,AF116=$AP$11),W116,0)</f>
        <v>0</v>
      </c>
      <c r="BX116" s="313" t="n">
        <f aca="false">IF(OR(AF116=$AP$7,AF116=$AP$8,AF116=$AP$11),X116,0)</f>
        <v>0</v>
      </c>
      <c r="BY116" s="313" t="n">
        <f aca="false">IF(OR(AF116=$AP$7,AF116=$AP$8,AF116=$AP$11),Y116,0)</f>
        <v>0</v>
      </c>
      <c r="BZ116" s="313" t="n">
        <f aca="false">IF(OR(AF116=$AP$7,AF116=$AP$8,AF116=$AP$11),Z116,0)</f>
        <v>0</v>
      </c>
      <c r="CA116" s="313" t="n">
        <f aca="false">IF(OR(AF116=$AP$7,AF116=$AP$8,AF116=$AP$11),AA116,0)</f>
        <v>0</v>
      </c>
      <c r="CB116" s="313" t="n">
        <f aca="false">IF(OR(AF116=$AP$7,AF116=$AP$8,AF116=$AP$11),AB116,0)</f>
        <v>0</v>
      </c>
      <c r="CC116" s="313" t="n">
        <f aca="false">IF(OR(AF116=$AP$7,AF116=$AP$8,AF116=$AP$11),AC116,0)</f>
        <v>0</v>
      </c>
      <c r="CD116" s="314" t="n">
        <f aca="false">IF(OR(AF116=$AP$7,AF116=$AP$8,AF116=$AP$11),AD116,0)</f>
        <v>0</v>
      </c>
      <c r="CE116" s="312" t="n">
        <f aca="false">IF(AF116=$AP$12,S116,0)</f>
        <v>0</v>
      </c>
      <c r="CF116" s="313" t="n">
        <f aca="false">IF(AF116=$AP$12,T116,0)</f>
        <v>0</v>
      </c>
      <c r="CG116" s="313" t="n">
        <f aca="false">IF(AF116=$AP$12,U116,0)</f>
        <v>0</v>
      </c>
      <c r="CH116" s="313" t="n">
        <f aca="false">IF(AF116=$AP$12,V116,0)</f>
        <v>0</v>
      </c>
      <c r="CI116" s="313" t="n">
        <f aca="false">IF(AF116=$AP$12,W116,0)</f>
        <v>0</v>
      </c>
      <c r="CJ116" s="313" t="n">
        <f aca="false">IF(AF116=$AP$12,X116,0)</f>
        <v>0</v>
      </c>
      <c r="CK116" s="313" t="n">
        <f aca="false">IF(AF116=$AP$12,Y116,0)</f>
        <v>0</v>
      </c>
      <c r="CL116" s="313" t="n">
        <f aca="false">IF(AF116=$AP$12,Z116,0)</f>
        <v>0</v>
      </c>
      <c r="CM116" s="313" t="n">
        <f aca="false">IF(AF116=$AP$12,AA116,0)</f>
        <v>0</v>
      </c>
      <c r="CN116" s="313" t="n">
        <f aca="false">IF(AF116=$AP$12,AB116,0)</f>
        <v>0</v>
      </c>
      <c r="CO116" s="313" t="n">
        <f aca="false">IF(AF116=$AP$12,AC116,0)</f>
        <v>0</v>
      </c>
      <c r="CP116" s="314" t="n">
        <f aca="false">IF(AF116=$AP$12,AD116,0)</f>
        <v>0</v>
      </c>
    </row>
    <row r="117" customFormat="false" ht="12" hidden="false" customHeight="true" outlineLevel="0" collapsed="false">
      <c r="B117" s="243" t="str">
        <f aca="false">IF(Q116="","",Q116)</f>
        <v/>
      </c>
      <c r="C117" s="302"/>
      <c r="D117" s="303"/>
      <c r="E117" s="303"/>
      <c r="F117" s="303"/>
      <c r="G117" s="304"/>
      <c r="H117" s="304"/>
      <c r="I117" s="305"/>
      <c r="J117" s="305"/>
      <c r="K117" s="305"/>
      <c r="L117" s="305"/>
      <c r="M117" s="303"/>
      <c r="N117" s="303"/>
      <c r="O117" s="306"/>
      <c r="P117" s="303"/>
      <c r="Q117" s="303"/>
      <c r="R117" s="315" t="s">
        <v>76</v>
      </c>
      <c r="S117" s="322"/>
      <c r="T117" s="322"/>
      <c r="U117" s="322"/>
      <c r="V117" s="322"/>
      <c r="W117" s="322"/>
      <c r="X117" s="322"/>
      <c r="Y117" s="316"/>
      <c r="Z117" s="316"/>
      <c r="AA117" s="316"/>
      <c r="AB117" s="316"/>
      <c r="AC117" s="316"/>
      <c r="AD117" s="316"/>
      <c r="AE117" s="317" t="str">
        <f aca="false">IF(SUM(S117:AD117)=0,"",SUM(S117:AD117))</f>
        <v/>
      </c>
      <c r="AF117" s="244" t="str">
        <f aca="false">IF(Q116="","",Q116)</f>
        <v/>
      </c>
      <c r="AG117" s="310"/>
      <c r="AH117" s="310"/>
      <c r="AI117" s="310"/>
      <c r="AJ117" s="310"/>
      <c r="AT117" s="311" t="str">
        <f aca="false">R117</f>
        <v>B</v>
      </c>
      <c r="AU117" s="312" t="n">
        <f aca="false">IF(OR(AF117=$AP$3,AF117=$AP$4,AF117=$AP$9),S117,0)</f>
        <v>0</v>
      </c>
      <c r="AV117" s="313" t="n">
        <f aca="false">IF(OR(AF117=$AP$3,AF117=$AP$4,AF117=$AP$9),T117,0)</f>
        <v>0</v>
      </c>
      <c r="AW117" s="313" t="n">
        <f aca="false">IF(OR(AF117=$AP$3,AF117=$AP$4,AF117=$AP$9),U117,0)</f>
        <v>0</v>
      </c>
      <c r="AX117" s="313" t="n">
        <f aca="false">IF(OR(AF117=$AP$3,AF117=$AP$4,AF117=$AP$9),V117,0)</f>
        <v>0</v>
      </c>
      <c r="AY117" s="313" t="n">
        <f aca="false">IF(OR(AF117=$AP$3,AF117=$AP$4,AF117=$AP$9),W117,0)</f>
        <v>0</v>
      </c>
      <c r="AZ117" s="313" t="n">
        <f aca="false">IF(OR(AF117=$AP$3,AF117=$AP$4,AF117=$AP$9),X117,0)</f>
        <v>0</v>
      </c>
      <c r="BA117" s="313" t="n">
        <f aca="false">IF(OR(AF117=$AP$3,AF117=$AP$4,AF117=$AP$9),Y117,0)</f>
        <v>0</v>
      </c>
      <c r="BB117" s="313" t="n">
        <f aca="false">IF(OR(AF117=$AP$3,AF117=$AP$4,AF117=$AP$9),Z117,0)</f>
        <v>0</v>
      </c>
      <c r="BC117" s="313" t="n">
        <f aca="false">IF(OR(AF117=$AP$3,AF117=$AP$4,AF117=$AP$9),AA117,0)</f>
        <v>0</v>
      </c>
      <c r="BD117" s="313" t="n">
        <f aca="false">IF(OR(AF117=$AP$3,AF117=$AP$4,AF117=$AP$9),AB117,0)</f>
        <v>0</v>
      </c>
      <c r="BE117" s="313" t="n">
        <f aca="false">IF(OR(AF117=$AP$3,AF117=$AP$4,AF117=$AP$9),AC117,0)</f>
        <v>0</v>
      </c>
      <c r="BF117" s="314" t="n">
        <f aca="false">IF(OR(AF117=$AP$3,AF117=$AP$4,AF117=$AP$9),AD117,0)</f>
        <v>0</v>
      </c>
      <c r="BG117" s="312" t="n">
        <f aca="false">IF(OR(AF117=$AP$5,AF117=$AP$6,AF117=$AP$10),S117,0)</f>
        <v>0</v>
      </c>
      <c r="BH117" s="313" t="n">
        <f aca="false">IF(OR(AF117=$AP$5,AF117=$AP$6,AF117=$AP$10),T117,0)</f>
        <v>0</v>
      </c>
      <c r="BI117" s="313" t="n">
        <f aca="false">IF(OR(AF117=$AP$5,AF117=$AP$6,AF117=$AP$10),U117,0)</f>
        <v>0</v>
      </c>
      <c r="BJ117" s="313" t="n">
        <f aca="false">IF(OR(AF117=$AP$5,AF117=$AP$6,AF117=$AP$10),V117,0)</f>
        <v>0</v>
      </c>
      <c r="BK117" s="313" t="n">
        <f aca="false">IF(OR(AF117=$AP$5,AF117=$AP$6,AF117=$AP$10),W117,0)</f>
        <v>0</v>
      </c>
      <c r="BL117" s="313" t="n">
        <f aca="false">IF(OR(AF117=$AP$5,AF117=$AP$6,AF117=$AP$10),X117,0)</f>
        <v>0</v>
      </c>
      <c r="BM117" s="313" t="n">
        <f aca="false">IF(OR(AF117=$AP$5,AF117=$AP$6,AF117=$AP$10),Y117,0)</f>
        <v>0</v>
      </c>
      <c r="BN117" s="313" t="n">
        <f aca="false">IF(OR(AF117=$AP$5,AF117=$AP$6,AF117=$AP$10),Z117,0)</f>
        <v>0</v>
      </c>
      <c r="BO117" s="313" t="n">
        <f aca="false">IF(OR(AF117=$AP$5,AF117=$AP$6,AF117=$AP$10),AA117,0)</f>
        <v>0</v>
      </c>
      <c r="BP117" s="313" t="n">
        <f aca="false">IF(OR(AF117=$AP$5,AF117=$AP$6,AF117=$AP$10),AB117,0)</f>
        <v>0</v>
      </c>
      <c r="BQ117" s="313" t="n">
        <f aca="false">IF(OR(AF117=$AP$5,AF117=$AP$6,AF117=$AP$10),AC117,0)</f>
        <v>0</v>
      </c>
      <c r="BR117" s="314" t="n">
        <f aca="false">IF(OR(AF117=$AP$5,AF117=$AP$6,AF117=$AP$10),AD117,0)</f>
        <v>0</v>
      </c>
      <c r="BS117" s="312" t="n">
        <f aca="false">IF(OR(AF117=$AP$7,AF117=$AP$8,AF117=$AP$11),S117,0)</f>
        <v>0</v>
      </c>
      <c r="BT117" s="313" t="n">
        <f aca="false">IF(OR(AF117=$AP$7,AF117=$AP$8,AF117=$AP$11),T117,0)</f>
        <v>0</v>
      </c>
      <c r="BU117" s="313" t="n">
        <f aca="false">IF(OR(AF117=$AP$7,AF117=$AP$8,AF117=$AP$11),U117,0)</f>
        <v>0</v>
      </c>
      <c r="BV117" s="313" t="n">
        <f aca="false">IF(OR(AF117=$AP$7,AF117=$AP$8,AF117=$AP$11),V117,0)</f>
        <v>0</v>
      </c>
      <c r="BW117" s="313" t="n">
        <f aca="false">IF(OR(AF117=$AP$7,AF117=$AP$8,AF117=$AP$11),W117,0)</f>
        <v>0</v>
      </c>
      <c r="BX117" s="313" t="n">
        <f aca="false">IF(OR(AF117=$AP$7,AF117=$AP$8,AF117=$AP$11),X117,0)</f>
        <v>0</v>
      </c>
      <c r="BY117" s="313" t="n">
        <f aca="false">IF(OR(AF117=$AP$7,AF117=$AP$8,AF117=$AP$11),Y117,0)</f>
        <v>0</v>
      </c>
      <c r="BZ117" s="313" t="n">
        <f aca="false">IF(OR(AF117=$AP$7,AF117=$AP$8,AF117=$AP$11),Z117,0)</f>
        <v>0</v>
      </c>
      <c r="CA117" s="313" t="n">
        <f aca="false">IF(OR(AF117=$AP$7,AF117=$AP$8,AF117=$AP$11),AA117,0)</f>
        <v>0</v>
      </c>
      <c r="CB117" s="313" t="n">
        <f aca="false">IF(OR(AF117=$AP$7,AF117=$AP$8,AF117=$AP$11),AB117,0)</f>
        <v>0</v>
      </c>
      <c r="CC117" s="313" t="n">
        <f aca="false">IF(OR(AF117=$AP$7,AF117=$AP$8,AF117=$AP$11),AC117,0)</f>
        <v>0</v>
      </c>
      <c r="CD117" s="314" t="n">
        <f aca="false">IF(OR(AF117=$AP$7,AF117=$AP$8,AF117=$AP$11),AD117,0)</f>
        <v>0</v>
      </c>
      <c r="CE117" s="312" t="n">
        <f aca="false">IF(AF117=$AP$12,S117,0)</f>
        <v>0</v>
      </c>
      <c r="CF117" s="313" t="n">
        <f aca="false">IF(AF117=$AP$12,T117,0)</f>
        <v>0</v>
      </c>
      <c r="CG117" s="313" t="n">
        <f aca="false">IF(AF117=$AP$12,U117,0)</f>
        <v>0</v>
      </c>
      <c r="CH117" s="313" t="n">
        <f aca="false">IF(AF117=$AP$12,V117,0)</f>
        <v>0</v>
      </c>
      <c r="CI117" s="313" t="n">
        <f aca="false">IF(AF117=$AP$12,W117,0)</f>
        <v>0</v>
      </c>
      <c r="CJ117" s="313" t="n">
        <f aca="false">IF(AF117=$AP$12,X117,0)</f>
        <v>0</v>
      </c>
      <c r="CK117" s="313" t="n">
        <f aca="false">IF(AF117=$AP$12,Y117,0)</f>
        <v>0</v>
      </c>
      <c r="CL117" s="313" t="n">
        <f aca="false">IF(AF117=$AP$12,Z117,0)</f>
        <v>0</v>
      </c>
      <c r="CM117" s="313" t="n">
        <f aca="false">IF(AF117=$AP$12,AA117,0)</f>
        <v>0</v>
      </c>
      <c r="CN117" s="313" t="n">
        <f aca="false">IF(AF117=$AP$12,AB117,0)</f>
        <v>0</v>
      </c>
      <c r="CO117" s="313" t="n">
        <f aca="false">IF(AF117=$AP$12,AC117,0)</f>
        <v>0</v>
      </c>
      <c r="CP117" s="314" t="n">
        <f aca="false">IF(AF117=$AP$12,AD117,0)</f>
        <v>0</v>
      </c>
    </row>
    <row r="118" customFormat="false" ht="12" hidden="false" customHeight="true" outlineLevel="0" collapsed="false">
      <c r="B118" s="243" t="str">
        <f aca="false">IF(Q116="","",Q116)</f>
        <v/>
      </c>
      <c r="C118" s="302"/>
      <c r="D118" s="303"/>
      <c r="E118" s="303"/>
      <c r="F118" s="303"/>
      <c r="G118" s="304"/>
      <c r="H118" s="304"/>
      <c r="I118" s="305"/>
      <c r="J118" s="305"/>
      <c r="K118" s="305"/>
      <c r="L118" s="305"/>
      <c r="M118" s="303"/>
      <c r="N118" s="303"/>
      <c r="O118" s="306"/>
      <c r="P118" s="303"/>
      <c r="Q118" s="303"/>
      <c r="R118" s="315" t="s">
        <v>77</v>
      </c>
      <c r="S118" s="322"/>
      <c r="T118" s="322"/>
      <c r="U118" s="322"/>
      <c r="V118" s="322"/>
      <c r="W118" s="322"/>
      <c r="X118" s="322"/>
      <c r="Y118" s="316"/>
      <c r="Z118" s="316"/>
      <c r="AA118" s="316"/>
      <c r="AB118" s="316"/>
      <c r="AC118" s="316"/>
      <c r="AD118" s="316"/>
      <c r="AE118" s="317" t="str">
        <f aca="false">IF(SUM(S118:AD118)=0,"",SUM(S118:AD118))</f>
        <v/>
      </c>
      <c r="AF118" s="244" t="str">
        <f aca="false">IF(Q116="","",Q116)</f>
        <v/>
      </c>
      <c r="AG118" s="310"/>
      <c r="AH118" s="310"/>
      <c r="AI118" s="310"/>
      <c r="AJ118" s="310"/>
      <c r="AT118" s="311" t="str">
        <f aca="false">R118</f>
        <v>C</v>
      </c>
      <c r="AU118" s="312" t="n">
        <f aca="false">IF(OR(AF118=$AP$3,AF118=$AP$4,AF118=$AP$9),S118,0)</f>
        <v>0</v>
      </c>
      <c r="AV118" s="313" t="n">
        <f aca="false">IF(OR(AF118=$AP$3,AF118=$AP$4,AF118=$AP$9),T118,0)</f>
        <v>0</v>
      </c>
      <c r="AW118" s="313" t="n">
        <f aca="false">IF(OR(AF118=$AP$3,AF118=$AP$4,AF118=$AP$9),U118,0)</f>
        <v>0</v>
      </c>
      <c r="AX118" s="313" t="n">
        <f aca="false">IF(OR(AF118=$AP$3,AF118=$AP$4,AF118=$AP$9),V118,0)</f>
        <v>0</v>
      </c>
      <c r="AY118" s="313" t="n">
        <f aca="false">IF(OR(AF118=$AP$3,AF118=$AP$4,AF118=$AP$9),W118,0)</f>
        <v>0</v>
      </c>
      <c r="AZ118" s="313" t="n">
        <f aca="false">IF(OR(AF118=$AP$3,AF118=$AP$4,AF118=$AP$9),X118,0)</f>
        <v>0</v>
      </c>
      <c r="BA118" s="313" t="n">
        <f aca="false">IF(OR(AF118=$AP$3,AF118=$AP$4,AF118=$AP$9),Y118,0)</f>
        <v>0</v>
      </c>
      <c r="BB118" s="313" t="n">
        <f aca="false">IF(OR(AF118=$AP$3,AF118=$AP$4,AF118=$AP$9),Z118,0)</f>
        <v>0</v>
      </c>
      <c r="BC118" s="313" t="n">
        <f aca="false">IF(OR(AF118=$AP$3,AF118=$AP$4,AF118=$AP$9),AA118,0)</f>
        <v>0</v>
      </c>
      <c r="BD118" s="313" t="n">
        <f aca="false">IF(OR(AF118=$AP$3,AF118=$AP$4,AF118=$AP$9),AB118,0)</f>
        <v>0</v>
      </c>
      <c r="BE118" s="313" t="n">
        <f aca="false">IF(OR(AF118=$AP$3,AF118=$AP$4,AF118=$AP$9),AC118,0)</f>
        <v>0</v>
      </c>
      <c r="BF118" s="314" t="n">
        <f aca="false">IF(OR(AF118=$AP$3,AF118=$AP$4,AF118=$AP$9),AD118,0)</f>
        <v>0</v>
      </c>
      <c r="BG118" s="312" t="n">
        <f aca="false">IF(OR(AF118=$AP$5,AF118=$AP$6,AF118=$AP$10),S118,0)</f>
        <v>0</v>
      </c>
      <c r="BH118" s="313" t="n">
        <f aca="false">IF(OR(AF118=$AP$5,AF118=$AP$6,AF118=$AP$10),T118,0)</f>
        <v>0</v>
      </c>
      <c r="BI118" s="313" t="n">
        <f aca="false">IF(OR(AF118=$AP$5,AF118=$AP$6,AF118=$AP$10),U118,0)</f>
        <v>0</v>
      </c>
      <c r="BJ118" s="313" t="n">
        <f aca="false">IF(OR(AF118=$AP$5,AF118=$AP$6,AF118=$AP$10),V118,0)</f>
        <v>0</v>
      </c>
      <c r="BK118" s="313" t="n">
        <f aca="false">IF(OR(AF118=$AP$5,AF118=$AP$6,AF118=$AP$10),W118,0)</f>
        <v>0</v>
      </c>
      <c r="BL118" s="313" t="n">
        <f aca="false">IF(OR(AF118=$AP$5,AF118=$AP$6,AF118=$AP$10),X118,0)</f>
        <v>0</v>
      </c>
      <c r="BM118" s="313" t="n">
        <f aca="false">IF(OR(AF118=$AP$5,AF118=$AP$6,AF118=$AP$10),Y118,0)</f>
        <v>0</v>
      </c>
      <c r="BN118" s="313" t="n">
        <f aca="false">IF(OR(AF118=$AP$5,AF118=$AP$6,AF118=$AP$10),Z118,0)</f>
        <v>0</v>
      </c>
      <c r="BO118" s="313" t="n">
        <f aca="false">IF(OR(AF118=$AP$5,AF118=$AP$6,AF118=$AP$10),AA118,0)</f>
        <v>0</v>
      </c>
      <c r="BP118" s="313" t="n">
        <f aca="false">IF(OR(AF118=$AP$5,AF118=$AP$6,AF118=$AP$10),AB118,0)</f>
        <v>0</v>
      </c>
      <c r="BQ118" s="313" t="n">
        <f aca="false">IF(OR(AF118=$AP$5,AF118=$AP$6,AF118=$AP$10),AC118,0)</f>
        <v>0</v>
      </c>
      <c r="BR118" s="314" t="n">
        <f aca="false">IF(OR(AF118=$AP$5,AF118=$AP$6,AF118=$AP$10),AD118,0)</f>
        <v>0</v>
      </c>
      <c r="BS118" s="312" t="n">
        <f aca="false">IF(OR(AF118=$AP$7,AF118=$AP$8,AF118=$AP$11),S118,0)</f>
        <v>0</v>
      </c>
      <c r="BT118" s="313" t="n">
        <f aca="false">IF(OR(AF118=$AP$7,AF118=$AP$8,AF118=$AP$11),T118,0)</f>
        <v>0</v>
      </c>
      <c r="BU118" s="313" t="n">
        <f aca="false">IF(OR(AF118=$AP$7,AF118=$AP$8,AF118=$AP$11),U118,0)</f>
        <v>0</v>
      </c>
      <c r="BV118" s="313" t="n">
        <f aca="false">IF(OR(AF118=$AP$7,AF118=$AP$8,AF118=$AP$11),V118,0)</f>
        <v>0</v>
      </c>
      <c r="BW118" s="313" t="n">
        <f aca="false">IF(OR(AF118=$AP$7,AF118=$AP$8,AF118=$AP$11),W118,0)</f>
        <v>0</v>
      </c>
      <c r="BX118" s="313" t="n">
        <f aca="false">IF(OR(AF118=$AP$7,AF118=$AP$8,AF118=$AP$11),X118,0)</f>
        <v>0</v>
      </c>
      <c r="BY118" s="313" t="n">
        <f aca="false">IF(OR(AF118=$AP$7,AF118=$AP$8,AF118=$AP$11),Y118,0)</f>
        <v>0</v>
      </c>
      <c r="BZ118" s="313" t="n">
        <f aca="false">IF(OR(AF118=$AP$7,AF118=$AP$8,AF118=$AP$11),Z118,0)</f>
        <v>0</v>
      </c>
      <c r="CA118" s="313" t="n">
        <f aca="false">IF(OR(AF118=$AP$7,AF118=$AP$8,AF118=$AP$11),AA118,0)</f>
        <v>0</v>
      </c>
      <c r="CB118" s="313" t="n">
        <f aca="false">IF(OR(AF118=$AP$7,AF118=$AP$8,AF118=$AP$11),AB118,0)</f>
        <v>0</v>
      </c>
      <c r="CC118" s="313" t="n">
        <f aca="false">IF(OR(AF118=$AP$7,AF118=$AP$8,AF118=$AP$11),AC118,0)</f>
        <v>0</v>
      </c>
      <c r="CD118" s="314" t="n">
        <f aca="false">IF(OR(AF118=$AP$7,AF118=$AP$8,AF118=$AP$11),AD118,0)</f>
        <v>0</v>
      </c>
      <c r="CE118" s="312" t="n">
        <f aca="false">IF(AF118=$AP$12,S118,0)</f>
        <v>0</v>
      </c>
      <c r="CF118" s="313" t="n">
        <f aca="false">IF(AF118=$AP$12,T118,0)</f>
        <v>0</v>
      </c>
      <c r="CG118" s="313" t="n">
        <f aca="false">IF(AF118=$AP$12,U118,0)</f>
        <v>0</v>
      </c>
      <c r="CH118" s="313" t="n">
        <f aca="false">IF(AF118=$AP$12,V118,0)</f>
        <v>0</v>
      </c>
      <c r="CI118" s="313" t="n">
        <f aca="false">IF(AF118=$AP$12,W118,0)</f>
        <v>0</v>
      </c>
      <c r="CJ118" s="313" t="n">
        <f aca="false">IF(AF118=$AP$12,X118,0)</f>
        <v>0</v>
      </c>
      <c r="CK118" s="313" t="n">
        <f aca="false">IF(AF118=$AP$12,Y118,0)</f>
        <v>0</v>
      </c>
      <c r="CL118" s="313" t="n">
        <f aca="false">IF(AF118=$AP$12,Z118,0)</f>
        <v>0</v>
      </c>
      <c r="CM118" s="313" t="n">
        <f aca="false">IF(AF118=$AP$12,AA118,0)</f>
        <v>0</v>
      </c>
      <c r="CN118" s="313" t="n">
        <f aca="false">IF(AF118=$AP$12,AB118,0)</f>
        <v>0</v>
      </c>
      <c r="CO118" s="313" t="n">
        <f aca="false">IF(AF118=$AP$12,AC118,0)</f>
        <v>0</v>
      </c>
      <c r="CP118" s="314" t="n">
        <f aca="false">IF(AF118=$AP$12,AD118,0)</f>
        <v>0</v>
      </c>
    </row>
    <row r="119" customFormat="false" ht="12" hidden="false" customHeight="true" outlineLevel="0" collapsed="false">
      <c r="B119" s="243" t="str">
        <f aca="false">IF(Q119="","",Q119)</f>
        <v/>
      </c>
      <c r="C119" s="302" t="n">
        <v>36</v>
      </c>
      <c r="D119" s="303"/>
      <c r="E119" s="303"/>
      <c r="F119" s="303"/>
      <c r="G119" s="304"/>
      <c r="H119" s="304"/>
      <c r="I119" s="305"/>
      <c r="J119" s="305"/>
      <c r="K119" s="305"/>
      <c r="L119" s="305"/>
      <c r="M119" s="303"/>
      <c r="N119" s="303"/>
      <c r="O119" s="306"/>
      <c r="P119" s="303"/>
      <c r="Q119" s="303"/>
      <c r="R119" s="307" t="s">
        <v>75</v>
      </c>
      <c r="S119" s="323"/>
      <c r="T119" s="323"/>
      <c r="U119" s="323"/>
      <c r="V119" s="323"/>
      <c r="W119" s="323"/>
      <c r="X119" s="323"/>
      <c r="Y119" s="308"/>
      <c r="Z119" s="308"/>
      <c r="AA119" s="308"/>
      <c r="AB119" s="308"/>
      <c r="AC119" s="308"/>
      <c r="AD119" s="308"/>
      <c r="AE119" s="309" t="str">
        <f aca="false">IF(SUM(S119:AD119)=0,"",SUM(S119:AD119))</f>
        <v/>
      </c>
      <c r="AF119" s="244" t="str">
        <f aca="false">IF(Q119="","",Q119)</f>
        <v/>
      </c>
      <c r="AG119" s="310" t="str">
        <f aca="false">IFERROR(VLOOKUP(M119,$AP$13:$AQ$16,2,FALSE()),"")</f>
        <v/>
      </c>
      <c r="AH119" s="310" t="str">
        <f aca="false">IFERROR(VLOOKUP(O119,$AP$18:$AQ$24,2,FALSE()),"")</f>
        <v/>
      </c>
      <c r="AI119" s="310" t="str">
        <f aca="false">IFERROR(AG119+AH119,"")</f>
        <v/>
      </c>
      <c r="AJ119" s="310" t="str">
        <f aca="false">IF(SUM(AE119:AE121)=0,"",SUM(AE119:AE121))</f>
        <v/>
      </c>
      <c r="AT119" s="311" t="str">
        <f aca="false">R119</f>
        <v>A</v>
      </c>
      <c r="AU119" s="312" t="n">
        <f aca="false">IF(OR(AF119=$AP$3,AF119=$AP$4,AF119=$AP$9),S119,0)</f>
        <v>0</v>
      </c>
      <c r="AV119" s="313" t="n">
        <f aca="false">IF(OR(AF119=$AP$3,AF119=$AP$4,AF119=$AP$9),T119,0)</f>
        <v>0</v>
      </c>
      <c r="AW119" s="313" t="n">
        <f aca="false">IF(OR(AF119=$AP$3,AF119=$AP$4,AF119=$AP$9),U119,0)</f>
        <v>0</v>
      </c>
      <c r="AX119" s="313" t="n">
        <f aca="false">IF(OR(AF119=$AP$3,AF119=$AP$4,AF119=$AP$9),V119,0)</f>
        <v>0</v>
      </c>
      <c r="AY119" s="313" t="n">
        <f aca="false">IF(OR(AF119=$AP$3,AF119=$AP$4,AF119=$AP$9),W119,0)</f>
        <v>0</v>
      </c>
      <c r="AZ119" s="313" t="n">
        <f aca="false">IF(OR(AF119=$AP$3,AF119=$AP$4,AF119=$AP$9),X119,0)</f>
        <v>0</v>
      </c>
      <c r="BA119" s="313" t="n">
        <f aca="false">IF(OR(AF119=$AP$3,AF119=$AP$4,AF119=$AP$9),Y119,0)</f>
        <v>0</v>
      </c>
      <c r="BB119" s="313" t="n">
        <f aca="false">IF(OR(AF119=$AP$3,AF119=$AP$4,AF119=$AP$9),Z119,0)</f>
        <v>0</v>
      </c>
      <c r="BC119" s="313" t="n">
        <f aca="false">IF(OR(AF119=$AP$3,AF119=$AP$4,AF119=$AP$9),AA119,0)</f>
        <v>0</v>
      </c>
      <c r="BD119" s="313" t="n">
        <f aca="false">IF(OR(AF119=$AP$3,AF119=$AP$4,AF119=$AP$9),AB119,0)</f>
        <v>0</v>
      </c>
      <c r="BE119" s="313" t="n">
        <f aca="false">IF(OR(AF119=$AP$3,AF119=$AP$4,AF119=$AP$9),AC119,0)</f>
        <v>0</v>
      </c>
      <c r="BF119" s="314" t="n">
        <f aca="false">IF(OR(AF119=$AP$3,AF119=$AP$4,AF119=$AP$9),AD119,0)</f>
        <v>0</v>
      </c>
      <c r="BG119" s="312" t="n">
        <f aca="false">IF(OR(AF119=$AP$5,AF119=$AP$6,AF119=$AP$10),S119,0)</f>
        <v>0</v>
      </c>
      <c r="BH119" s="313" t="n">
        <f aca="false">IF(OR(AF119=$AP$5,AF119=$AP$6,AF119=$AP$10),T119,0)</f>
        <v>0</v>
      </c>
      <c r="BI119" s="313" t="n">
        <f aca="false">IF(OR(AF119=$AP$5,AF119=$AP$6,AF119=$AP$10),U119,0)</f>
        <v>0</v>
      </c>
      <c r="BJ119" s="313" t="n">
        <f aca="false">IF(OR(AF119=$AP$5,AF119=$AP$6,AF119=$AP$10),V119,0)</f>
        <v>0</v>
      </c>
      <c r="BK119" s="313" t="n">
        <f aca="false">IF(OR(AF119=$AP$5,AF119=$AP$6,AF119=$AP$10),W119,0)</f>
        <v>0</v>
      </c>
      <c r="BL119" s="313" t="n">
        <f aca="false">IF(OR(AF119=$AP$5,AF119=$AP$6,AF119=$AP$10),X119,0)</f>
        <v>0</v>
      </c>
      <c r="BM119" s="313" t="n">
        <f aca="false">IF(OR(AF119=$AP$5,AF119=$AP$6,AF119=$AP$10),Y119,0)</f>
        <v>0</v>
      </c>
      <c r="BN119" s="313" t="n">
        <f aca="false">IF(OR(AF119=$AP$5,AF119=$AP$6,AF119=$AP$10),Z119,0)</f>
        <v>0</v>
      </c>
      <c r="BO119" s="313" t="n">
        <f aca="false">IF(OR(AF119=$AP$5,AF119=$AP$6,AF119=$AP$10),AA119,0)</f>
        <v>0</v>
      </c>
      <c r="BP119" s="313" t="n">
        <f aca="false">IF(OR(AF119=$AP$5,AF119=$AP$6,AF119=$AP$10),AB119,0)</f>
        <v>0</v>
      </c>
      <c r="BQ119" s="313" t="n">
        <f aca="false">IF(OR(AF119=$AP$5,AF119=$AP$6,AF119=$AP$10),AC119,0)</f>
        <v>0</v>
      </c>
      <c r="BR119" s="314" t="n">
        <f aca="false">IF(OR(AF119=$AP$5,AF119=$AP$6,AF119=$AP$10),AD119,0)</f>
        <v>0</v>
      </c>
      <c r="BS119" s="312" t="n">
        <f aca="false">IF(OR(AF119=$AP$7,AF119=$AP$8,AF119=$AP$11),S119,0)</f>
        <v>0</v>
      </c>
      <c r="BT119" s="313" t="n">
        <f aca="false">IF(OR(AF119=$AP$7,AF119=$AP$8,AF119=$AP$11),T119,0)</f>
        <v>0</v>
      </c>
      <c r="BU119" s="313" t="n">
        <f aca="false">IF(OR(AF119=$AP$7,AF119=$AP$8,AF119=$AP$11),U119,0)</f>
        <v>0</v>
      </c>
      <c r="BV119" s="313" t="n">
        <f aca="false">IF(OR(AF119=$AP$7,AF119=$AP$8,AF119=$AP$11),V119,0)</f>
        <v>0</v>
      </c>
      <c r="BW119" s="313" t="n">
        <f aca="false">IF(OR(AF119=$AP$7,AF119=$AP$8,AF119=$AP$11),W119,0)</f>
        <v>0</v>
      </c>
      <c r="BX119" s="313" t="n">
        <f aca="false">IF(OR(AF119=$AP$7,AF119=$AP$8,AF119=$AP$11),X119,0)</f>
        <v>0</v>
      </c>
      <c r="BY119" s="313" t="n">
        <f aca="false">IF(OR(AF119=$AP$7,AF119=$AP$8,AF119=$AP$11),Y119,0)</f>
        <v>0</v>
      </c>
      <c r="BZ119" s="313" t="n">
        <f aca="false">IF(OR(AF119=$AP$7,AF119=$AP$8,AF119=$AP$11),Z119,0)</f>
        <v>0</v>
      </c>
      <c r="CA119" s="313" t="n">
        <f aca="false">IF(OR(AF119=$AP$7,AF119=$AP$8,AF119=$AP$11),AA119,0)</f>
        <v>0</v>
      </c>
      <c r="CB119" s="313" t="n">
        <f aca="false">IF(OR(AF119=$AP$7,AF119=$AP$8,AF119=$AP$11),AB119,0)</f>
        <v>0</v>
      </c>
      <c r="CC119" s="313" t="n">
        <f aca="false">IF(OR(AF119=$AP$7,AF119=$AP$8,AF119=$AP$11),AC119,0)</f>
        <v>0</v>
      </c>
      <c r="CD119" s="314" t="n">
        <f aca="false">IF(OR(AF119=$AP$7,AF119=$AP$8,AF119=$AP$11),AD119,0)</f>
        <v>0</v>
      </c>
      <c r="CE119" s="312" t="n">
        <f aca="false">IF(AF119=$AP$12,S119,0)</f>
        <v>0</v>
      </c>
      <c r="CF119" s="313" t="n">
        <f aca="false">IF(AF119=$AP$12,T119,0)</f>
        <v>0</v>
      </c>
      <c r="CG119" s="313" t="n">
        <f aca="false">IF(AF119=$AP$12,U119,0)</f>
        <v>0</v>
      </c>
      <c r="CH119" s="313" t="n">
        <f aca="false">IF(AF119=$AP$12,V119,0)</f>
        <v>0</v>
      </c>
      <c r="CI119" s="313" t="n">
        <f aca="false">IF(AF119=$AP$12,W119,0)</f>
        <v>0</v>
      </c>
      <c r="CJ119" s="313" t="n">
        <f aca="false">IF(AF119=$AP$12,X119,0)</f>
        <v>0</v>
      </c>
      <c r="CK119" s="313" t="n">
        <f aca="false">IF(AF119=$AP$12,Y119,0)</f>
        <v>0</v>
      </c>
      <c r="CL119" s="313" t="n">
        <f aca="false">IF(AF119=$AP$12,Z119,0)</f>
        <v>0</v>
      </c>
      <c r="CM119" s="313" t="n">
        <f aca="false">IF(AF119=$AP$12,AA119,0)</f>
        <v>0</v>
      </c>
      <c r="CN119" s="313" t="n">
        <f aca="false">IF(AF119=$AP$12,AB119,0)</f>
        <v>0</v>
      </c>
      <c r="CO119" s="313" t="n">
        <f aca="false">IF(AF119=$AP$12,AC119,0)</f>
        <v>0</v>
      </c>
      <c r="CP119" s="314" t="n">
        <f aca="false">IF(AF119=$AP$12,AD119,0)</f>
        <v>0</v>
      </c>
    </row>
    <row r="120" customFormat="false" ht="12" hidden="false" customHeight="true" outlineLevel="0" collapsed="false">
      <c r="B120" s="243" t="str">
        <f aca="false">IF(Q119="","",Q119)</f>
        <v/>
      </c>
      <c r="C120" s="302"/>
      <c r="D120" s="303"/>
      <c r="E120" s="303"/>
      <c r="F120" s="303"/>
      <c r="G120" s="304"/>
      <c r="H120" s="304"/>
      <c r="I120" s="305"/>
      <c r="J120" s="305"/>
      <c r="K120" s="305"/>
      <c r="L120" s="305"/>
      <c r="M120" s="303"/>
      <c r="N120" s="303"/>
      <c r="O120" s="306"/>
      <c r="P120" s="303"/>
      <c r="Q120" s="303"/>
      <c r="R120" s="315" t="s">
        <v>76</v>
      </c>
      <c r="S120" s="322"/>
      <c r="T120" s="322"/>
      <c r="U120" s="322"/>
      <c r="V120" s="322"/>
      <c r="W120" s="322"/>
      <c r="X120" s="322"/>
      <c r="Y120" s="316"/>
      <c r="Z120" s="316"/>
      <c r="AA120" s="316"/>
      <c r="AB120" s="316"/>
      <c r="AC120" s="316"/>
      <c r="AD120" s="316"/>
      <c r="AE120" s="317" t="str">
        <f aca="false">IF(SUM(S120:AD120)=0,"",SUM(S120:AD120))</f>
        <v/>
      </c>
      <c r="AF120" s="244" t="str">
        <f aca="false">IF(Q119="","",Q119)</f>
        <v/>
      </c>
      <c r="AG120" s="310"/>
      <c r="AH120" s="310"/>
      <c r="AI120" s="310"/>
      <c r="AJ120" s="310"/>
      <c r="AT120" s="311" t="str">
        <f aca="false">R120</f>
        <v>B</v>
      </c>
      <c r="AU120" s="312" t="n">
        <f aca="false">IF(OR(AF120=$AP$3,AF120=$AP$4,AF120=$AP$9),S120,0)</f>
        <v>0</v>
      </c>
      <c r="AV120" s="313" t="n">
        <f aca="false">IF(OR(AF120=$AP$3,AF120=$AP$4,AF120=$AP$9),T120,0)</f>
        <v>0</v>
      </c>
      <c r="AW120" s="313" t="n">
        <f aca="false">IF(OR(AF120=$AP$3,AF120=$AP$4,AF120=$AP$9),U120,0)</f>
        <v>0</v>
      </c>
      <c r="AX120" s="313" t="n">
        <f aca="false">IF(OR(AF120=$AP$3,AF120=$AP$4,AF120=$AP$9),V120,0)</f>
        <v>0</v>
      </c>
      <c r="AY120" s="313" t="n">
        <f aca="false">IF(OR(AF120=$AP$3,AF120=$AP$4,AF120=$AP$9),W120,0)</f>
        <v>0</v>
      </c>
      <c r="AZ120" s="313" t="n">
        <f aca="false">IF(OR(AF120=$AP$3,AF120=$AP$4,AF120=$AP$9),X120,0)</f>
        <v>0</v>
      </c>
      <c r="BA120" s="313" t="n">
        <f aca="false">IF(OR(AF120=$AP$3,AF120=$AP$4,AF120=$AP$9),Y120,0)</f>
        <v>0</v>
      </c>
      <c r="BB120" s="313" t="n">
        <f aca="false">IF(OR(AF120=$AP$3,AF120=$AP$4,AF120=$AP$9),Z120,0)</f>
        <v>0</v>
      </c>
      <c r="BC120" s="313" t="n">
        <f aca="false">IF(OR(AF120=$AP$3,AF120=$AP$4,AF120=$AP$9),AA120,0)</f>
        <v>0</v>
      </c>
      <c r="BD120" s="313" t="n">
        <f aca="false">IF(OR(AF120=$AP$3,AF120=$AP$4,AF120=$AP$9),AB120,0)</f>
        <v>0</v>
      </c>
      <c r="BE120" s="313" t="n">
        <f aca="false">IF(OR(AF120=$AP$3,AF120=$AP$4,AF120=$AP$9),AC120,0)</f>
        <v>0</v>
      </c>
      <c r="BF120" s="314" t="n">
        <f aca="false">IF(OR(AF120=$AP$3,AF120=$AP$4,AF120=$AP$9),AD120,0)</f>
        <v>0</v>
      </c>
      <c r="BG120" s="312" t="n">
        <f aca="false">IF(OR(AF120=$AP$5,AF120=$AP$6,AF120=$AP$10),S120,0)</f>
        <v>0</v>
      </c>
      <c r="BH120" s="313" t="n">
        <f aca="false">IF(OR(AF120=$AP$5,AF120=$AP$6,AF120=$AP$10),T120,0)</f>
        <v>0</v>
      </c>
      <c r="BI120" s="313" t="n">
        <f aca="false">IF(OR(AF120=$AP$5,AF120=$AP$6,AF120=$AP$10),U120,0)</f>
        <v>0</v>
      </c>
      <c r="BJ120" s="313" t="n">
        <f aca="false">IF(OR(AF120=$AP$5,AF120=$AP$6,AF120=$AP$10),V120,0)</f>
        <v>0</v>
      </c>
      <c r="BK120" s="313" t="n">
        <f aca="false">IF(OR(AF120=$AP$5,AF120=$AP$6,AF120=$AP$10),W120,0)</f>
        <v>0</v>
      </c>
      <c r="BL120" s="313" t="n">
        <f aca="false">IF(OR(AF120=$AP$5,AF120=$AP$6,AF120=$AP$10),X120,0)</f>
        <v>0</v>
      </c>
      <c r="BM120" s="313" t="n">
        <f aca="false">IF(OR(AF120=$AP$5,AF120=$AP$6,AF120=$AP$10),Y120,0)</f>
        <v>0</v>
      </c>
      <c r="BN120" s="313" t="n">
        <f aca="false">IF(OR(AF120=$AP$5,AF120=$AP$6,AF120=$AP$10),Z120,0)</f>
        <v>0</v>
      </c>
      <c r="BO120" s="313" t="n">
        <f aca="false">IF(OR(AF120=$AP$5,AF120=$AP$6,AF120=$AP$10),AA120,0)</f>
        <v>0</v>
      </c>
      <c r="BP120" s="313" t="n">
        <f aca="false">IF(OR(AF120=$AP$5,AF120=$AP$6,AF120=$AP$10),AB120,0)</f>
        <v>0</v>
      </c>
      <c r="BQ120" s="313" t="n">
        <f aca="false">IF(OR(AF120=$AP$5,AF120=$AP$6,AF120=$AP$10),AC120,0)</f>
        <v>0</v>
      </c>
      <c r="BR120" s="314" t="n">
        <f aca="false">IF(OR(AF120=$AP$5,AF120=$AP$6,AF120=$AP$10),AD120,0)</f>
        <v>0</v>
      </c>
      <c r="BS120" s="312" t="n">
        <f aca="false">IF(OR(AF120=$AP$7,AF120=$AP$8,AF120=$AP$11),S120,0)</f>
        <v>0</v>
      </c>
      <c r="BT120" s="313" t="n">
        <f aca="false">IF(OR(AF120=$AP$7,AF120=$AP$8,AF120=$AP$11),T120,0)</f>
        <v>0</v>
      </c>
      <c r="BU120" s="313" t="n">
        <f aca="false">IF(OR(AF120=$AP$7,AF120=$AP$8,AF120=$AP$11),U120,0)</f>
        <v>0</v>
      </c>
      <c r="BV120" s="313" t="n">
        <f aca="false">IF(OR(AF120=$AP$7,AF120=$AP$8,AF120=$AP$11),V120,0)</f>
        <v>0</v>
      </c>
      <c r="BW120" s="313" t="n">
        <f aca="false">IF(OR(AF120=$AP$7,AF120=$AP$8,AF120=$AP$11),W120,0)</f>
        <v>0</v>
      </c>
      <c r="BX120" s="313" t="n">
        <f aca="false">IF(OR(AF120=$AP$7,AF120=$AP$8,AF120=$AP$11),X120,0)</f>
        <v>0</v>
      </c>
      <c r="BY120" s="313" t="n">
        <f aca="false">IF(OR(AF120=$AP$7,AF120=$AP$8,AF120=$AP$11),Y120,0)</f>
        <v>0</v>
      </c>
      <c r="BZ120" s="313" t="n">
        <f aca="false">IF(OR(AF120=$AP$7,AF120=$AP$8,AF120=$AP$11),Z120,0)</f>
        <v>0</v>
      </c>
      <c r="CA120" s="313" t="n">
        <f aca="false">IF(OR(AF120=$AP$7,AF120=$AP$8,AF120=$AP$11),AA120,0)</f>
        <v>0</v>
      </c>
      <c r="CB120" s="313" t="n">
        <f aca="false">IF(OR(AF120=$AP$7,AF120=$AP$8,AF120=$AP$11),AB120,0)</f>
        <v>0</v>
      </c>
      <c r="CC120" s="313" t="n">
        <f aca="false">IF(OR(AF120=$AP$7,AF120=$AP$8,AF120=$AP$11),AC120,0)</f>
        <v>0</v>
      </c>
      <c r="CD120" s="314" t="n">
        <f aca="false">IF(OR(AF120=$AP$7,AF120=$AP$8,AF120=$AP$11),AD120,0)</f>
        <v>0</v>
      </c>
      <c r="CE120" s="312" t="n">
        <f aca="false">IF(AF120=$AP$12,S120,0)</f>
        <v>0</v>
      </c>
      <c r="CF120" s="313" t="n">
        <f aca="false">IF(AF120=$AP$12,T120,0)</f>
        <v>0</v>
      </c>
      <c r="CG120" s="313" t="n">
        <f aca="false">IF(AF120=$AP$12,U120,0)</f>
        <v>0</v>
      </c>
      <c r="CH120" s="313" t="n">
        <f aca="false">IF(AF120=$AP$12,V120,0)</f>
        <v>0</v>
      </c>
      <c r="CI120" s="313" t="n">
        <f aca="false">IF(AF120=$AP$12,W120,0)</f>
        <v>0</v>
      </c>
      <c r="CJ120" s="313" t="n">
        <f aca="false">IF(AF120=$AP$12,X120,0)</f>
        <v>0</v>
      </c>
      <c r="CK120" s="313" t="n">
        <f aca="false">IF(AF120=$AP$12,Y120,0)</f>
        <v>0</v>
      </c>
      <c r="CL120" s="313" t="n">
        <f aca="false">IF(AF120=$AP$12,Z120,0)</f>
        <v>0</v>
      </c>
      <c r="CM120" s="313" t="n">
        <f aca="false">IF(AF120=$AP$12,AA120,0)</f>
        <v>0</v>
      </c>
      <c r="CN120" s="313" t="n">
        <f aca="false">IF(AF120=$AP$12,AB120,0)</f>
        <v>0</v>
      </c>
      <c r="CO120" s="313" t="n">
        <f aca="false">IF(AF120=$AP$12,AC120,0)</f>
        <v>0</v>
      </c>
      <c r="CP120" s="314" t="n">
        <f aca="false">IF(AF120=$AP$12,AD120,0)</f>
        <v>0</v>
      </c>
    </row>
    <row r="121" customFormat="false" ht="12" hidden="false" customHeight="true" outlineLevel="0" collapsed="false">
      <c r="B121" s="243" t="str">
        <f aca="false">IF(Q119="","",Q119)</f>
        <v/>
      </c>
      <c r="C121" s="302"/>
      <c r="D121" s="303"/>
      <c r="E121" s="303"/>
      <c r="F121" s="303"/>
      <c r="G121" s="304"/>
      <c r="H121" s="304"/>
      <c r="I121" s="305"/>
      <c r="J121" s="305"/>
      <c r="K121" s="305"/>
      <c r="L121" s="305"/>
      <c r="M121" s="303"/>
      <c r="N121" s="303"/>
      <c r="O121" s="306"/>
      <c r="P121" s="303"/>
      <c r="Q121" s="303"/>
      <c r="R121" s="315" t="s">
        <v>77</v>
      </c>
      <c r="S121" s="322"/>
      <c r="T121" s="322"/>
      <c r="U121" s="322"/>
      <c r="V121" s="322"/>
      <c r="W121" s="322"/>
      <c r="X121" s="322"/>
      <c r="Y121" s="316"/>
      <c r="Z121" s="316"/>
      <c r="AA121" s="316"/>
      <c r="AB121" s="316"/>
      <c r="AC121" s="316"/>
      <c r="AD121" s="316"/>
      <c r="AE121" s="317" t="str">
        <f aca="false">IF(SUM(S121:AD121)=0,"",SUM(S121:AD121))</f>
        <v/>
      </c>
      <c r="AF121" s="244" t="str">
        <f aca="false">IF(Q119="","",Q119)</f>
        <v/>
      </c>
      <c r="AG121" s="310"/>
      <c r="AH121" s="310"/>
      <c r="AI121" s="310"/>
      <c r="AJ121" s="310"/>
      <c r="AT121" s="311" t="str">
        <f aca="false">R121</f>
        <v>C</v>
      </c>
      <c r="AU121" s="312" t="n">
        <f aca="false">IF(OR(AF121=$AP$3,AF121=$AP$4,AF121=$AP$9),S121,0)</f>
        <v>0</v>
      </c>
      <c r="AV121" s="313" t="n">
        <f aca="false">IF(OR(AF121=$AP$3,AF121=$AP$4,AF121=$AP$9),T121,0)</f>
        <v>0</v>
      </c>
      <c r="AW121" s="313" t="n">
        <f aca="false">IF(OR(AF121=$AP$3,AF121=$AP$4,AF121=$AP$9),U121,0)</f>
        <v>0</v>
      </c>
      <c r="AX121" s="313" t="n">
        <f aca="false">IF(OR(AF121=$AP$3,AF121=$AP$4,AF121=$AP$9),V121,0)</f>
        <v>0</v>
      </c>
      <c r="AY121" s="313" t="n">
        <f aca="false">IF(OR(AF121=$AP$3,AF121=$AP$4,AF121=$AP$9),W121,0)</f>
        <v>0</v>
      </c>
      <c r="AZ121" s="313" t="n">
        <f aca="false">IF(OR(AF121=$AP$3,AF121=$AP$4,AF121=$AP$9),X121,0)</f>
        <v>0</v>
      </c>
      <c r="BA121" s="313" t="n">
        <f aca="false">IF(OR(AF121=$AP$3,AF121=$AP$4,AF121=$AP$9),Y121,0)</f>
        <v>0</v>
      </c>
      <c r="BB121" s="313" t="n">
        <f aca="false">IF(OR(AF121=$AP$3,AF121=$AP$4,AF121=$AP$9),Z121,0)</f>
        <v>0</v>
      </c>
      <c r="BC121" s="313" t="n">
        <f aca="false">IF(OR(AF121=$AP$3,AF121=$AP$4,AF121=$AP$9),AA121,0)</f>
        <v>0</v>
      </c>
      <c r="BD121" s="313" t="n">
        <f aca="false">IF(OR(AF121=$AP$3,AF121=$AP$4,AF121=$AP$9),AB121,0)</f>
        <v>0</v>
      </c>
      <c r="BE121" s="313" t="n">
        <f aca="false">IF(OR(AF121=$AP$3,AF121=$AP$4,AF121=$AP$9),AC121,0)</f>
        <v>0</v>
      </c>
      <c r="BF121" s="314" t="n">
        <f aca="false">IF(OR(AF121=$AP$3,AF121=$AP$4,AF121=$AP$9),AD121,0)</f>
        <v>0</v>
      </c>
      <c r="BG121" s="312" t="n">
        <f aca="false">IF(OR(AF121=$AP$5,AF121=$AP$6,AF121=$AP$10),S121,0)</f>
        <v>0</v>
      </c>
      <c r="BH121" s="313" t="n">
        <f aca="false">IF(OR(AF121=$AP$5,AF121=$AP$6,AF121=$AP$10),T121,0)</f>
        <v>0</v>
      </c>
      <c r="BI121" s="313" t="n">
        <f aca="false">IF(OR(AF121=$AP$5,AF121=$AP$6,AF121=$AP$10),U121,0)</f>
        <v>0</v>
      </c>
      <c r="BJ121" s="313" t="n">
        <f aca="false">IF(OR(AF121=$AP$5,AF121=$AP$6,AF121=$AP$10),V121,0)</f>
        <v>0</v>
      </c>
      <c r="BK121" s="313" t="n">
        <f aca="false">IF(OR(AF121=$AP$5,AF121=$AP$6,AF121=$AP$10),W121,0)</f>
        <v>0</v>
      </c>
      <c r="BL121" s="313" t="n">
        <f aca="false">IF(OR(AF121=$AP$5,AF121=$AP$6,AF121=$AP$10),X121,0)</f>
        <v>0</v>
      </c>
      <c r="BM121" s="313" t="n">
        <f aca="false">IF(OR(AF121=$AP$5,AF121=$AP$6,AF121=$AP$10),Y121,0)</f>
        <v>0</v>
      </c>
      <c r="BN121" s="313" t="n">
        <f aca="false">IF(OR(AF121=$AP$5,AF121=$AP$6,AF121=$AP$10),Z121,0)</f>
        <v>0</v>
      </c>
      <c r="BO121" s="313" t="n">
        <f aca="false">IF(OR(AF121=$AP$5,AF121=$AP$6,AF121=$AP$10),AA121,0)</f>
        <v>0</v>
      </c>
      <c r="BP121" s="313" t="n">
        <f aca="false">IF(OR(AF121=$AP$5,AF121=$AP$6,AF121=$AP$10),AB121,0)</f>
        <v>0</v>
      </c>
      <c r="BQ121" s="313" t="n">
        <f aca="false">IF(OR(AF121=$AP$5,AF121=$AP$6,AF121=$AP$10),AC121,0)</f>
        <v>0</v>
      </c>
      <c r="BR121" s="314" t="n">
        <f aca="false">IF(OR(AF121=$AP$5,AF121=$AP$6,AF121=$AP$10),AD121,0)</f>
        <v>0</v>
      </c>
      <c r="BS121" s="312" t="n">
        <f aca="false">IF(OR(AF121=$AP$7,AF121=$AP$8,AF121=$AP$11),S121,0)</f>
        <v>0</v>
      </c>
      <c r="BT121" s="313" t="n">
        <f aca="false">IF(OR(AF121=$AP$7,AF121=$AP$8,AF121=$AP$11),T121,0)</f>
        <v>0</v>
      </c>
      <c r="BU121" s="313" t="n">
        <f aca="false">IF(OR(AF121=$AP$7,AF121=$AP$8,AF121=$AP$11),U121,0)</f>
        <v>0</v>
      </c>
      <c r="BV121" s="313" t="n">
        <f aca="false">IF(OR(AF121=$AP$7,AF121=$AP$8,AF121=$AP$11),V121,0)</f>
        <v>0</v>
      </c>
      <c r="BW121" s="313" t="n">
        <f aca="false">IF(OR(AF121=$AP$7,AF121=$AP$8,AF121=$AP$11),W121,0)</f>
        <v>0</v>
      </c>
      <c r="BX121" s="313" t="n">
        <f aca="false">IF(OR(AF121=$AP$7,AF121=$AP$8,AF121=$AP$11),X121,0)</f>
        <v>0</v>
      </c>
      <c r="BY121" s="313" t="n">
        <f aca="false">IF(OR(AF121=$AP$7,AF121=$AP$8,AF121=$AP$11),Y121,0)</f>
        <v>0</v>
      </c>
      <c r="BZ121" s="313" t="n">
        <f aca="false">IF(OR(AF121=$AP$7,AF121=$AP$8,AF121=$AP$11),Z121,0)</f>
        <v>0</v>
      </c>
      <c r="CA121" s="313" t="n">
        <f aca="false">IF(OR(AF121=$AP$7,AF121=$AP$8,AF121=$AP$11),AA121,0)</f>
        <v>0</v>
      </c>
      <c r="CB121" s="313" t="n">
        <f aca="false">IF(OR(AF121=$AP$7,AF121=$AP$8,AF121=$AP$11),AB121,0)</f>
        <v>0</v>
      </c>
      <c r="CC121" s="313" t="n">
        <f aca="false">IF(OR(AF121=$AP$7,AF121=$AP$8,AF121=$AP$11),AC121,0)</f>
        <v>0</v>
      </c>
      <c r="CD121" s="314" t="n">
        <f aca="false">IF(OR(AF121=$AP$7,AF121=$AP$8,AF121=$AP$11),AD121,0)</f>
        <v>0</v>
      </c>
      <c r="CE121" s="312" t="n">
        <f aca="false">IF(AF121=$AP$12,S121,0)</f>
        <v>0</v>
      </c>
      <c r="CF121" s="313" t="n">
        <f aca="false">IF(AF121=$AP$12,T121,0)</f>
        <v>0</v>
      </c>
      <c r="CG121" s="313" t="n">
        <f aca="false">IF(AF121=$AP$12,U121,0)</f>
        <v>0</v>
      </c>
      <c r="CH121" s="313" t="n">
        <f aca="false">IF(AF121=$AP$12,V121,0)</f>
        <v>0</v>
      </c>
      <c r="CI121" s="313" t="n">
        <f aca="false">IF(AF121=$AP$12,W121,0)</f>
        <v>0</v>
      </c>
      <c r="CJ121" s="313" t="n">
        <f aca="false">IF(AF121=$AP$12,X121,0)</f>
        <v>0</v>
      </c>
      <c r="CK121" s="313" t="n">
        <f aca="false">IF(AF121=$AP$12,Y121,0)</f>
        <v>0</v>
      </c>
      <c r="CL121" s="313" t="n">
        <f aca="false">IF(AF121=$AP$12,Z121,0)</f>
        <v>0</v>
      </c>
      <c r="CM121" s="313" t="n">
        <f aca="false">IF(AF121=$AP$12,AA121,0)</f>
        <v>0</v>
      </c>
      <c r="CN121" s="313" t="n">
        <f aca="false">IF(AF121=$AP$12,AB121,0)</f>
        <v>0</v>
      </c>
      <c r="CO121" s="313" t="n">
        <f aca="false">IF(AF121=$AP$12,AC121,0)</f>
        <v>0</v>
      </c>
      <c r="CP121" s="314" t="n">
        <f aca="false">IF(AF121=$AP$12,AD121,0)</f>
        <v>0</v>
      </c>
    </row>
    <row r="122" customFormat="false" ht="12" hidden="false" customHeight="true" outlineLevel="0" collapsed="false">
      <c r="B122" s="243" t="str">
        <f aca="false">IF(Q122="","",Q122)</f>
        <v/>
      </c>
      <c r="C122" s="302" t="n">
        <v>37</v>
      </c>
      <c r="D122" s="303"/>
      <c r="E122" s="303"/>
      <c r="F122" s="303"/>
      <c r="G122" s="304"/>
      <c r="H122" s="304"/>
      <c r="I122" s="305"/>
      <c r="J122" s="305"/>
      <c r="K122" s="305"/>
      <c r="L122" s="305"/>
      <c r="M122" s="303"/>
      <c r="N122" s="303"/>
      <c r="O122" s="306"/>
      <c r="P122" s="303"/>
      <c r="Q122" s="303"/>
      <c r="R122" s="307" t="s">
        <v>75</v>
      </c>
      <c r="S122" s="323"/>
      <c r="T122" s="323"/>
      <c r="U122" s="323"/>
      <c r="V122" s="323"/>
      <c r="W122" s="323"/>
      <c r="X122" s="323"/>
      <c r="Y122" s="308"/>
      <c r="Z122" s="308"/>
      <c r="AA122" s="308"/>
      <c r="AB122" s="308"/>
      <c r="AC122" s="308"/>
      <c r="AD122" s="308"/>
      <c r="AE122" s="309" t="str">
        <f aca="false">IF(SUM(S122:AD122)=0,"",SUM(S122:AD122))</f>
        <v/>
      </c>
      <c r="AF122" s="244" t="str">
        <f aca="false">IF(Q122="","",Q122)</f>
        <v/>
      </c>
      <c r="AG122" s="310" t="str">
        <f aca="false">IFERROR(VLOOKUP(M122,$AP$13:$AQ$16,2,FALSE()),"")</f>
        <v/>
      </c>
      <c r="AH122" s="310" t="str">
        <f aca="false">IFERROR(VLOOKUP(O122,$AP$18:$AQ$24,2,FALSE()),"")</f>
        <v/>
      </c>
      <c r="AI122" s="310" t="str">
        <f aca="false">IFERROR(AG122+AH122,"")</f>
        <v/>
      </c>
      <c r="AJ122" s="310" t="str">
        <f aca="false">IF(SUM(AE122:AE124)=0,"",SUM(AE122:AE124))</f>
        <v/>
      </c>
      <c r="AT122" s="311" t="str">
        <f aca="false">R122</f>
        <v>A</v>
      </c>
      <c r="AU122" s="312" t="n">
        <f aca="false">IF(OR(AF122=$AP$3,AF122=$AP$4,AF122=$AP$9),S122,0)</f>
        <v>0</v>
      </c>
      <c r="AV122" s="313" t="n">
        <f aca="false">IF(OR(AF122=$AP$3,AF122=$AP$4,AF122=$AP$9),T122,0)</f>
        <v>0</v>
      </c>
      <c r="AW122" s="313" t="n">
        <f aca="false">IF(OR(AF122=$AP$3,AF122=$AP$4,AF122=$AP$9),U122,0)</f>
        <v>0</v>
      </c>
      <c r="AX122" s="313" t="n">
        <f aca="false">IF(OR(AF122=$AP$3,AF122=$AP$4,AF122=$AP$9),V122,0)</f>
        <v>0</v>
      </c>
      <c r="AY122" s="313" t="n">
        <f aca="false">IF(OR(AF122=$AP$3,AF122=$AP$4,AF122=$AP$9),W122,0)</f>
        <v>0</v>
      </c>
      <c r="AZ122" s="313" t="n">
        <f aca="false">IF(OR(AF122=$AP$3,AF122=$AP$4,AF122=$AP$9),X122,0)</f>
        <v>0</v>
      </c>
      <c r="BA122" s="313" t="n">
        <f aca="false">IF(OR(AF122=$AP$3,AF122=$AP$4,AF122=$AP$9),Y122,0)</f>
        <v>0</v>
      </c>
      <c r="BB122" s="313" t="n">
        <f aca="false">IF(OR(AF122=$AP$3,AF122=$AP$4,AF122=$AP$9),Z122,0)</f>
        <v>0</v>
      </c>
      <c r="BC122" s="313" t="n">
        <f aca="false">IF(OR(AF122=$AP$3,AF122=$AP$4,AF122=$AP$9),AA122,0)</f>
        <v>0</v>
      </c>
      <c r="BD122" s="313" t="n">
        <f aca="false">IF(OR(AF122=$AP$3,AF122=$AP$4,AF122=$AP$9),AB122,0)</f>
        <v>0</v>
      </c>
      <c r="BE122" s="313" t="n">
        <f aca="false">IF(OR(AF122=$AP$3,AF122=$AP$4,AF122=$AP$9),AC122,0)</f>
        <v>0</v>
      </c>
      <c r="BF122" s="314" t="n">
        <f aca="false">IF(OR(AF122=$AP$3,AF122=$AP$4,AF122=$AP$9),AD122,0)</f>
        <v>0</v>
      </c>
      <c r="BG122" s="312" t="n">
        <f aca="false">IF(OR(AF122=$AP$5,AF122=$AP$6,AF122=$AP$10),S122,0)</f>
        <v>0</v>
      </c>
      <c r="BH122" s="313" t="n">
        <f aca="false">IF(OR(AF122=$AP$5,AF122=$AP$6,AF122=$AP$10),T122,0)</f>
        <v>0</v>
      </c>
      <c r="BI122" s="313" t="n">
        <f aca="false">IF(OR(AF122=$AP$5,AF122=$AP$6,AF122=$AP$10),U122,0)</f>
        <v>0</v>
      </c>
      <c r="BJ122" s="313" t="n">
        <f aca="false">IF(OR(AF122=$AP$5,AF122=$AP$6,AF122=$AP$10),V122,0)</f>
        <v>0</v>
      </c>
      <c r="BK122" s="313" t="n">
        <f aca="false">IF(OR(AF122=$AP$5,AF122=$AP$6,AF122=$AP$10),W122,0)</f>
        <v>0</v>
      </c>
      <c r="BL122" s="313" t="n">
        <f aca="false">IF(OR(AF122=$AP$5,AF122=$AP$6,AF122=$AP$10),X122,0)</f>
        <v>0</v>
      </c>
      <c r="BM122" s="313" t="n">
        <f aca="false">IF(OR(AF122=$AP$5,AF122=$AP$6,AF122=$AP$10),Y122,0)</f>
        <v>0</v>
      </c>
      <c r="BN122" s="313" t="n">
        <f aca="false">IF(OR(AF122=$AP$5,AF122=$AP$6,AF122=$AP$10),Z122,0)</f>
        <v>0</v>
      </c>
      <c r="BO122" s="313" t="n">
        <f aca="false">IF(OR(AF122=$AP$5,AF122=$AP$6,AF122=$AP$10),AA122,0)</f>
        <v>0</v>
      </c>
      <c r="BP122" s="313" t="n">
        <f aca="false">IF(OR(AF122=$AP$5,AF122=$AP$6,AF122=$AP$10),AB122,0)</f>
        <v>0</v>
      </c>
      <c r="BQ122" s="313" t="n">
        <f aca="false">IF(OR(AF122=$AP$5,AF122=$AP$6,AF122=$AP$10),AC122,0)</f>
        <v>0</v>
      </c>
      <c r="BR122" s="314" t="n">
        <f aca="false">IF(OR(AF122=$AP$5,AF122=$AP$6,AF122=$AP$10),AD122,0)</f>
        <v>0</v>
      </c>
      <c r="BS122" s="312" t="n">
        <f aca="false">IF(OR(AF122=$AP$7,AF122=$AP$8,AF122=$AP$11),S122,0)</f>
        <v>0</v>
      </c>
      <c r="BT122" s="313" t="n">
        <f aca="false">IF(OR(AF122=$AP$7,AF122=$AP$8,AF122=$AP$11),T122,0)</f>
        <v>0</v>
      </c>
      <c r="BU122" s="313" t="n">
        <f aca="false">IF(OR(AF122=$AP$7,AF122=$AP$8,AF122=$AP$11),U122,0)</f>
        <v>0</v>
      </c>
      <c r="BV122" s="313" t="n">
        <f aca="false">IF(OR(AF122=$AP$7,AF122=$AP$8,AF122=$AP$11),V122,0)</f>
        <v>0</v>
      </c>
      <c r="BW122" s="313" t="n">
        <f aca="false">IF(OR(AF122=$AP$7,AF122=$AP$8,AF122=$AP$11),W122,0)</f>
        <v>0</v>
      </c>
      <c r="BX122" s="313" t="n">
        <f aca="false">IF(OR(AF122=$AP$7,AF122=$AP$8,AF122=$AP$11),X122,0)</f>
        <v>0</v>
      </c>
      <c r="BY122" s="313" t="n">
        <f aca="false">IF(OR(AF122=$AP$7,AF122=$AP$8,AF122=$AP$11),Y122,0)</f>
        <v>0</v>
      </c>
      <c r="BZ122" s="313" t="n">
        <f aca="false">IF(OR(AF122=$AP$7,AF122=$AP$8,AF122=$AP$11),Z122,0)</f>
        <v>0</v>
      </c>
      <c r="CA122" s="313" t="n">
        <f aca="false">IF(OR(AF122=$AP$7,AF122=$AP$8,AF122=$AP$11),AA122,0)</f>
        <v>0</v>
      </c>
      <c r="CB122" s="313" t="n">
        <f aca="false">IF(OR(AF122=$AP$7,AF122=$AP$8,AF122=$AP$11),AB122,0)</f>
        <v>0</v>
      </c>
      <c r="CC122" s="313" t="n">
        <f aca="false">IF(OR(AF122=$AP$7,AF122=$AP$8,AF122=$AP$11),AC122,0)</f>
        <v>0</v>
      </c>
      <c r="CD122" s="314" t="n">
        <f aca="false">IF(OR(AF122=$AP$7,AF122=$AP$8,AF122=$AP$11),AD122,0)</f>
        <v>0</v>
      </c>
      <c r="CE122" s="312" t="n">
        <f aca="false">IF(AF122=$AP$12,S122,0)</f>
        <v>0</v>
      </c>
      <c r="CF122" s="313" t="n">
        <f aca="false">IF(AF122=$AP$12,T122,0)</f>
        <v>0</v>
      </c>
      <c r="CG122" s="313" t="n">
        <f aca="false">IF(AF122=$AP$12,U122,0)</f>
        <v>0</v>
      </c>
      <c r="CH122" s="313" t="n">
        <f aca="false">IF(AF122=$AP$12,V122,0)</f>
        <v>0</v>
      </c>
      <c r="CI122" s="313" t="n">
        <f aca="false">IF(AF122=$AP$12,W122,0)</f>
        <v>0</v>
      </c>
      <c r="CJ122" s="313" t="n">
        <f aca="false">IF(AF122=$AP$12,X122,0)</f>
        <v>0</v>
      </c>
      <c r="CK122" s="313" t="n">
        <f aca="false">IF(AF122=$AP$12,Y122,0)</f>
        <v>0</v>
      </c>
      <c r="CL122" s="313" t="n">
        <f aca="false">IF(AF122=$AP$12,Z122,0)</f>
        <v>0</v>
      </c>
      <c r="CM122" s="313" t="n">
        <f aca="false">IF(AF122=$AP$12,AA122,0)</f>
        <v>0</v>
      </c>
      <c r="CN122" s="313" t="n">
        <f aca="false">IF(AF122=$AP$12,AB122,0)</f>
        <v>0</v>
      </c>
      <c r="CO122" s="313" t="n">
        <f aca="false">IF(AF122=$AP$12,AC122,0)</f>
        <v>0</v>
      </c>
      <c r="CP122" s="314" t="n">
        <f aca="false">IF(AF122=$AP$12,AD122,0)</f>
        <v>0</v>
      </c>
    </row>
    <row r="123" customFormat="false" ht="12" hidden="false" customHeight="true" outlineLevel="0" collapsed="false">
      <c r="B123" s="243" t="str">
        <f aca="false">IF(Q122="","",Q122)</f>
        <v/>
      </c>
      <c r="C123" s="302"/>
      <c r="D123" s="303"/>
      <c r="E123" s="303"/>
      <c r="F123" s="303"/>
      <c r="G123" s="304"/>
      <c r="H123" s="304"/>
      <c r="I123" s="305"/>
      <c r="J123" s="305"/>
      <c r="K123" s="305"/>
      <c r="L123" s="305"/>
      <c r="M123" s="303"/>
      <c r="N123" s="303"/>
      <c r="O123" s="306"/>
      <c r="P123" s="303"/>
      <c r="Q123" s="303"/>
      <c r="R123" s="315" t="s">
        <v>76</v>
      </c>
      <c r="S123" s="322"/>
      <c r="T123" s="322"/>
      <c r="U123" s="322"/>
      <c r="V123" s="322"/>
      <c r="W123" s="322"/>
      <c r="X123" s="322"/>
      <c r="Y123" s="316"/>
      <c r="Z123" s="316"/>
      <c r="AA123" s="316"/>
      <c r="AB123" s="316"/>
      <c r="AC123" s="316"/>
      <c r="AD123" s="316"/>
      <c r="AE123" s="317" t="str">
        <f aca="false">IF(SUM(S123:AD123)=0,"",SUM(S123:AD123))</f>
        <v/>
      </c>
      <c r="AF123" s="244" t="str">
        <f aca="false">IF(Q122="","",Q122)</f>
        <v/>
      </c>
      <c r="AG123" s="310"/>
      <c r="AH123" s="310"/>
      <c r="AI123" s="310"/>
      <c r="AJ123" s="310"/>
      <c r="AT123" s="311" t="str">
        <f aca="false">R123</f>
        <v>B</v>
      </c>
      <c r="AU123" s="312" t="n">
        <f aca="false">IF(OR(AF123=$AP$3,AF123=$AP$4,AF123=$AP$9),S123,0)</f>
        <v>0</v>
      </c>
      <c r="AV123" s="313" t="n">
        <f aca="false">IF(OR(AF123=$AP$3,AF123=$AP$4,AF123=$AP$9),T123,0)</f>
        <v>0</v>
      </c>
      <c r="AW123" s="313" t="n">
        <f aca="false">IF(OR(AF123=$AP$3,AF123=$AP$4,AF123=$AP$9),U123,0)</f>
        <v>0</v>
      </c>
      <c r="AX123" s="313" t="n">
        <f aca="false">IF(OR(AF123=$AP$3,AF123=$AP$4,AF123=$AP$9),V123,0)</f>
        <v>0</v>
      </c>
      <c r="AY123" s="313" t="n">
        <f aca="false">IF(OR(AF123=$AP$3,AF123=$AP$4,AF123=$AP$9),W123,0)</f>
        <v>0</v>
      </c>
      <c r="AZ123" s="313" t="n">
        <f aca="false">IF(OR(AF123=$AP$3,AF123=$AP$4,AF123=$AP$9),X123,0)</f>
        <v>0</v>
      </c>
      <c r="BA123" s="313" t="n">
        <f aca="false">IF(OR(AF123=$AP$3,AF123=$AP$4,AF123=$AP$9),Y123,0)</f>
        <v>0</v>
      </c>
      <c r="BB123" s="313" t="n">
        <f aca="false">IF(OR(AF123=$AP$3,AF123=$AP$4,AF123=$AP$9),Z123,0)</f>
        <v>0</v>
      </c>
      <c r="BC123" s="313" t="n">
        <f aca="false">IF(OR(AF123=$AP$3,AF123=$AP$4,AF123=$AP$9),AA123,0)</f>
        <v>0</v>
      </c>
      <c r="BD123" s="313" t="n">
        <f aca="false">IF(OR(AF123=$AP$3,AF123=$AP$4,AF123=$AP$9),AB123,0)</f>
        <v>0</v>
      </c>
      <c r="BE123" s="313" t="n">
        <f aca="false">IF(OR(AF123=$AP$3,AF123=$AP$4,AF123=$AP$9),AC123,0)</f>
        <v>0</v>
      </c>
      <c r="BF123" s="314" t="n">
        <f aca="false">IF(OR(AF123=$AP$3,AF123=$AP$4,AF123=$AP$9),AD123,0)</f>
        <v>0</v>
      </c>
      <c r="BG123" s="312" t="n">
        <f aca="false">IF(OR(AF123=$AP$5,AF123=$AP$6,AF123=$AP$10),S123,0)</f>
        <v>0</v>
      </c>
      <c r="BH123" s="313" t="n">
        <f aca="false">IF(OR(AF123=$AP$5,AF123=$AP$6,AF123=$AP$10),T123,0)</f>
        <v>0</v>
      </c>
      <c r="BI123" s="313" t="n">
        <f aca="false">IF(OR(AF123=$AP$5,AF123=$AP$6,AF123=$AP$10),U123,0)</f>
        <v>0</v>
      </c>
      <c r="BJ123" s="313" t="n">
        <f aca="false">IF(OR(AF123=$AP$5,AF123=$AP$6,AF123=$AP$10),V123,0)</f>
        <v>0</v>
      </c>
      <c r="BK123" s="313" t="n">
        <f aca="false">IF(OR(AF123=$AP$5,AF123=$AP$6,AF123=$AP$10),W123,0)</f>
        <v>0</v>
      </c>
      <c r="BL123" s="313" t="n">
        <f aca="false">IF(OR(AF123=$AP$5,AF123=$AP$6,AF123=$AP$10),X123,0)</f>
        <v>0</v>
      </c>
      <c r="BM123" s="313" t="n">
        <f aca="false">IF(OR(AF123=$AP$5,AF123=$AP$6,AF123=$AP$10),Y123,0)</f>
        <v>0</v>
      </c>
      <c r="BN123" s="313" t="n">
        <f aca="false">IF(OR(AF123=$AP$5,AF123=$AP$6,AF123=$AP$10),Z123,0)</f>
        <v>0</v>
      </c>
      <c r="BO123" s="313" t="n">
        <f aca="false">IF(OR(AF123=$AP$5,AF123=$AP$6,AF123=$AP$10),AA123,0)</f>
        <v>0</v>
      </c>
      <c r="BP123" s="313" t="n">
        <f aca="false">IF(OR(AF123=$AP$5,AF123=$AP$6,AF123=$AP$10),AB123,0)</f>
        <v>0</v>
      </c>
      <c r="BQ123" s="313" t="n">
        <f aca="false">IF(OR(AF123=$AP$5,AF123=$AP$6,AF123=$AP$10),AC123,0)</f>
        <v>0</v>
      </c>
      <c r="BR123" s="314" t="n">
        <f aca="false">IF(OR(AF123=$AP$5,AF123=$AP$6,AF123=$AP$10),AD123,0)</f>
        <v>0</v>
      </c>
      <c r="BS123" s="312" t="n">
        <f aca="false">IF(OR(AF123=$AP$7,AF123=$AP$8,AF123=$AP$11),S123,0)</f>
        <v>0</v>
      </c>
      <c r="BT123" s="313" t="n">
        <f aca="false">IF(OR(AF123=$AP$7,AF123=$AP$8,AF123=$AP$11),T123,0)</f>
        <v>0</v>
      </c>
      <c r="BU123" s="313" t="n">
        <f aca="false">IF(OR(AF123=$AP$7,AF123=$AP$8,AF123=$AP$11),U123,0)</f>
        <v>0</v>
      </c>
      <c r="BV123" s="313" t="n">
        <f aca="false">IF(OR(AF123=$AP$7,AF123=$AP$8,AF123=$AP$11),V123,0)</f>
        <v>0</v>
      </c>
      <c r="BW123" s="313" t="n">
        <f aca="false">IF(OR(AF123=$AP$7,AF123=$AP$8,AF123=$AP$11),W123,0)</f>
        <v>0</v>
      </c>
      <c r="BX123" s="313" t="n">
        <f aca="false">IF(OR(AF123=$AP$7,AF123=$AP$8,AF123=$AP$11),X123,0)</f>
        <v>0</v>
      </c>
      <c r="BY123" s="313" t="n">
        <f aca="false">IF(OR(AF123=$AP$7,AF123=$AP$8,AF123=$AP$11),Y123,0)</f>
        <v>0</v>
      </c>
      <c r="BZ123" s="313" t="n">
        <f aca="false">IF(OR(AF123=$AP$7,AF123=$AP$8,AF123=$AP$11),Z123,0)</f>
        <v>0</v>
      </c>
      <c r="CA123" s="313" t="n">
        <f aca="false">IF(OR(AF123=$AP$7,AF123=$AP$8,AF123=$AP$11),AA123,0)</f>
        <v>0</v>
      </c>
      <c r="CB123" s="313" t="n">
        <f aca="false">IF(OR(AF123=$AP$7,AF123=$AP$8,AF123=$AP$11),AB123,0)</f>
        <v>0</v>
      </c>
      <c r="CC123" s="313" t="n">
        <f aca="false">IF(OR(AF123=$AP$7,AF123=$AP$8,AF123=$AP$11),AC123,0)</f>
        <v>0</v>
      </c>
      <c r="CD123" s="314" t="n">
        <f aca="false">IF(OR(AF123=$AP$7,AF123=$AP$8,AF123=$AP$11),AD123,0)</f>
        <v>0</v>
      </c>
      <c r="CE123" s="312" t="n">
        <f aca="false">IF(AF123=$AP$12,S123,0)</f>
        <v>0</v>
      </c>
      <c r="CF123" s="313" t="n">
        <f aca="false">IF(AF123=$AP$12,T123,0)</f>
        <v>0</v>
      </c>
      <c r="CG123" s="313" t="n">
        <f aca="false">IF(AF123=$AP$12,U123,0)</f>
        <v>0</v>
      </c>
      <c r="CH123" s="313" t="n">
        <f aca="false">IF(AF123=$AP$12,V123,0)</f>
        <v>0</v>
      </c>
      <c r="CI123" s="313" t="n">
        <f aca="false">IF(AF123=$AP$12,W123,0)</f>
        <v>0</v>
      </c>
      <c r="CJ123" s="313" t="n">
        <f aca="false">IF(AF123=$AP$12,X123,0)</f>
        <v>0</v>
      </c>
      <c r="CK123" s="313" t="n">
        <f aca="false">IF(AF123=$AP$12,Y123,0)</f>
        <v>0</v>
      </c>
      <c r="CL123" s="313" t="n">
        <f aca="false">IF(AF123=$AP$12,Z123,0)</f>
        <v>0</v>
      </c>
      <c r="CM123" s="313" t="n">
        <f aca="false">IF(AF123=$AP$12,AA123,0)</f>
        <v>0</v>
      </c>
      <c r="CN123" s="313" t="n">
        <f aca="false">IF(AF123=$AP$12,AB123,0)</f>
        <v>0</v>
      </c>
      <c r="CO123" s="313" t="n">
        <f aca="false">IF(AF123=$AP$12,AC123,0)</f>
        <v>0</v>
      </c>
      <c r="CP123" s="314" t="n">
        <f aca="false">IF(AF123=$AP$12,AD123,0)</f>
        <v>0</v>
      </c>
    </row>
    <row r="124" customFormat="false" ht="12" hidden="false" customHeight="true" outlineLevel="0" collapsed="false">
      <c r="B124" s="243" t="str">
        <f aca="false">IF(Q122="","",Q122)</f>
        <v/>
      </c>
      <c r="C124" s="302"/>
      <c r="D124" s="303"/>
      <c r="E124" s="303"/>
      <c r="F124" s="303"/>
      <c r="G124" s="304"/>
      <c r="H124" s="304"/>
      <c r="I124" s="305"/>
      <c r="J124" s="305"/>
      <c r="K124" s="305"/>
      <c r="L124" s="305"/>
      <c r="M124" s="303"/>
      <c r="N124" s="303"/>
      <c r="O124" s="306"/>
      <c r="P124" s="303"/>
      <c r="Q124" s="303"/>
      <c r="R124" s="315" t="s">
        <v>77</v>
      </c>
      <c r="S124" s="322"/>
      <c r="T124" s="322"/>
      <c r="U124" s="322"/>
      <c r="V124" s="322"/>
      <c r="W124" s="322"/>
      <c r="X124" s="322"/>
      <c r="Y124" s="316"/>
      <c r="Z124" s="316"/>
      <c r="AA124" s="316"/>
      <c r="AB124" s="316"/>
      <c r="AC124" s="316"/>
      <c r="AD124" s="316"/>
      <c r="AE124" s="317" t="str">
        <f aca="false">IF(SUM(S124:AD124)=0,"",SUM(S124:AD124))</f>
        <v/>
      </c>
      <c r="AF124" s="244" t="str">
        <f aca="false">IF(Q122="","",Q122)</f>
        <v/>
      </c>
      <c r="AG124" s="310"/>
      <c r="AH124" s="310"/>
      <c r="AI124" s="310"/>
      <c r="AJ124" s="310"/>
      <c r="AT124" s="311" t="str">
        <f aca="false">R124</f>
        <v>C</v>
      </c>
      <c r="AU124" s="312" t="n">
        <f aca="false">IF(OR(AF124=$AP$3,AF124=$AP$4,AF124=$AP$9),S124,0)</f>
        <v>0</v>
      </c>
      <c r="AV124" s="313" t="n">
        <f aca="false">IF(OR(AF124=$AP$3,AF124=$AP$4,AF124=$AP$9),T124,0)</f>
        <v>0</v>
      </c>
      <c r="AW124" s="313" t="n">
        <f aca="false">IF(OR(AF124=$AP$3,AF124=$AP$4,AF124=$AP$9),U124,0)</f>
        <v>0</v>
      </c>
      <c r="AX124" s="313" t="n">
        <f aca="false">IF(OR(AF124=$AP$3,AF124=$AP$4,AF124=$AP$9),V124,0)</f>
        <v>0</v>
      </c>
      <c r="AY124" s="313" t="n">
        <f aca="false">IF(OR(AF124=$AP$3,AF124=$AP$4,AF124=$AP$9),W124,0)</f>
        <v>0</v>
      </c>
      <c r="AZ124" s="313" t="n">
        <f aca="false">IF(OR(AF124=$AP$3,AF124=$AP$4,AF124=$AP$9),X124,0)</f>
        <v>0</v>
      </c>
      <c r="BA124" s="313" t="n">
        <f aca="false">IF(OR(AF124=$AP$3,AF124=$AP$4,AF124=$AP$9),Y124,0)</f>
        <v>0</v>
      </c>
      <c r="BB124" s="313" t="n">
        <f aca="false">IF(OR(AF124=$AP$3,AF124=$AP$4,AF124=$AP$9),Z124,0)</f>
        <v>0</v>
      </c>
      <c r="BC124" s="313" t="n">
        <f aca="false">IF(OR(AF124=$AP$3,AF124=$AP$4,AF124=$AP$9),AA124,0)</f>
        <v>0</v>
      </c>
      <c r="BD124" s="313" t="n">
        <f aca="false">IF(OR(AF124=$AP$3,AF124=$AP$4,AF124=$AP$9),AB124,0)</f>
        <v>0</v>
      </c>
      <c r="BE124" s="313" t="n">
        <f aca="false">IF(OR(AF124=$AP$3,AF124=$AP$4,AF124=$AP$9),AC124,0)</f>
        <v>0</v>
      </c>
      <c r="BF124" s="314" t="n">
        <f aca="false">IF(OR(AF124=$AP$3,AF124=$AP$4,AF124=$AP$9),AD124,0)</f>
        <v>0</v>
      </c>
      <c r="BG124" s="312" t="n">
        <f aca="false">IF(OR(AF124=$AP$5,AF124=$AP$6,AF124=$AP$10),S124,0)</f>
        <v>0</v>
      </c>
      <c r="BH124" s="313" t="n">
        <f aca="false">IF(OR(AF124=$AP$5,AF124=$AP$6,AF124=$AP$10),T124,0)</f>
        <v>0</v>
      </c>
      <c r="BI124" s="313" t="n">
        <f aca="false">IF(OR(AF124=$AP$5,AF124=$AP$6,AF124=$AP$10),U124,0)</f>
        <v>0</v>
      </c>
      <c r="BJ124" s="313" t="n">
        <f aca="false">IF(OR(AF124=$AP$5,AF124=$AP$6,AF124=$AP$10),V124,0)</f>
        <v>0</v>
      </c>
      <c r="BK124" s="313" t="n">
        <f aca="false">IF(OR(AF124=$AP$5,AF124=$AP$6,AF124=$AP$10),W124,0)</f>
        <v>0</v>
      </c>
      <c r="BL124" s="313" t="n">
        <f aca="false">IF(OR(AF124=$AP$5,AF124=$AP$6,AF124=$AP$10),X124,0)</f>
        <v>0</v>
      </c>
      <c r="BM124" s="313" t="n">
        <f aca="false">IF(OR(AF124=$AP$5,AF124=$AP$6,AF124=$AP$10),Y124,0)</f>
        <v>0</v>
      </c>
      <c r="BN124" s="313" t="n">
        <f aca="false">IF(OR(AF124=$AP$5,AF124=$AP$6,AF124=$AP$10),Z124,0)</f>
        <v>0</v>
      </c>
      <c r="BO124" s="313" t="n">
        <f aca="false">IF(OR(AF124=$AP$5,AF124=$AP$6,AF124=$AP$10),AA124,0)</f>
        <v>0</v>
      </c>
      <c r="BP124" s="313" t="n">
        <f aca="false">IF(OR(AF124=$AP$5,AF124=$AP$6,AF124=$AP$10),AB124,0)</f>
        <v>0</v>
      </c>
      <c r="BQ124" s="313" t="n">
        <f aca="false">IF(OR(AF124=$AP$5,AF124=$AP$6,AF124=$AP$10),AC124,0)</f>
        <v>0</v>
      </c>
      <c r="BR124" s="314" t="n">
        <f aca="false">IF(OR(AF124=$AP$5,AF124=$AP$6,AF124=$AP$10),AD124,0)</f>
        <v>0</v>
      </c>
      <c r="BS124" s="312" t="n">
        <f aca="false">IF(OR(AF124=$AP$7,AF124=$AP$8,AF124=$AP$11),S124,0)</f>
        <v>0</v>
      </c>
      <c r="BT124" s="313" t="n">
        <f aca="false">IF(OR(AF124=$AP$7,AF124=$AP$8,AF124=$AP$11),T124,0)</f>
        <v>0</v>
      </c>
      <c r="BU124" s="313" t="n">
        <f aca="false">IF(OR(AF124=$AP$7,AF124=$AP$8,AF124=$AP$11),U124,0)</f>
        <v>0</v>
      </c>
      <c r="BV124" s="313" t="n">
        <f aca="false">IF(OR(AF124=$AP$7,AF124=$AP$8,AF124=$AP$11),V124,0)</f>
        <v>0</v>
      </c>
      <c r="BW124" s="313" t="n">
        <f aca="false">IF(OR(AF124=$AP$7,AF124=$AP$8,AF124=$AP$11),W124,0)</f>
        <v>0</v>
      </c>
      <c r="BX124" s="313" t="n">
        <f aca="false">IF(OR(AF124=$AP$7,AF124=$AP$8,AF124=$AP$11),X124,0)</f>
        <v>0</v>
      </c>
      <c r="BY124" s="313" t="n">
        <f aca="false">IF(OR(AF124=$AP$7,AF124=$AP$8,AF124=$AP$11),Y124,0)</f>
        <v>0</v>
      </c>
      <c r="BZ124" s="313" t="n">
        <f aca="false">IF(OR(AF124=$AP$7,AF124=$AP$8,AF124=$AP$11),Z124,0)</f>
        <v>0</v>
      </c>
      <c r="CA124" s="313" t="n">
        <f aca="false">IF(OR(AF124=$AP$7,AF124=$AP$8,AF124=$AP$11),AA124,0)</f>
        <v>0</v>
      </c>
      <c r="CB124" s="313" t="n">
        <f aca="false">IF(OR(AF124=$AP$7,AF124=$AP$8,AF124=$AP$11),AB124,0)</f>
        <v>0</v>
      </c>
      <c r="CC124" s="313" t="n">
        <f aca="false">IF(OR(AF124=$AP$7,AF124=$AP$8,AF124=$AP$11),AC124,0)</f>
        <v>0</v>
      </c>
      <c r="CD124" s="314" t="n">
        <f aca="false">IF(OR(AF124=$AP$7,AF124=$AP$8,AF124=$AP$11),AD124,0)</f>
        <v>0</v>
      </c>
      <c r="CE124" s="312" t="n">
        <f aca="false">IF(AF124=$AP$12,S124,0)</f>
        <v>0</v>
      </c>
      <c r="CF124" s="313" t="n">
        <f aca="false">IF(AF124=$AP$12,T124,0)</f>
        <v>0</v>
      </c>
      <c r="CG124" s="313" t="n">
        <f aca="false">IF(AF124=$AP$12,U124,0)</f>
        <v>0</v>
      </c>
      <c r="CH124" s="313" t="n">
        <f aca="false">IF(AF124=$AP$12,V124,0)</f>
        <v>0</v>
      </c>
      <c r="CI124" s="313" t="n">
        <f aca="false">IF(AF124=$AP$12,W124,0)</f>
        <v>0</v>
      </c>
      <c r="CJ124" s="313" t="n">
        <f aca="false">IF(AF124=$AP$12,X124,0)</f>
        <v>0</v>
      </c>
      <c r="CK124" s="313" t="n">
        <f aca="false">IF(AF124=$AP$12,Y124,0)</f>
        <v>0</v>
      </c>
      <c r="CL124" s="313" t="n">
        <f aca="false">IF(AF124=$AP$12,Z124,0)</f>
        <v>0</v>
      </c>
      <c r="CM124" s="313" t="n">
        <f aca="false">IF(AF124=$AP$12,AA124,0)</f>
        <v>0</v>
      </c>
      <c r="CN124" s="313" t="n">
        <f aca="false">IF(AF124=$AP$12,AB124,0)</f>
        <v>0</v>
      </c>
      <c r="CO124" s="313" t="n">
        <f aca="false">IF(AF124=$AP$12,AC124,0)</f>
        <v>0</v>
      </c>
      <c r="CP124" s="314" t="n">
        <f aca="false">IF(AF124=$AP$12,AD124,0)</f>
        <v>0</v>
      </c>
    </row>
    <row r="125" customFormat="false" ht="12" hidden="false" customHeight="true" outlineLevel="0" collapsed="false">
      <c r="B125" s="243" t="str">
        <f aca="false">IF(Q125="","",Q125)</f>
        <v/>
      </c>
      <c r="C125" s="302" t="n">
        <v>38</v>
      </c>
      <c r="D125" s="303"/>
      <c r="E125" s="303"/>
      <c r="F125" s="303"/>
      <c r="G125" s="304"/>
      <c r="H125" s="304"/>
      <c r="I125" s="305"/>
      <c r="J125" s="305"/>
      <c r="K125" s="305"/>
      <c r="L125" s="305"/>
      <c r="M125" s="303"/>
      <c r="N125" s="303"/>
      <c r="O125" s="306"/>
      <c r="P125" s="303"/>
      <c r="Q125" s="303"/>
      <c r="R125" s="307" t="s">
        <v>75</v>
      </c>
      <c r="S125" s="323"/>
      <c r="T125" s="323"/>
      <c r="U125" s="323"/>
      <c r="V125" s="323"/>
      <c r="W125" s="323"/>
      <c r="X125" s="323"/>
      <c r="Y125" s="308"/>
      <c r="Z125" s="308"/>
      <c r="AA125" s="308"/>
      <c r="AB125" s="308"/>
      <c r="AC125" s="308"/>
      <c r="AD125" s="308"/>
      <c r="AE125" s="309" t="str">
        <f aca="false">IF(SUM(S125:AD125)=0,"",SUM(S125:AD125))</f>
        <v/>
      </c>
      <c r="AF125" s="244" t="str">
        <f aca="false">IF(Q125="","",Q125)</f>
        <v/>
      </c>
      <c r="AG125" s="310" t="str">
        <f aca="false">IFERROR(VLOOKUP(M125,$AP$13:$AQ$16,2,FALSE()),"")</f>
        <v/>
      </c>
      <c r="AH125" s="310" t="str">
        <f aca="false">IFERROR(VLOOKUP(O125,$AP$18:$AQ$24,2,FALSE()),"")</f>
        <v/>
      </c>
      <c r="AI125" s="310" t="str">
        <f aca="false">IFERROR(AG125+AH125,"")</f>
        <v/>
      </c>
      <c r="AJ125" s="310" t="str">
        <f aca="false">IF(SUM(AE125:AE127)=0,"",SUM(AE125:AE127))</f>
        <v/>
      </c>
      <c r="AT125" s="311" t="str">
        <f aca="false">R125</f>
        <v>A</v>
      </c>
      <c r="AU125" s="312" t="n">
        <f aca="false">IF(OR(AF125=$AP$3,AF125=$AP$4,AF125=$AP$9),S125,0)</f>
        <v>0</v>
      </c>
      <c r="AV125" s="313" t="n">
        <f aca="false">IF(OR(AF125=$AP$3,AF125=$AP$4,AF125=$AP$9),T125,0)</f>
        <v>0</v>
      </c>
      <c r="AW125" s="313" t="n">
        <f aca="false">IF(OR(AF125=$AP$3,AF125=$AP$4,AF125=$AP$9),U125,0)</f>
        <v>0</v>
      </c>
      <c r="AX125" s="313" t="n">
        <f aca="false">IF(OR(AF125=$AP$3,AF125=$AP$4,AF125=$AP$9),V125,0)</f>
        <v>0</v>
      </c>
      <c r="AY125" s="313" t="n">
        <f aca="false">IF(OR(AF125=$AP$3,AF125=$AP$4,AF125=$AP$9),W125,0)</f>
        <v>0</v>
      </c>
      <c r="AZ125" s="313" t="n">
        <f aca="false">IF(OR(AF125=$AP$3,AF125=$AP$4,AF125=$AP$9),X125,0)</f>
        <v>0</v>
      </c>
      <c r="BA125" s="313" t="n">
        <f aca="false">IF(OR(AF125=$AP$3,AF125=$AP$4,AF125=$AP$9),Y125,0)</f>
        <v>0</v>
      </c>
      <c r="BB125" s="313" t="n">
        <f aca="false">IF(OR(AF125=$AP$3,AF125=$AP$4,AF125=$AP$9),Z125,0)</f>
        <v>0</v>
      </c>
      <c r="BC125" s="313" t="n">
        <f aca="false">IF(OR(AF125=$AP$3,AF125=$AP$4,AF125=$AP$9),AA125,0)</f>
        <v>0</v>
      </c>
      <c r="BD125" s="313" t="n">
        <f aca="false">IF(OR(AF125=$AP$3,AF125=$AP$4,AF125=$AP$9),AB125,0)</f>
        <v>0</v>
      </c>
      <c r="BE125" s="313" t="n">
        <f aca="false">IF(OR(AF125=$AP$3,AF125=$AP$4,AF125=$AP$9),AC125,0)</f>
        <v>0</v>
      </c>
      <c r="BF125" s="314" t="n">
        <f aca="false">IF(OR(AF125=$AP$3,AF125=$AP$4,AF125=$AP$9),AD125,0)</f>
        <v>0</v>
      </c>
      <c r="BG125" s="312" t="n">
        <f aca="false">IF(OR(AF125=$AP$5,AF125=$AP$6,AF125=$AP$10),S125,0)</f>
        <v>0</v>
      </c>
      <c r="BH125" s="313" t="n">
        <f aca="false">IF(OR(AF125=$AP$5,AF125=$AP$6,AF125=$AP$10),T125,0)</f>
        <v>0</v>
      </c>
      <c r="BI125" s="313" t="n">
        <f aca="false">IF(OR(AF125=$AP$5,AF125=$AP$6,AF125=$AP$10),U125,0)</f>
        <v>0</v>
      </c>
      <c r="BJ125" s="313" t="n">
        <f aca="false">IF(OR(AF125=$AP$5,AF125=$AP$6,AF125=$AP$10),V125,0)</f>
        <v>0</v>
      </c>
      <c r="BK125" s="313" t="n">
        <f aca="false">IF(OR(AF125=$AP$5,AF125=$AP$6,AF125=$AP$10),W125,0)</f>
        <v>0</v>
      </c>
      <c r="BL125" s="313" t="n">
        <f aca="false">IF(OR(AF125=$AP$5,AF125=$AP$6,AF125=$AP$10),X125,0)</f>
        <v>0</v>
      </c>
      <c r="BM125" s="313" t="n">
        <f aca="false">IF(OR(AF125=$AP$5,AF125=$AP$6,AF125=$AP$10),Y125,0)</f>
        <v>0</v>
      </c>
      <c r="BN125" s="313" t="n">
        <f aca="false">IF(OR(AF125=$AP$5,AF125=$AP$6,AF125=$AP$10),Z125,0)</f>
        <v>0</v>
      </c>
      <c r="BO125" s="313" t="n">
        <f aca="false">IF(OR(AF125=$AP$5,AF125=$AP$6,AF125=$AP$10),AA125,0)</f>
        <v>0</v>
      </c>
      <c r="BP125" s="313" t="n">
        <f aca="false">IF(OR(AF125=$AP$5,AF125=$AP$6,AF125=$AP$10),AB125,0)</f>
        <v>0</v>
      </c>
      <c r="BQ125" s="313" t="n">
        <f aca="false">IF(OR(AF125=$AP$5,AF125=$AP$6,AF125=$AP$10),AC125,0)</f>
        <v>0</v>
      </c>
      <c r="BR125" s="314" t="n">
        <f aca="false">IF(OR(AF125=$AP$5,AF125=$AP$6,AF125=$AP$10),AD125,0)</f>
        <v>0</v>
      </c>
      <c r="BS125" s="312" t="n">
        <f aca="false">IF(OR(AF125=$AP$7,AF125=$AP$8,AF125=$AP$11),S125,0)</f>
        <v>0</v>
      </c>
      <c r="BT125" s="313" t="n">
        <f aca="false">IF(OR(AF125=$AP$7,AF125=$AP$8,AF125=$AP$11),T125,0)</f>
        <v>0</v>
      </c>
      <c r="BU125" s="313" t="n">
        <f aca="false">IF(OR(AF125=$AP$7,AF125=$AP$8,AF125=$AP$11),U125,0)</f>
        <v>0</v>
      </c>
      <c r="BV125" s="313" t="n">
        <f aca="false">IF(OR(AF125=$AP$7,AF125=$AP$8,AF125=$AP$11),V125,0)</f>
        <v>0</v>
      </c>
      <c r="BW125" s="313" t="n">
        <f aca="false">IF(OR(AF125=$AP$7,AF125=$AP$8,AF125=$AP$11),W125,0)</f>
        <v>0</v>
      </c>
      <c r="BX125" s="313" t="n">
        <f aca="false">IF(OR(AF125=$AP$7,AF125=$AP$8,AF125=$AP$11),X125,0)</f>
        <v>0</v>
      </c>
      <c r="BY125" s="313" t="n">
        <f aca="false">IF(OR(AF125=$AP$7,AF125=$AP$8,AF125=$AP$11),Y125,0)</f>
        <v>0</v>
      </c>
      <c r="BZ125" s="313" t="n">
        <f aca="false">IF(OR(AF125=$AP$7,AF125=$AP$8,AF125=$AP$11),Z125,0)</f>
        <v>0</v>
      </c>
      <c r="CA125" s="313" t="n">
        <f aca="false">IF(OR(AF125=$AP$7,AF125=$AP$8,AF125=$AP$11),AA125,0)</f>
        <v>0</v>
      </c>
      <c r="CB125" s="313" t="n">
        <f aca="false">IF(OR(AF125=$AP$7,AF125=$AP$8,AF125=$AP$11),AB125,0)</f>
        <v>0</v>
      </c>
      <c r="CC125" s="313" t="n">
        <f aca="false">IF(OR(AF125=$AP$7,AF125=$AP$8,AF125=$AP$11),AC125,0)</f>
        <v>0</v>
      </c>
      <c r="CD125" s="314" t="n">
        <f aca="false">IF(OR(AF125=$AP$7,AF125=$AP$8,AF125=$AP$11),AD125,0)</f>
        <v>0</v>
      </c>
      <c r="CE125" s="312" t="n">
        <f aca="false">IF(AF125=$AP$12,S125,0)</f>
        <v>0</v>
      </c>
      <c r="CF125" s="313" t="n">
        <f aca="false">IF(AF125=$AP$12,T125,0)</f>
        <v>0</v>
      </c>
      <c r="CG125" s="313" t="n">
        <f aca="false">IF(AF125=$AP$12,U125,0)</f>
        <v>0</v>
      </c>
      <c r="CH125" s="313" t="n">
        <f aca="false">IF(AF125=$AP$12,V125,0)</f>
        <v>0</v>
      </c>
      <c r="CI125" s="313" t="n">
        <f aca="false">IF(AF125=$AP$12,W125,0)</f>
        <v>0</v>
      </c>
      <c r="CJ125" s="313" t="n">
        <f aca="false">IF(AF125=$AP$12,X125,0)</f>
        <v>0</v>
      </c>
      <c r="CK125" s="313" t="n">
        <f aca="false">IF(AF125=$AP$12,Y125,0)</f>
        <v>0</v>
      </c>
      <c r="CL125" s="313" t="n">
        <f aca="false">IF(AF125=$AP$12,Z125,0)</f>
        <v>0</v>
      </c>
      <c r="CM125" s="313" t="n">
        <f aca="false">IF(AF125=$AP$12,AA125,0)</f>
        <v>0</v>
      </c>
      <c r="CN125" s="313" t="n">
        <f aca="false">IF(AF125=$AP$12,AB125,0)</f>
        <v>0</v>
      </c>
      <c r="CO125" s="313" t="n">
        <f aca="false">IF(AF125=$AP$12,AC125,0)</f>
        <v>0</v>
      </c>
      <c r="CP125" s="314" t="n">
        <f aca="false">IF(AF125=$AP$12,AD125,0)</f>
        <v>0</v>
      </c>
    </row>
    <row r="126" customFormat="false" ht="12" hidden="false" customHeight="true" outlineLevel="0" collapsed="false">
      <c r="B126" s="243" t="str">
        <f aca="false">IF(Q125="","",Q125)</f>
        <v/>
      </c>
      <c r="C126" s="302"/>
      <c r="D126" s="303"/>
      <c r="E126" s="303"/>
      <c r="F126" s="303"/>
      <c r="G126" s="304"/>
      <c r="H126" s="304"/>
      <c r="I126" s="305"/>
      <c r="J126" s="305"/>
      <c r="K126" s="305"/>
      <c r="L126" s="305"/>
      <c r="M126" s="303"/>
      <c r="N126" s="303"/>
      <c r="O126" s="306"/>
      <c r="P126" s="303"/>
      <c r="Q126" s="303"/>
      <c r="R126" s="315" t="s">
        <v>76</v>
      </c>
      <c r="S126" s="322"/>
      <c r="T126" s="322"/>
      <c r="U126" s="322"/>
      <c r="V126" s="322"/>
      <c r="W126" s="322"/>
      <c r="X126" s="322"/>
      <c r="Y126" s="316"/>
      <c r="Z126" s="316"/>
      <c r="AA126" s="316"/>
      <c r="AB126" s="316"/>
      <c r="AC126" s="316"/>
      <c r="AD126" s="316"/>
      <c r="AE126" s="317" t="str">
        <f aca="false">IF(SUM(S126:AD126)=0,"",SUM(S126:AD126))</f>
        <v/>
      </c>
      <c r="AF126" s="244" t="str">
        <f aca="false">IF(Q125="","",Q125)</f>
        <v/>
      </c>
      <c r="AG126" s="310"/>
      <c r="AH126" s="310"/>
      <c r="AI126" s="310"/>
      <c r="AJ126" s="310"/>
      <c r="AT126" s="311" t="str">
        <f aca="false">R126</f>
        <v>B</v>
      </c>
      <c r="AU126" s="312" t="n">
        <f aca="false">IF(OR(AF126=$AP$3,AF126=$AP$4,AF126=$AP$9),S126,0)</f>
        <v>0</v>
      </c>
      <c r="AV126" s="313" t="n">
        <f aca="false">IF(OR(AF126=$AP$3,AF126=$AP$4,AF126=$AP$9),T126,0)</f>
        <v>0</v>
      </c>
      <c r="AW126" s="313" t="n">
        <f aca="false">IF(OR(AF126=$AP$3,AF126=$AP$4,AF126=$AP$9),U126,0)</f>
        <v>0</v>
      </c>
      <c r="AX126" s="313" t="n">
        <f aca="false">IF(OR(AF126=$AP$3,AF126=$AP$4,AF126=$AP$9),V126,0)</f>
        <v>0</v>
      </c>
      <c r="AY126" s="313" t="n">
        <f aca="false">IF(OR(AF126=$AP$3,AF126=$AP$4,AF126=$AP$9),W126,0)</f>
        <v>0</v>
      </c>
      <c r="AZ126" s="313" t="n">
        <f aca="false">IF(OR(AF126=$AP$3,AF126=$AP$4,AF126=$AP$9),X126,0)</f>
        <v>0</v>
      </c>
      <c r="BA126" s="313" t="n">
        <f aca="false">IF(OR(AF126=$AP$3,AF126=$AP$4,AF126=$AP$9),Y126,0)</f>
        <v>0</v>
      </c>
      <c r="BB126" s="313" t="n">
        <f aca="false">IF(OR(AF126=$AP$3,AF126=$AP$4,AF126=$AP$9),Z126,0)</f>
        <v>0</v>
      </c>
      <c r="BC126" s="313" t="n">
        <f aca="false">IF(OR(AF126=$AP$3,AF126=$AP$4,AF126=$AP$9),AA126,0)</f>
        <v>0</v>
      </c>
      <c r="BD126" s="313" t="n">
        <f aca="false">IF(OR(AF126=$AP$3,AF126=$AP$4,AF126=$AP$9),AB126,0)</f>
        <v>0</v>
      </c>
      <c r="BE126" s="313" t="n">
        <f aca="false">IF(OR(AF126=$AP$3,AF126=$AP$4,AF126=$AP$9),AC126,0)</f>
        <v>0</v>
      </c>
      <c r="BF126" s="314" t="n">
        <f aca="false">IF(OR(AF126=$AP$3,AF126=$AP$4,AF126=$AP$9),AD126,0)</f>
        <v>0</v>
      </c>
      <c r="BG126" s="312" t="n">
        <f aca="false">IF(OR(AF126=$AP$5,AF126=$AP$6,AF126=$AP$10),S126,0)</f>
        <v>0</v>
      </c>
      <c r="BH126" s="313" t="n">
        <f aca="false">IF(OR(AF126=$AP$5,AF126=$AP$6,AF126=$AP$10),T126,0)</f>
        <v>0</v>
      </c>
      <c r="BI126" s="313" t="n">
        <f aca="false">IF(OR(AF126=$AP$5,AF126=$AP$6,AF126=$AP$10),U126,0)</f>
        <v>0</v>
      </c>
      <c r="BJ126" s="313" t="n">
        <f aca="false">IF(OR(AF126=$AP$5,AF126=$AP$6,AF126=$AP$10),V126,0)</f>
        <v>0</v>
      </c>
      <c r="BK126" s="313" t="n">
        <f aca="false">IF(OR(AF126=$AP$5,AF126=$AP$6,AF126=$AP$10),W126,0)</f>
        <v>0</v>
      </c>
      <c r="BL126" s="313" t="n">
        <f aca="false">IF(OR(AF126=$AP$5,AF126=$AP$6,AF126=$AP$10),X126,0)</f>
        <v>0</v>
      </c>
      <c r="BM126" s="313" t="n">
        <f aca="false">IF(OR(AF126=$AP$5,AF126=$AP$6,AF126=$AP$10),Y126,0)</f>
        <v>0</v>
      </c>
      <c r="BN126" s="313" t="n">
        <f aca="false">IF(OR(AF126=$AP$5,AF126=$AP$6,AF126=$AP$10),Z126,0)</f>
        <v>0</v>
      </c>
      <c r="BO126" s="313" t="n">
        <f aca="false">IF(OR(AF126=$AP$5,AF126=$AP$6,AF126=$AP$10),AA126,0)</f>
        <v>0</v>
      </c>
      <c r="BP126" s="313" t="n">
        <f aca="false">IF(OR(AF126=$AP$5,AF126=$AP$6,AF126=$AP$10),AB126,0)</f>
        <v>0</v>
      </c>
      <c r="BQ126" s="313" t="n">
        <f aca="false">IF(OR(AF126=$AP$5,AF126=$AP$6,AF126=$AP$10),AC126,0)</f>
        <v>0</v>
      </c>
      <c r="BR126" s="314" t="n">
        <f aca="false">IF(OR(AF126=$AP$5,AF126=$AP$6,AF126=$AP$10),AD126,0)</f>
        <v>0</v>
      </c>
      <c r="BS126" s="312" t="n">
        <f aca="false">IF(OR(AF126=$AP$7,AF126=$AP$8,AF126=$AP$11),S126,0)</f>
        <v>0</v>
      </c>
      <c r="BT126" s="313" t="n">
        <f aca="false">IF(OR(AF126=$AP$7,AF126=$AP$8,AF126=$AP$11),T126,0)</f>
        <v>0</v>
      </c>
      <c r="BU126" s="313" t="n">
        <f aca="false">IF(OR(AF126=$AP$7,AF126=$AP$8,AF126=$AP$11),U126,0)</f>
        <v>0</v>
      </c>
      <c r="BV126" s="313" t="n">
        <f aca="false">IF(OR(AF126=$AP$7,AF126=$AP$8,AF126=$AP$11),V126,0)</f>
        <v>0</v>
      </c>
      <c r="BW126" s="313" t="n">
        <f aca="false">IF(OR(AF126=$AP$7,AF126=$AP$8,AF126=$AP$11),W126,0)</f>
        <v>0</v>
      </c>
      <c r="BX126" s="313" t="n">
        <f aca="false">IF(OR(AF126=$AP$7,AF126=$AP$8,AF126=$AP$11),X126,0)</f>
        <v>0</v>
      </c>
      <c r="BY126" s="313" t="n">
        <f aca="false">IF(OR(AF126=$AP$7,AF126=$AP$8,AF126=$AP$11),Y126,0)</f>
        <v>0</v>
      </c>
      <c r="BZ126" s="313" t="n">
        <f aca="false">IF(OR(AF126=$AP$7,AF126=$AP$8,AF126=$AP$11),Z126,0)</f>
        <v>0</v>
      </c>
      <c r="CA126" s="313" t="n">
        <f aca="false">IF(OR(AF126=$AP$7,AF126=$AP$8,AF126=$AP$11),AA126,0)</f>
        <v>0</v>
      </c>
      <c r="CB126" s="313" t="n">
        <f aca="false">IF(OR(AF126=$AP$7,AF126=$AP$8,AF126=$AP$11),AB126,0)</f>
        <v>0</v>
      </c>
      <c r="CC126" s="313" t="n">
        <f aca="false">IF(OR(AF126=$AP$7,AF126=$AP$8,AF126=$AP$11),AC126,0)</f>
        <v>0</v>
      </c>
      <c r="CD126" s="314" t="n">
        <f aca="false">IF(OR(AF126=$AP$7,AF126=$AP$8,AF126=$AP$11),AD126,0)</f>
        <v>0</v>
      </c>
      <c r="CE126" s="312" t="n">
        <f aca="false">IF(AF126=$AP$12,S126,0)</f>
        <v>0</v>
      </c>
      <c r="CF126" s="313" t="n">
        <f aca="false">IF(AF126=$AP$12,T126,0)</f>
        <v>0</v>
      </c>
      <c r="CG126" s="313" t="n">
        <f aca="false">IF(AF126=$AP$12,U126,0)</f>
        <v>0</v>
      </c>
      <c r="CH126" s="313" t="n">
        <f aca="false">IF(AF126=$AP$12,V126,0)</f>
        <v>0</v>
      </c>
      <c r="CI126" s="313" t="n">
        <f aca="false">IF(AF126=$AP$12,W126,0)</f>
        <v>0</v>
      </c>
      <c r="CJ126" s="313" t="n">
        <f aca="false">IF(AF126=$AP$12,X126,0)</f>
        <v>0</v>
      </c>
      <c r="CK126" s="313" t="n">
        <f aca="false">IF(AF126=$AP$12,Y126,0)</f>
        <v>0</v>
      </c>
      <c r="CL126" s="313" t="n">
        <f aca="false">IF(AF126=$AP$12,Z126,0)</f>
        <v>0</v>
      </c>
      <c r="CM126" s="313" t="n">
        <f aca="false">IF(AF126=$AP$12,AA126,0)</f>
        <v>0</v>
      </c>
      <c r="CN126" s="313" t="n">
        <f aca="false">IF(AF126=$AP$12,AB126,0)</f>
        <v>0</v>
      </c>
      <c r="CO126" s="313" t="n">
        <f aca="false">IF(AF126=$AP$12,AC126,0)</f>
        <v>0</v>
      </c>
      <c r="CP126" s="314" t="n">
        <f aca="false">IF(AF126=$AP$12,AD126,0)</f>
        <v>0</v>
      </c>
    </row>
    <row r="127" customFormat="false" ht="12" hidden="false" customHeight="true" outlineLevel="0" collapsed="false">
      <c r="B127" s="243" t="str">
        <f aca="false">IF(Q125="","",Q125)</f>
        <v/>
      </c>
      <c r="C127" s="302"/>
      <c r="D127" s="303"/>
      <c r="E127" s="303"/>
      <c r="F127" s="303"/>
      <c r="G127" s="304"/>
      <c r="H127" s="304"/>
      <c r="I127" s="305"/>
      <c r="J127" s="305"/>
      <c r="K127" s="305"/>
      <c r="L127" s="305"/>
      <c r="M127" s="303"/>
      <c r="N127" s="303"/>
      <c r="O127" s="306"/>
      <c r="P127" s="303"/>
      <c r="Q127" s="303"/>
      <c r="R127" s="315" t="s">
        <v>77</v>
      </c>
      <c r="S127" s="322"/>
      <c r="T127" s="322"/>
      <c r="U127" s="322"/>
      <c r="V127" s="322"/>
      <c r="W127" s="322"/>
      <c r="X127" s="322"/>
      <c r="Y127" s="316"/>
      <c r="Z127" s="316"/>
      <c r="AA127" s="316"/>
      <c r="AB127" s="316"/>
      <c r="AC127" s="316"/>
      <c r="AD127" s="316"/>
      <c r="AE127" s="317" t="str">
        <f aca="false">IF(SUM(S127:AD127)=0,"",SUM(S127:AD127))</f>
        <v/>
      </c>
      <c r="AF127" s="244" t="str">
        <f aca="false">IF(Q125="","",Q125)</f>
        <v/>
      </c>
      <c r="AG127" s="310"/>
      <c r="AH127" s="310"/>
      <c r="AI127" s="310"/>
      <c r="AJ127" s="310"/>
      <c r="AT127" s="311" t="str">
        <f aca="false">R127</f>
        <v>C</v>
      </c>
      <c r="AU127" s="312" t="n">
        <f aca="false">IF(OR(AF127=$AP$3,AF127=$AP$4,AF127=$AP$9),S127,0)</f>
        <v>0</v>
      </c>
      <c r="AV127" s="313" t="n">
        <f aca="false">IF(OR(AF127=$AP$3,AF127=$AP$4,AF127=$AP$9),T127,0)</f>
        <v>0</v>
      </c>
      <c r="AW127" s="313" t="n">
        <f aca="false">IF(OR(AF127=$AP$3,AF127=$AP$4,AF127=$AP$9),U127,0)</f>
        <v>0</v>
      </c>
      <c r="AX127" s="313" t="n">
        <f aca="false">IF(OR(AF127=$AP$3,AF127=$AP$4,AF127=$AP$9),V127,0)</f>
        <v>0</v>
      </c>
      <c r="AY127" s="313" t="n">
        <f aca="false">IF(OR(AF127=$AP$3,AF127=$AP$4,AF127=$AP$9),W127,0)</f>
        <v>0</v>
      </c>
      <c r="AZ127" s="313" t="n">
        <f aca="false">IF(OR(AF127=$AP$3,AF127=$AP$4,AF127=$AP$9),X127,0)</f>
        <v>0</v>
      </c>
      <c r="BA127" s="313" t="n">
        <f aca="false">IF(OR(AF127=$AP$3,AF127=$AP$4,AF127=$AP$9),Y127,0)</f>
        <v>0</v>
      </c>
      <c r="BB127" s="313" t="n">
        <f aca="false">IF(OR(AF127=$AP$3,AF127=$AP$4,AF127=$AP$9),Z127,0)</f>
        <v>0</v>
      </c>
      <c r="BC127" s="313" t="n">
        <f aca="false">IF(OR(AF127=$AP$3,AF127=$AP$4,AF127=$AP$9),AA127,0)</f>
        <v>0</v>
      </c>
      <c r="BD127" s="313" t="n">
        <f aca="false">IF(OR(AF127=$AP$3,AF127=$AP$4,AF127=$AP$9),AB127,0)</f>
        <v>0</v>
      </c>
      <c r="BE127" s="313" t="n">
        <f aca="false">IF(OR(AF127=$AP$3,AF127=$AP$4,AF127=$AP$9),AC127,0)</f>
        <v>0</v>
      </c>
      <c r="BF127" s="314" t="n">
        <f aca="false">IF(OR(AF127=$AP$3,AF127=$AP$4,AF127=$AP$9),AD127,0)</f>
        <v>0</v>
      </c>
      <c r="BG127" s="312" t="n">
        <f aca="false">IF(OR(AF127=$AP$5,AF127=$AP$6,AF127=$AP$10),S127,0)</f>
        <v>0</v>
      </c>
      <c r="BH127" s="313" t="n">
        <f aca="false">IF(OR(AF127=$AP$5,AF127=$AP$6,AF127=$AP$10),T127,0)</f>
        <v>0</v>
      </c>
      <c r="BI127" s="313" t="n">
        <f aca="false">IF(OR(AF127=$AP$5,AF127=$AP$6,AF127=$AP$10),U127,0)</f>
        <v>0</v>
      </c>
      <c r="BJ127" s="313" t="n">
        <f aca="false">IF(OR(AF127=$AP$5,AF127=$AP$6,AF127=$AP$10),V127,0)</f>
        <v>0</v>
      </c>
      <c r="BK127" s="313" t="n">
        <f aca="false">IF(OR(AF127=$AP$5,AF127=$AP$6,AF127=$AP$10),W127,0)</f>
        <v>0</v>
      </c>
      <c r="BL127" s="313" t="n">
        <f aca="false">IF(OR(AF127=$AP$5,AF127=$AP$6,AF127=$AP$10),X127,0)</f>
        <v>0</v>
      </c>
      <c r="BM127" s="313" t="n">
        <f aca="false">IF(OR(AF127=$AP$5,AF127=$AP$6,AF127=$AP$10),Y127,0)</f>
        <v>0</v>
      </c>
      <c r="BN127" s="313" t="n">
        <f aca="false">IF(OR(AF127=$AP$5,AF127=$AP$6,AF127=$AP$10),Z127,0)</f>
        <v>0</v>
      </c>
      <c r="BO127" s="313" t="n">
        <f aca="false">IF(OR(AF127=$AP$5,AF127=$AP$6,AF127=$AP$10),AA127,0)</f>
        <v>0</v>
      </c>
      <c r="BP127" s="313" t="n">
        <f aca="false">IF(OR(AF127=$AP$5,AF127=$AP$6,AF127=$AP$10),AB127,0)</f>
        <v>0</v>
      </c>
      <c r="BQ127" s="313" t="n">
        <f aca="false">IF(OR(AF127=$AP$5,AF127=$AP$6,AF127=$AP$10),AC127,0)</f>
        <v>0</v>
      </c>
      <c r="BR127" s="314" t="n">
        <f aca="false">IF(OR(AF127=$AP$5,AF127=$AP$6,AF127=$AP$10),AD127,0)</f>
        <v>0</v>
      </c>
      <c r="BS127" s="312" t="n">
        <f aca="false">IF(OR(AF127=$AP$7,AF127=$AP$8,AF127=$AP$11),S127,0)</f>
        <v>0</v>
      </c>
      <c r="BT127" s="313" t="n">
        <f aca="false">IF(OR(AF127=$AP$7,AF127=$AP$8,AF127=$AP$11),T127,0)</f>
        <v>0</v>
      </c>
      <c r="BU127" s="313" t="n">
        <f aca="false">IF(OR(AF127=$AP$7,AF127=$AP$8,AF127=$AP$11),U127,0)</f>
        <v>0</v>
      </c>
      <c r="BV127" s="313" t="n">
        <f aca="false">IF(OR(AF127=$AP$7,AF127=$AP$8,AF127=$AP$11),V127,0)</f>
        <v>0</v>
      </c>
      <c r="BW127" s="313" t="n">
        <f aca="false">IF(OR(AF127=$AP$7,AF127=$AP$8,AF127=$AP$11),W127,0)</f>
        <v>0</v>
      </c>
      <c r="BX127" s="313" t="n">
        <f aca="false">IF(OR(AF127=$AP$7,AF127=$AP$8,AF127=$AP$11),X127,0)</f>
        <v>0</v>
      </c>
      <c r="BY127" s="313" t="n">
        <f aca="false">IF(OR(AF127=$AP$7,AF127=$AP$8,AF127=$AP$11),Y127,0)</f>
        <v>0</v>
      </c>
      <c r="BZ127" s="313" t="n">
        <f aca="false">IF(OR(AF127=$AP$7,AF127=$AP$8,AF127=$AP$11),Z127,0)</f>
        <v>0</v>
      </c>
      <c r="CA127" s="313" t="n">
        <f aca="false">IF(OR(AF127=$AP$7,AF127=$AP$8,AF127=$AP$11),AA127,0)</f>
        <v>0</v>
      </c>
      <c r="CB127" s="313" t="n">
        <f aca="false">IF(OR(AF127=$AP$7,AF127=$AP$8,AF127=$AP$11),AB127,0)</f>
        <v>0</v>
      </c>
      <c r="CC127" s="313" t="n">
        <f aca="false">IF(OR(AF127=$AP$7,AF127=$AP$8,AF127=$AP$11),AC127,0)</f>
        <v>0</v>
      </c>
      <c r="CD127" s="314" t="n">
        <f aca="false">IF(OR(AF127=$AP$7,AF127=$AP$8,AF127=$AP$11),AD127,0)</f>
        <v>0</v>
      </c>
      <c r="CE127" s="312" t="n">
        <f aca="false">IF(AF127=$AP$12,S127,0)</f>
        <v>0</v>
      </c>
      <c r="CF127" s="313" t="n">
        <f aca="false">IF(AF127=$AP$12,T127,0)</f>
        <v>0</v>
      </c>
      <c r="CG127" s="313" t="n">
        <f aca="false">IF(AF127=$AP$12,U127,0)</f>
        <v>0</v>
      </c>
      <c r="CH127" s="313" t="n">
        <f aca="false">IF(AF127=$AP$12,V127,0)</f>
        <v>0</v>
      </c>
      <c r="CI127" s="313" t="n">
        <f aca="false">IF(AF127=$AP$12,W127,0)</f>
        <v>0</v>
      </c>
      <c r="CJ127" s="313" t="n">
        <f aca="false">IF(AF127=$AP$12,X127,0)</f>
        <v>0</v>
      </c>
      <c r="CK127" s="313" t="n">
        <f aca="false">IF(AF127=$AP$12,Y127,0)</f>
        <v>0</v>
      </c>
      <c r="CL127" s="313" t="n">
        <f aca="false">IF(AF127=$AP$12,Z127,0)</f>
        <v>0</v>
      </c>
      <c r="CM127" s="313" t="n">
        <f aca="false">IF(AF127=$AP$12,AA127,0)</f>
        <v>0</v>
      </c>
      <c r="CN127" s="313" t="n">
        <f aca="false">IF(AF127=$AP$12,AB127,0)</f>
        <v>0</v>
      </c>
      <c r="CO127" s="313" t="n">
        <f aca="false">IF(AF127=$AP$12,AC127,0)</f>
        <v>0</v>
      </c>
      <c r="CP127" s="314" t="n">
        <f aca="false">IF(AF127=$AP$12,AD127,0)</f>
        <v>0</v>
      </c>
    </row>
    <row r="128" customFormat="false" ht="12" hidden="false" customHeight="true" outlineLevel="0" collapsed="false">
      <c r="B128" s="243" t="str">
        <f aca="false">IF(Q128="","",Q128)</f>
        <v/>
      </c>
      <c r="C128" s="302" t="n">
        <v>39</v>
      </c>
      <c r="D128" s="303"/>
      <c r="E128" s="303"/>
      <c r="F128" s="303"/>
      <c r="G128" s="304"/>
      <c r="H128" s="304"/>
      <c r="I128" s="305"/>
      <c r="J128" s="305"/>
      <c r="K128" s="305"/>
      <c r="L128" s="305"/>
      <c r="M128" s="303"/>
      <c r="N128" s="303"/>
      <c r="O128" s="306"/>
      <c r="P128" s="303"/>
      <c r="Q128" s="303"/>
      <c r="R128" s="307" t="s">
        <v>75</v>
      </c>
      <c r="S128" s="323"/>
      <c r="T128" s="323"/>
      <c r="U128" s="323"/>
      <c r="V128" s="323"/>
      <c r="W128" s="323"/>
      <c r="X128" s="323"/>
      <c r="Y128" s="308"/>
      <c r="Z128" s="308"/>
      <c r="AA128" s="308"/>
      <c r="AB128" s="308"/>
      <c r="AC128" s="308"/>
      <c r="AD128" s="308"/>
      <c r="AE128" s="309" t="str">
        <f aca="false">IF(SUM(S128:AD128)=0,"",SUM(S128:AD128))</f>
        <v/>
      </c>
      <c r="AF128" s="244" t="str">
        <f aca="false">IF(Q128="","",Q128)</f>
        <v/>
      </c>
      <c r="AG128" s="310" t="str">
        <f aca="false">IFERROR(VLOOKUP(M128,$AP$13:$AQ$16,2,FALSE()),"")</f>
        <v/>
      </c>
      <c r="AH128" s="310" t="str">
        <f aca="false">IFERROR(VLOOKUP(O128,$AP$18:$AQ$24,2,FALSE()),"")</f>
        <v/>
      </c>
      <c r="AI128" s="310" t="str">
        <f aca="false">IFERROR(AG128+AH128,"")</f>
        <v/>
      </c>
      <c r="AJ128" s="310" t="str">
        <f aca="false">IF(SUM(AE128:AE130)=0,"",SUM(AE128:AE130))</f>
        <v/>
      </c>
      <c r="AT128" s="311" t="str">
        <f aca="false">R128</f>
        <v>A</v>
      </c>
      <c r="AU128" s="312" t="n">
        <f aca="false">IF(OR(AF128=$AP$3,AF128=$AP$4,AF128=$AP$9),S128,0)</f>
        <v>0</v>
      </c>
      <c r="AV128" s="313" t="n">
        <f aca="false">IF(OR(AF128=$AP$3,AF128=$AP$4,AF128=$AP$9),T128,0)</f>
        <v>0</v>
      </c>
      <c r="AW128" s="313" t="n">
        <f aca="false">IF(OR(AF128=$AP$3,AF128=$AP$4,AF128=$AP$9),U128,0)</f>
        <v>0</v>
      </c>
      <c r="AX128" s="313" t="n">
        <f aca="false">IF(OR(AF128=$AP$3,AF128=$AP$4,AF128=$AP$9),V128,0)</f>
        <v>0</v>
      </c>
      <c r="AY128" s="313" t="n">
        <f aca="false">IF(OR(AF128=$AP$3,AF128=$AP$4,AF128=$AP$9),W128,0)</f>
        <v>0</v>
      </c>
      <c r="AZ128" s="313" t="n">
        <f aca="false">IF(OR(AF128=$AP$3,AF128=$AP$4,AF128=$AP$9),X128,0)</f>
        <v>0</v>
      </c>
      <c r="BA128" s="313" t="n">
        <f aca="false">IF(OR(AF128=$AP$3,AF128=$AP$4,AF128=$AP$9),Y128,0)</f>
        <v>0</v>
      </c>
      <c r="BB128" s="313" t="n">
        <f aca="false">IF(OR(AF128=$AP$3,AF128=$AP$4,AF128=$AP$9),Z128,0)</f>
        <v>0</v>
      </c>
      <c r="BC128" s="313" t="n">
        <f aca="false">IF(OR(AF128=$AP$3,AF128=$AP$4,AF128=$AP$9),AA128,0)</f>
        <v>0</v>
      </c>
      <c r="BD128" s="313" t="n">
        <f aca="false">IF(OR(AF128=$AP$3,AF128=$AP$4,AF128=$AP$9),AB128,0)</f>
        <v>0</v>
      </c>
      <c r="BE128" s="313" t="n">
        <f aca="false">IF(OR(AF128=$AP$3,AF128=$AP$4,AF128=$AP$9),AC128,0)</f>
        <v>0</v>
      </c>
      <c r="BF128" s="314" t="n">
        <f aca="false">IF(OR(AF128=$AP$3,AF128=$AP$4,AF128=$AP$9),AD128,0)</f>
        <v>0</v>
      </c>
      <c r="BG128" s="312" t="n">
        <f aca="false">IF(OR(AF128=$AP$5,AF128=$AP$6,AF128=$AP$10),S128,0)</f>
        <v>0</v>
      </c>
      <c r="BH128" s="313" t="n">
        <f aca="false">IF(OR(AF128=$AP$5,AF128=$AP$6,AF128=$AP$10),T128,0)</f>
        <v>0</v>
      </c>
      <c r="BI128" s="313" t="n">
        <f aca="false">IF(OR(AF128=$AP$5,AF128=$AP$6,AF128=$AP$10),U128,0)</f>
        <v>0</v>
      </c>
      <c r="BJ128" s="313" t="n">
        <f aca="false">IF(OR(AF128=$AP$5,AF128=$AP$6,AF128=$AP$10),V128,0)</f>
        <v>0</v>
      </c>
      <c r="BK128" s="313" t="n">
        <f aca="false">IF(OR(AF128=$AP$5,AF128=$AP$6,AF128=$AP$10),W128,0)</f>
        <v>0</v>
      </c>
      <c r="BL128" s="313" t="n">
        <f aca="false">IF(OR(AF128=$AP$5,AF128=$AP$6,AF128=$AP$10),X128,0)</f>
        <v>0</v>
      </c>
      <c r="BM128" s="313" t="n">
        <f aca="false">IF(OR(AF128=$AP$5,AF128=$AP$6,AF128=$AP$10),Y128,0)</f>
        <v>0</v>
      </c>
      <c r="BN128" s="313" t="n">
        <f aca="false">IF(OR(AF128=$AP$5,AF128=$AP$6,AF128=$AP$10),Z128,0)</f>
        <v>0</v>
      </c>
      <c r="BO128" s="313" t="n">
        <f aca="false">IF(OR(AF128=$AP$5,AF128=$AP$6,AF128=$AP$10),AA128,0)</f>
        <v>0</v>
      </c>
      <c r="BP128" s="313" t="n">
        <f aca="false">IF(OR(AF128=$AP$5,AF128=$AP$6,AF128=$AP$10),AB128,0)</f>
        <v>0</v>
      </c>
      <c r="BQ128" s="313" t="n">
        <f aca="false">IF(OR(AF128=$AP$5,AF128=$AP$6,AF128=$AP$10),AC128,0)</f>
        <v>0</v>
      </c>
      <c r="BR128" s="314" t="n">
        <f aca="false">IF(OR(AF128=$AP$5,AF128=$AP$6,AF128=$AP$10),AD128,0)</f>
        <v>0</v>
      </c>
      <c r="BS128" s="312" t="n">
        <f aca="false">IF(OR(AF128=$AP$7,AF128=$AP$8,AF128=$AP$11),S128,0)</f>
        <v>0</v>
      </c>
      <c r="BT128" s="313" t="n">
        <f aca="false">IF(OR(AF128=$AP$7,AF128=$AP$8,AF128=$AP$11),T128,0)</f>
        <v>0</v>
      </c>
      <c r="BU128" s="313" t="n">
        <f aca="false">IF(OR(AF128=$AP$7,AF128=$AP$8,AF128=$AP$11),U128,0)</f>
        <v>0</v>
      </c>
      <c r="BV128" s="313" t="n">
        <f aca="false">IF(OR(AF128=$AP$7,AF128=$AP$8,AF128=$AP$11),V128,0)</f>
        <v>0</v>
      </c>
      <c r="BW128" s="313" t="n">
        <f aca="false">IF(OR(AF128=$AP$7,AF128=$AP$8,AF128=$AP$11),W128,0)</f>
        <v>0</v>
      </c>
      <c r="BX128" s="313" t="n">
        <f aca="false">IF(OR(AF128=$AP$7,AF128=$AP$8,AF128=$AP$11),X128,0)</f>
        <v>0</v>
      </c>
      <c r="BY128" s="313" t="n">
        <f aca="false">IF(OR(AF128=$AP$7,AF128=$AP$8,AF128=$AP$11),Y128,0)</f>
        <v>0</v>
      </c>
      <c r="BZ128" s="313" t="n">
        <f aca="false">IF(OR(AF128=$AP$7,AF128=$AP$8,AF128=$AP$11),Z128,0)</f>
        <v>0</v>
      </c>
      <c r="CA128" s="313" t="n">
        <f aca="false">IF(OR(AF128=$AP$7,AF128=$AP$8,AF128=$AP$11),AA128,0)</f>
        <v>0</v>
      </c>
      <c r="CB128" s="313" t="n">
        <f aca="false">IF(OR(AF128=$AP$7,AF128=$AP$8,AF128=$AP$11),AB128,0)</f>
        <v>0</v>
      </c>
      <c r="CC128" s="313" t="n">
        <f aca="false">IF(OR(AF128=$AP$7,AF128=$AP$8,AF128=$AP$11),AC128,0)</f>
        <v>0</v>
      </c>
      <c r="CD128" s="314" t="n">
        <f aca="false">IF(OR(AF128=$AP$7,AF128=$AP$8,AF128=$AP$11),AD128,0)</f>
        <v>0</v>
      </c>
      <c r="CE128" s="312" t="n">
        <f aca="false">IF(AF128=$AP$12,S128,0)</f>
        <v>0</v>
      </c>
      <c r="CF128" s="313" t="n">
        <f aca="false">IF(AF128=$AP$12,T128,0)</f>
        <v>0</v>
      </c>
      <c r="CG128" s="313" t="n">
        <f aca="false">IF(AF128=$AP$12,U128,0)</f>
        <v>0</v>
      </c>
      <c r="CH128" s="313" t="n">
        <f aca="false">IF(AF128=$AP$12,V128,0)</f>
        <v>0</v>
      </c>
      <c r="CI128" s="313" t="n">
        <f aca="false">IF(AF128=$AP$12,W128,0)</f>
        <v>0</v>
      </c>
      <c r="CJ128" s="313" t="n">
        <f aca="false">IF(AF128=$AP$12,X128,0)</f>
        <v>0</v>
      </c>
      <c r="CK128" s="313" t="n">
        <f aca="false">IF(AF128=$AP$12,Y128,0)</f>
        <v>0</v>
      </c>
      <c r="CL128" s="313" t="n">
        <f aca="false">IF(AF128=$AP$12,Z128,0)</f>
        <v>0</v>
      </c>
      <c r="CM128" s="313" t="n">
        <f aca="false">IF(AF128=$AP$12,AA128,0)</f>
        <v>0</v>
      </c>
      <c r="CN128" s="313" t="n">
        <f aca="false">IF(AF128=$AP$12,AB128,0)</f>
        <v>0</v>
      </c>
      <c r="CO128" s="313" t="n">
        <f aca="false">IF(AF128=$AP$12,AC128,0)</f>
        <v>0</v>
      </c>
      <c r="CP128" s="314" t="n">
        <f aca="false">IF(AF128=$AP$12,AD128,0)</f>
        <v>0</v>
      </c>
    </row>
    <row r="129" customFormat="false" ht="12" hidden="false" customHeight="true" outlineLevel="0" collapsed="false">
      <c r="B129" s="243" t="str">
        <f aca="false">IF(Q128="","",Q128)</f>
        <v/>
      </c>
      <c r="C129" s="302"/>
      <c r="D129" s="303"/>
      <c r="E129" s="303"/>
      <c r="F129" s="303"/>
      <c r="G129" s="304"/>
      <c r="H129" s="304"/>
      <c r="I129" s="305"/>
      <c r="J129" s="305"/>
      <c r="K129" s="305"/>
      <c r="L129" s="305"/>
      <c r="M129" s="303"/>
      <c r="N129" s="303"/>
      <c r="O129" s="306"/>
      <c r="P129" s="303"/>
      <c r="Q129" s="303"/>
      <c r="R129" s="315" t="s">
        <v>76</v>
      </c>
      <c r="S129" s="322"/>
      <c r="T129" s="322"/>
      <c r="U129" s="322"/>
      <c r="V129" s="322"/>
      <c r="W129" s="322"/>
      <c r="X129" s="322"/>
      <c r="Y129" s="316"/>
      <c r="Z129" s="316"/>
      <c r="AA129" s="316"/>
      <c r="AB129" s="316"/>
      <c r="AC129" s="316"/>
      <c r="AD129" s="316"/>
      <c r="AE129" s="317" t="str">
        <f aca="false">IF(SUM(S129:AD129)=0,"",SUM(S129:AD129))</f>
        <v/>
      </c>
      <c r="AF129" s="244" t="str">
        <f aca="false">IF(Q128="","",Q128)</f>
        <v/>
      </c>
      <c r="AG129" s="310"/>
      <c r="AH129" s="310"/>
      <c r="AI129" s="310"/>
      <c r="AJ129" s="310"/>
      <c r="AT129" s="311" t="str">
        <f aca="false">R129</f>
        <v>B</v>
      </c>
      <c r="AU129" s="312" t="n">
        <f aca="false">IF(OR(AF129=$AP$3,AF129=$AP$4,AF129=$AP$9),S129,0)</f>
        <v>0</v>
      </c>
      <c r="AV129" s="313" t="n">
        <f aca="false">IF(OR(AF129=$AP$3,AF129=$AP$4,AF129=$AP$9),T129,0)</f>
        <v>0</v>
      </c>
      <c r="AW129" s="313" t="n">
        <f aca="false">IF(OR(AF129=$AP$3,AF129=$AP$4,AF129=$AP$9),U129,0)</f>
        <v>0</v>
      </c>
      <c r="AX129" s="313" t="n">
        <f aca="false">IF(OR(AF129=$AP$3,AF129=$AP$4,AF129=$AP$9),V129,0)</f>
        <v>0</v>
      </c>
      <c r="AY129" s="313" t="n">
        <f aca="false">IF(OR(AF129=$AP$3,AF129=$AP$4,AF129=$AP$9),W129,0)</f>
        <v>0</v>
      </c>
      <c r="AZ129" s="313" t="n">
        <f aca="false">IF(OR(AF129=$AP$3,AF129=$AP$4,AF129=$AP$9),X129,0)</f>
        <v>0</v>
      </c>
      <c r="BA129" s="313" t="n">
        <f aca="false">IF(OR(AF129=$AP$3,AF129=$AP$4,AF129=$AP$9),Y129,0)</f>
        <v>0</v>
      </c>
      <c r="BB129" s="313" t="n">
        <f aca="false">IF(OR(AF129=$AP$3,AF129=$AP$4,AF129=$AP$9),Z129,0)</f>
        <v>0</v>
      </c>
      <c r="BC129" s="313" t="n">
        <f aca="false">IF(OR(AF129=$AP$3,AF129=$AP$4,AF129=$AP$9),AA129,0)</f>
        <v>0</v>
      </c>
      <c r="BD129" s="313" t="n">
        <f aca="false">IF(OR(AF129=$AP$3,AF129=$AP$4,AF129=$AP$9),AB129,0)</f>
        <v>0</v>
      </c>
      <c r="BE129" s="313" t="n">
        <f aca="false">IF(OR(AF129=$AP$3,AF129=$AP$4,AF129=$AP$9),AC129,0)</f>
        <v>0</v>
      </c>
      <c r="BF129" s="314" t="n">
        <f aca="false">IF(OR(AF129=$AP$3,AF129=$AP$4,AF129=$AP$9),AD129,0)</f>
        <v>0</v>
      </c>
      <c r="BG129" s="312" t="n">
        <f aca="false">IF(OR(AF129=$AP$5,AF129=$AP$6,AF129=$AP$10),S129,0)</f>
        <v>0</v>
      </c>
      <c r="BH129" s="313" t="n">
        <f aca="false">IF(OR(AF129=$AP$5,AF129=$AP$6,AF129=$AP$10),T129,0)</f>
        <v>0</v>
      </c>
      <c r="BI129" s="313" t="n">
        <f aca="false">IF(OR(AF129=$AP$5,AF129=$AP$6,AF129=$AP$10),U129,0)</f>
        <v>0</v>
      </c>
      <c r="BJ129" s="313" t="n">
        <f aca="false">IF(OR(AF129=$AP$5,AF129=$AP$6,AF129=$AP$10),V129,0)</f>
        <v>0</v>
      </c>
      <c r="BK129" s="313" t="n">
        <f aca="false">IF(OR(AF129=$AP$5,AF129=$AP$6,AF129=$AP$10),W129,0)</f>
        <v>0</v>
      </c>
      <c r="BL129" s="313" t="n">
        <f aca="false">IF(OR(AF129=$AP$5,AF129=$AP$6,AF129=$AP$10),X129,0)</f>
        <v>0</v>
      </c>
      <c r="BM129" s="313" t="n">
        <f aca="false">IF(OR(AF129=$AP$5,AF129=$AP$6,AF129=$AP$10),Y129,0)</f>
        <v>0</v>
      </c>
      <c r="BN129" s="313" t="n">
        <f aca="false">IF(OR(AF129=$AP$5,AF129=$AP$6,AF129=$AP$10),Z129,0)</f>
        <v>0</v>
      </c>
      <c r="BO129" s="313" t="n">
        <f aca="false">IF(OR(AF129=$AP$5,AF129=$AP$6,AF129=$AP$10),AA129,0)</f>
        <v>0</v>
      </c>
      <c r="BP129" s="313" t="n">
        <f aca="false">IF(OR(AF129=$AP$5,AF129=$AP$6,AF129=$AP$10),AB129,0)</f>
        <v>0</v>
      </c>
      <c r="BQ129" s="313" t="n">
        <f aca="false">IF(OR(AF129=$AP$5,AF129=$AP$6,AF129=$AP$10),AC129,0)</f>
        <v>0</v>
      </c>
      <c r="BR129" s="314" t="n">
        <f aca="false">IF(OR(AF129=$AP$5,AF129=$AP$6,AF129=$AP$10),AD129,0)</f>
        <v>0</v>
      </c>
      <c r="BS129" s="312" t="n">
        <f aca="false">IF(OR(AF129=$AP$7,AF129=$AP$8,AF129=$AP$11),S129,0)</f>
        <v>0</v>
      </c>
      <c r="BT129" s="313" t="n">
        <f aca="false">IF(OR(AF129=$AP$7,AF129=$AP$8,AF129=$AP$11),T129,0)</f>
        <v>0</v>
      </c>
      <c r="BU129" s="313" t="n">
        <f aca="false">IF(OR(AF129=$AP$7,AF129=$AP$8,AF129=$AP$11),U129,0)</f>
        <v>0</v>
      </c>
      <c r="BV129" s="313" t="n">
        <f aca="false">IF(OR(AF129=$AP$7,AF129=$AP$8,AF129=$AP$11),V129,0)</f>
        <v>0</v>
      </c>
      <c r="BW129" s="313" t="n">
        <f aca="false">IF(OR(AF129=$AP$7,AF129=$AP$8,AF129=$AP$11),W129,0)</f>
        <v>0</v>
      </c>
      <c r="BX129" s="313" t="n">
        <f aca="false">IF(OR(AF129=$AP$7,AF129=$AP$8,AF129=$AP$11),X129,0)</f>
        <v>0</v>
      </c>
      <c r="BY129" s="313" t="n">
        <f aca="false">IF(OR(AF129=$AP$7,AF129=$AP$8,AF129=$AP$11),Y129,0)</f>
        <v>0</v>
      </c>
      <c r="BZ129" s="313" t="n">
        <f aca="false">IF(OR(AF129=$AP$7,AF129=$AP$8,AF129=$AP$11),Z129,0)</f>
        <v>0</v>
      </c>
      <c r="CA129" s="313" t="n">
        <f aca="false">IF(OR(AF129=$AP$7,AF129=$AP$8,AF129=$AP$11),AA129,0)</f>
        <v>0</v>
      </c>
      <c r="CB129" s="313" t="n">
        <f aca="false">IF(OR(AF129=$AP$7,AF129=$AP$8,AF129=$AP$11),AB129,0)</f>
        <v>0</v>
      </c>
      <c r="CC129" s="313" t="n">
        <f aca="false">IF(OR(AF129=$AP$7,AF129=$AP$8,AF129=$AP$11),AC129,0)</f>
        <v>0</v>
      </c>
      <c r="CD129" s="314" t="n">
        <f aca="false">IF(OR(AF129=$AP$7,AF129=$AP$8,AF129=$AP$11),AD129,0)</f>
        <v>0</v>
      </c>
      <c r="CE129" s="312" t="n">
        <f aca="false">IF(AF129=$AP$12,S129,0)</f>
        <v>0</v>
      </c>
      <c r="CF129" s="313" t="n">
        <f aca="false">IF(AF129=$AP$12,T129,0)</f>
        <v>0</v>
      </c>
      <c r="CG129" s="313" t="n">
        <f aca="false">IF(AF129=$AP$12,U129,0)</f>
        <v>0</v>
      </c>
      <c r="CH129" s="313" t="n">
        <f aca="false">IF(AF129=$AP$12,V129,0)</f>
        <v>0</v>
      </c>
      <c r="CI129" s="313" t="n">
        <f aca="false">IF(AF129=$AP$12,W129,0)</f>
        <v>0</v>
      </c>
      <c r="CJ129" s="313" t="n">
        <f aca="false">IF(AF129=$AP$12,X129,0)</f>
        <v>0</v>
      </c>
      <c r="CK129" s="313" t="n">
        <f aca="false">IF(AF129=$AP$12,Y129,0)</f>
        <v>0</v>
      </c>
      <c r="CL129" s="313" t="n">
        <f aca="false">IF(AF129=$AP$12,Z129,0)</f>
        <v>0</v>
      </c>
      <c r="CM129" s="313" t="n">
        <f aca="false">IF(AF129=$AP$12,AA129,0)</f>
        <v>0</v>
      </c>
      <c r="CN129" s="313" t="n">
        <f aca="false">IF(AF129=$AP$12,AB129,0)</f>
        <v>0</v>
      </c>
      <c r="CO129" s="313" t="n">
        <f aca="false">IF(AF129=$AP$12,AC129,0)</f>
        <v>0</v>
      </c>
      <c r="CP129" s="314" t="n">
        <f aca="false">IF(AF129=$AP$12,AD129,0)</f>
        <v>0</v>
      </c>
    </row>
    <row r="130" customFormat="false" ht="12" hidden="false" customHeight="true" outlineLevel="0" collapsed="false">
      <c r="B130" s="243" t="str">
        <f aca="false">IF(Q128="","",Q128)</f>
        <v/>
      </c>
      <c r="C130" s="302"/>
      <c r="D130" s="303"/>
      <c r="E130" s="303"/>
      <c r="F130" s="303"/>
      <c r="G130" s="304"/>
      <c r="H130" s="304"/>
      <c r="I130" s="305"/>
      <c r="J130" s="305"/>
      <c r="K130" s="305"/>
      <c r="L130" s="305"/>
      <c r="M130" s="303"/>
      <c r="N130" s="303"/>
      <c r="O130" s="306"/>
      <c r="P130" s="303"/>
      <c r="Q130" s="303"/>
      <c r="R130" s="315" t="s">
        <v>77</v>
      </c>
      <c r="S130" s="322"/>
      <c r="T130" s="322"/>
      <c r="U130" s="322"/>
      <c r="V130" s="322"/>
      <c r="W130" s="322"/>
      <c r="X130" s="322"/>
      <c r="Y130" s="316"/>
      <c r="Z130" s="316"/>
      <c r="AA130" s="316"/>
      <c r="AB130" s="316"/>
      <c r="AC130" s="316"/>
      <c r="AD130" s="316"/>
      <c r="AE130" s="317" t="str">
        <f aca="false">IF(SUM(S130:AD130)=0,"",SUM(S130:AD130))</f>
        <v/>
      </c>
      <c r="AF130" s="244" t="str">
        <f aca="false">IF(Q128="","",Q128)</f>
        <v/>
      </c>
      <c r="AG130" s="310"/>
      <c r="AH130" s="310"/>
      <c r="AI130" s="310"/>
      <c r="AJ130" s="310"/>
      <c r="AT130" s="311" t="str">
        <f aca="false">R130</f>
        <v>C</v>
      </c>
      <c r="AU130" s="312" t="n">
        <f aca="false">IF(OR(AF130=$AP$3,AF130=$AP$4,AF130=$AP$9),S130,0)</f>
        <v>0</v>
      </c>
      <c r="AV130" s="313" t="n">
        <f aca="false">IF(OR(AF130=$AP$3,AF130=$AP$4,AF130=$AP$9),T130,0)</f>
        <v>0</v>
      </c>
      <c r="AW130" s="313" t="n">
        <f aca="false">IF(OR(AF130=$AP$3,AF130=$AP$4,AF130=$AP$9),U130,0)</f>
        <v>0</v>
      </c>
      <c r="AX130" s="313" t="n">
        <f aca="false">IF(OR(AF130=$AP$3,AF130=$AP$4,AF130=$AP$9),V130,0)</f>
        <v>0</v>
      </c>
      <c r="AY130" s="313" t="n">
        <f aca="false">IF(OR(AF130=$AP$3,AF130=$AP$4,AF130=$AP$9),W130,0)</f>
        <v>0</v>
      </c>
      <c r="AZ130" s="313" t="n">
        <f aca="false">IF(OR(AF130=$AP$3,AF130=$AP$4,AF130=$AP$9),X130,0)</f>
        <v>0</v>
      </c>
      <c r="BA130" s="313" t="n">
        <f aca="false">IF(OR(AF130=$AP$3,AF130=$AP$4,AF130=$AP$9),Y130,0)</f>
        <v>0</v>
      </c>
      <c r="BB130" s="313" t="n">
        <f aca="false">IF(OR(AF130=$AP$3,AF130=$AP$4,AF130=$AP$9),Z130,0)</f>
        <v>0</v>
      </c>
      <c r="BC130" s="313" t="n">
        <f aca="false">IF(OR(AF130=$AP$3,AF130=$AP$4,AF130=$AP$9),AA130,0)</f>
        <v>0</v>
      </c>
      <c r="BD130" s="313" t="n">
        <f aca="false">IF(OR(AF130=$AP$3,AF130=$AP$4,AF130=$AP$9),AB130,0)</f>
        <v>0</v>
      </c>
      <c r="BE130" s="313" t="n">
        <f aca="false">IF(OR(AF130=$AP$3,AF130=$AP$4,AF130=$AP$9),AC130,0)</f>
        <v>0</v>
      </c>
      <c r="BF130" s="314" t="n">
        <f aca="false">IF(OR(AF130=$AP$3,AF130=$AP$4,AF130=$AP$9),AD130,0)</f>
        <v>0</v>
      </c>
      <c r="BG130" s="312" t="n">
        <f aca="false">IF(OR(AF130=$AP$5,AF130=$AP$6,AF130=$AP$10),S130,0)</f>
        <v>0</v>
      </c>
      <c r="BH130" s="313" t="n">
        <f aca="false">IF(OR(AF130=$AP$5,AF130=$AP$6,AF130=$AP$10),T130,0)</f>
        <v>0</v>
      </c>
      <c r="BI130" s="313" t="n">
        <f aca="false">IF(OR(AF130=$AP$5,AF130=$AP$6,AF130=$AP$10),U130,0)</f>
        <v>0</v>
      </c>
      <c r="BJ130" s="313" t="n">
        <f aca="false">IF(OR(AF130=$AP$5,AF130=$AP$6,AF130=$AP$10),V130,0)</f>
        <v>0</v>
      </c>
      <c r="BK130" s="313" t="n">
        <f aca="false">IF(OR(AF130=$AP$5,AF130=$AP$6,AF130=$AP$10),W130,0)</f>
        <v>0</v>
      </c>
      <c r="BL130" s="313" t="n">
        <f aca="false">IF(OR(AF130=$AP$5,AF130=$AP$6,AF130=$AP$10),X130,0)</f>
        <v>0</v>
      </c>
      <c r="BM130" s="313" t="n">
        <f aca="false">IF(OR(AF130=$AP$5,AF130=$AP$6,AF130=$AP$10),Y130,0)</f>
        <v>0</v>
      </c>
      <c r="BN130" s="313" t="n">
        <f aca="false">IF(OR(AF130=$AP$5,AF130=$AP$6,AF130=$AP$10),Z130,0)</f>
        <v>0</v>
      </c>
      <c r="BO130" s="313" t="n">
        <f aca="false">IF(OR(AF130=$AP$5,AF130=$AP$6,AF130=$AP$10),AA130,0)</f>
        <v>0</v>
      </c>
      <c r="BP130" s="313" t="n">
        <f aca="false">IF(OR(AF130=$AP$5,AF130=$AP$6,AF130=$AP$10),AB130,0)</f>
        <v>0</v>
      </c>
      <c r="BQ130" s="313" t="n">
        <f aca="false">IF(OR(AF130=$AP$5,AF130=$AP$6,AF130=$AP$10),AC130,0)</f>
        <v>0</v>
      </c>
      <c r="BR130" s="314" t="n">
        <f aca="false">IF(OR(AF130=$AP$5,AF130=$AP$6,AF130=$AP$10),AD130,0)</f>
        <v>0</v>
      </c>
      <c r="BS130" s="312" t="n">
        <f aca="false">IF(OR(AF130=$AP$7,AF130=$AP$8,AF130=$AP$11),S130,0)</f>
        <v>0</v>
      </c>
      <c r="BT130" s="313" t="n">
        <f aca="false">IF(OR(AF130=$AP$7,AF130=$AP$8,AF130=$AP$11),T130,0)</f>
        <v>0</v>
      </c>
      <c r="BU130" s="313" t="n">
        <f aca="false">IF(OR(AF130=$AP$7,AF130=$AP$8,AF130=$AP$11),U130,0)</f>
        <v>0</v>
      </c>
      <c r="BV130" s="313" t="n">
        <f aca="false">IF(OR(AF130=$AP$7,AF130=$AP$8,AF130=$AP$11),V130,0)</f>
        <v>0</v>
      </c>
      <c r="BW130" s="313" t="n">
        <f aca="false">IF(OR(AF130=$AP$7,AF130=$AP$8,AF130=$AP$11),W130,0)</f>
        <v>0</v>
      </c>
      <c r="BX130" s="313" t="n">
        <f aca="false">IF(OR(AF130=$AP$7,AF130=$AP$8,AF130=$AP$11),X130,0)</f>
        <v>0</v>
      </c>
      <c r="BY130" s="313" t="n">
        <f aca="false">IF(OR(AF130=$AP$7,AF130=$AP$8,AF130=$AP$11),Y130,0)</f>
        <v>0</v>
      </c>
      <c r="BZ130" s="313" t="n">
        <f aca="false">IF(OR(AF130=$AP$7,AF130=$AP$8,AF130=$AP$11),Z130,0)</f>
        <v>0</v>
      </c>
      <c r="CA130" s="313" t="n">
        <f aca="false">IF(OR(AF130=$AP$7,AF130=$AP$8,AF130=$AP$11),AA130,0)</f>
        <v>0</v>
      </c>
      <c r="CB130" s="313" t="n">
        <f aca="false">IF(OR(AF130=$AP$7,AF130=$AP$8,AF130=$AP$11),AB130,0)</f>
        <v>0</v>
      </c>
      <c r="CC130" s="313" t="n">
        <f aca="false">IF(OR(AF130=$AP$7,AF130=$AP$8,AF130=$AP$11),AC130,0)</f>
        <v>0</v>
      </c>
      <c r="CD130" s="314" t="n">
        <f aca="false">IF(OR(AF130=$AP$7,AF130=$AP$8,AF130=$AP$11),AD130,0)</f>
        <v>0</v>
      </c>
      <c r="CE130" s="312" t="n">
        <f aca="false">IF(AF130=$AP$12,S130,0)</f>
        <v>0</v>
      </c>
      <c r="CF130" s="313" t="n">
        <f aca="false">IF(AF130=$AP$12,T130,0)</f>
        <v>0</v>
      </c>
      <c r="CG130" s="313" t="n">
        <f aca="false">IF(AF130=$AP$12,U130,0)</f>
        <v>0</v>
      </c>
      <c r="CH130" s="313" t="n">
        <f aca="false">IF(AF130=$AP$12,V130,0)</f>
        <v>0</v>
      </c>
      <c r="CI130" s="313" t="n">
        <f aca="false">IF(AF130=$AP$12,W130,0)</f>
        <v>0</v>
      </c>
      <c r="CJ130" s="313" t="n">
        <f aca="false">IF(AF130=$AP$12,X130,0)</f>
        <v>0</v>
      </c>
      <c r="CK130" s="313" t="n">
        <f aca="false">IF(AF130=$AP$12,Y130,0)</f>
        <v>0</v>
      </c>
      <c r="CL130" s="313" t="n">
        <f aca="false">IF(AF130=$AP$12,Z130,0)</f>
        <v>0</v>
      </c>
      <c r="CM130" s="313" t="n">
        <f aca="false">IF(AF130=$AP$12,AA130,0)</f>
        <v>0</v>
      </c>
      <c r="CN130" s="313" t="n">
        <f aca="false">IF(AF130=$AP$12,AB130,0)</f>
        <v>0</v>
      </c>
      <c r="CO130" s="313" t="n">
        <f aca="false">IF(AF130=$AP$12,AC130,0)</f>
        <v>0</v>
      </c>
      <c r="CP130" s="314" t="n">
        <f aca="false">IF(AF130=$AP$12,AD130,0)</f>
        <v>0</v>
      </c>
    </row>
    <row r="131" customFormat="false" ht="12" hidden="false" customHeight="true" outlineLevel="0" collapsed="false">
      <c r="B131" s="243" t="str">
        <f aca="false">IF(Q131="","",Q131)</f>
        <v/>
      </c>
      <c r="C131" s="302" t="n">
        <v>40</v>
      </c>
      <c r="D131" s="303"/>
      <c r="E131" s="303"/>
      <c r="F131" s="303"/>
      <c r="G131" s="304"/>
      <c r="H131" s="304"/>
      <c r="I131" s="305"/>
      <c r="J131" s="305"/>
      <c r="K131" s="305"/>
      <c r="L131" s="305"/>
      <c r="M131" s="303"/>
      <c r="N131" s="303"/>
      <c r="O131" s="306"/>
      <c r="P131" s="303"/>
      <c r="Q131" s="303"/>
      <c r="R131" s="307" t="s">
        <v>75</v>
      </c>
      <c r="S131" s="323"/>
      <c r="T131" s="323"/>
      <c r="U131" s="323"/>
      <c r="V131" s="323"/>
      <c r="W131" s="323"/>
      <c r="X131" s="323"/>
      <c r="Y131" s="308"/>
      <c r="Z131" s="308"/>
      <c r="AA131" s="308"/>
      <c r="AB131" s="308"/>
      <c r="AC131" s="308"/>
      <c r="AD131" s="308"/>
      <c r="AE131" s="309" t="str">
        <f aca="false">IF(SUM(S131:AD131)=0,"",SUM(S131:AD131))</f>
        <v/>
      </c>
      <c r="AF131" s="244" t="str">
        <f aca="false">IF(Q131="","",Q131)</f>
        <v/>
      </c>
      <c r="AG131" s="310" t="str">
        <f aca="false">IFERROR(VLOOKUP(M131,$AP$13:$AQ$16,2,FALSE()),"")</f>
        <v/>
      </c>
      <c r="AH131" s="310" t="str">
        <f aca="false">IFERROR(VLOOKUP(O131,$AP$18:$AQ$24,2,FALSE()),"")</f>
        <v/>
      </c>
      <c r="AI131" s="310" t="str">
        <f aca="false">IFERROR(AG131+AH131,"")</f>
        <v/>
      </c>
      <c r="AJ131" s="310" t="str">
        <f aca="false">IF(SUM(AE131:AE133)=0,"",SUM(AE131:AE133))</f>
        <v/>
      </c>
      <c r="AT131" s="311" t="str">
        <f aca="false">R131</f>
        <v>A</v>
      </c>
      <c r="AU131" s="312" t="n">
        <f aca="false">IF(OR(AF131=$AP$3,AF131=$AP$4,AF131=$AP$9),S131,0)</f>
        <v>0</v>
      </c>
      <c r="AV131" s="313" t="n">
        <f aca="false">IF(OR(AF131=$AP$3,AF131=$AP$4,AF131=$AP$9),T131,0)</f>
        <v>0</v>
      </c>
      <c r="AW131" s="313" t="n">
        <f aca="false">IF(OR(AF131=$AP$3,AF131=$AP$4,AF131=$AP$9),U131,0)</f>
        <v>0</v>
      </c>
      <c r="AX131" s="313" t="n">
        <f aca="false">IF(OR(AF131=$AP$3,AF131=$AP$4,AF131=$AP$9),V131,0)</f>
        <v>0</v>
      </c>
      <c r="AY131" s="313" t="n">
        <f aca="false">IF(OR(AF131=$AP$3,AF131=$AP$4,AF131=$AP$9),W131,0)</f>
        <v>0</v>
      </c>
      <c r="AZ131" s="313" t="n">
        <f aca="false">IF(OR(AF131=$AP$3,AF131=$AP$4,AF131=$AP$9),X131,0)</f>
        <v>0</v>
      </c>
      <c r="BA131" s="313" t="n">
        <f aca="false">IF(OR(AF131=$AP$3,AF131=$AP$4,AF131=$AP$9),Y131,0)</f>
        <v>0</v>
      </c>
      <c r="BB131" s="313" t="n">
        <f aca="false">IF(OR(AF131=$AP$3,AF131=$AP$4,AF131=$AP$9),Z131,0)</f>
        <v>0</v>
      </c>
      <c r="BC131" s="313" t="n">
        <f aca="false">IF(OR(AF131=$AP$3,AF131=$AP$4,AF131=$AP$9),AA131,0)</f>
        <v>0</v>
      </c>
      <c r="BD131" s="313" t="n">
        <f aca="false">IF(OR(AF131=$AP$3,AF131=$AP$4,AF131=$AP$9),AB131,0)</f>
        <v>0</v>
      </c>
      <c r="BE131" s="313" t="n">
        <f aca="false">IF(OR(AF131=$AP$3,AF131=$AP$4,AF131=$AP$9),AC131,0)</f>
        <v>0</v>
      </c>
      <c r="BF131" s="314" t="n">
        <f aca="false">IF(OR(AF131=$AP$3,AF131=$AP$4,AF131=$AP$9),AD131,0)</f>
        <v>0</v>
      </c>
      <c r="BG131" s="312" t="n">
        <f aca="false">IF(OR(AF131=$AP$5,AF131=$AP$6,AF131=$AP$10),S131,0)</f>
        <v>0</v>
      </c>
      <c r="BH131" s="313" t="n">
        <f aca="false">IF(OR(AF131=$AP$5,AF131=$AP$6,AF131=$AP$10),T131,0)</f>
        <v>0</v>
      </c>
      <c r="BI131" s="313" t="n">
        <f aca="false">IF(OR(AF131=$AP$5,AF131=$AP$6,AF131=$AP$10),U131,0)</f>
        <v>0</v>
      </c>
      <c r="BJ131" s="313" t="n">
        <f aca="false">IF(OR(AF131=$AP$5,AF131=$AP$6,AF131=$AP$10),V131,0)</f>
        <v>0</v>
      </c>
      <c r="BK131" s="313" t="n">
        <f aca="false">IF(OR(AF131=$AP$5,AF131=$AP$6,AF131=$AP$10),W131,0)</f>
        <v>0</v>
      </c>
      <c r="BL131" s="313" t="n">
        <f aca="false">IF(OR(AF131=$AP$5,AF131=$AP$6,AF131=$AP$10),X131,0)</f>
        <v>0</v>
      </c>
      <c r="BM131" s="313" t="n">
        <f aca="false">IF(OR(AF131=$AP$5,AF131=$AP$6,AF131=$AP$10),Y131,0)</f>
        <v>0</v>
      </c>
      <c r="BN131" s="313" t="n">
        <f aca="false">IF(OR(AF131=$AP$5,AF131=$AP$6,AF131=$AP$10),Z131,0)</f>
        <v>0</v>
      </c>
      <c r="BO131" s="313" t="n">
        <f aca="false">IF(OR(AF131=$AP$5,AF131=$AP$6,AF131=$AP$10),AA131,0)</f>
        <v>0</v>
      </c>
      <c r="BP131" s="313" t="n">
        <f aca="false">IF(OR(AF131=$AP$5,AF131=$AP$6,AF131=$AP$10),AB131,0)</f>
        <v>0</v>
      </c>
      <c r="BQ131" s="313" t="n">
        <f aca="false">IF(OR(AF131=$AP$5,AF131=$AP$6,AF131=$AP$10),AC131,0)</f>
        <v>0</v>
      </c>
      <c r="BR131" s="314" t="n">
        <f aca="false">IF(OR(AF131=$AP$5,AF131=$AP$6,AF131=$AP$10),AD131,0)</f>
        <v>0</v>
      </c>
      <c r="BS131" s="312" t="n">
        <f aca="false">IF(OR(AF131=$AP$7,AF131=$AP$8,AF131=$AP$11),S131,0)</f>
        <v>0</v>
      </c>
      <c r="BT131" s="313" t="n">
        <f aca="false">IF(OR(AF131=$AP$7,AF131=$AP$8,AF131=$AP$11),T131,0)</f>
        <v>0</v>
      </c>
      <c r="BU131" s="313" t="n">
        <f aca="false">IF(OR(AF131=$AP$7,AF131=$AP$8,AF131=$AP$11),U131,0)</f>
        <v>0</v>
      </c>
      <c r="BV131" s="313" t="n">
        <f aca="false">IF(OR(AF131=$AP$7,AF131=$AP$8,AF131=$AP$11),V131,0)</f>
        <v>0</v>
      </c>
      <c r="BW131" s="313" t="n">
        <f aca="false">IF(OR(AF131=$AP$7,AF131=$AP$8,AF131=$AP$11),W131,0)</f>
        <v>0</v>
      </c>
      <c r="BX131" s="313" t="n">
        <f aca="false">IF(OR(AF131=$AP$7,AF131=$AP$8,AF131=$AP$11),X131,0)</f>
        <v>0</v>
      </c>
      <c r="BY131" s="313" t="n">
        <f aca="false">IF(OR(AF131=$AP$7,AF131=$AP$8,AF131=$AP$11),Y131,0)</f>
        <v>0</v>
      </c>
      <c r="BZ131" s="313" t="n">
        <f aca="false">IF(OR(AF131=$AP$7,AF131=$AP$8,AF131=$AP$11),Z131,0)</f>
        <v>0</v>
      </c>
      <c r="CA131" s="313" t="n">
        <f aca="false">IF(OR(AF131=$AP$7,AF131=$AP$8,AF131=$AP$11),AA131,0)</f>
        <v>0</v>
      </c>
      <c r="CB131" s="313" t="n">
        <f aca="false">IF(OR(AF131=$AP$7,AF131=$AP$8,AF131=$AP$11),AB131,0)</f>
        <v>0</v>
      </c>
      <c r="CC131" s="313" t="n">
        <f aca="false">IF(OR(AF131=$AP$7,AF131=$AP$8,AF131=$AP$11),AC131,0)</f>
        <v>0</v>
      </c>
      <c r="CD131" s="314" t="n">
        <f aca="false">IF(OR(AF131=$AP$7,AF131=$AP$8,AF131=$AP$11),AD131,0)</f>
        <v>0</v>
      </c>
      <c r="CE131" s="312" t="n">
        <f aca="false">IF(AF131=$AP$12,S131,0)</f>
        <v>0</v>
      </c>
      <c r="CF131" s="313" t="n">
        <f aca="false">IF(AF131=$AP$12,T131,0)</f>
        <v>0</v>
      </c>
      <c r="CG131" s="313" t="n">
        <f aca="false">IF(AF131=$AP$12,U131,0)</f>
        <v>0</v>
      </c>
      <c r="CH131" s="313" t="n">
        <f aca="false">IF(AF131=$AP$12,V131,0)</f>
        <v>0</v>
      </c>
      <c r="CI131" s="313" t="n">
        <f aca="false">IF(AF131=$AP$12,W131,0)</f>
        <v>0</v>
      </c>
      <c r="CJ131" s="313" t="n">
        <f aca="false">IF(AF131=$AP$12,X131,0)</f>
        <v>0</v>
      </c>
      <c r="CK131" s="313" t="n">
        <f aca="false">IF(AF131=$AP$12,Y131,0)</f>
        <v>0</v>
      </c>
      <c r="CL131" s="313" t="n">
        <f aca="false">IF(AF131=$AP$12,Z131,0)</f>
        <v>0</v>
      </c>
      <c r="CM131" s="313" t="n">
        <f aca="false">IF(AF131=$AP$12,AA131,0)</f>
        <v>0</v>
      </c>
      <c r="CN131" s="313" t="n">
        <f aca="false">IF(AF131=$AP$12,AB131,0)</f>
        <v>0</v>
      </c>
      <c r="CO131" s="313" t="n">
        <f aca="false">IF(AF131=$AP$12,AC131,0)</f>
        <v>0</v>
      </c>
      <c r="CP131" s="314" t="n">
        <f aca="false">IF(AF131=$AP$12,AD131,0)</f>
        <v>0</v>
      </c>
    </row>
    <row r="132" customFormat="false" ht="12" hidden="false" customHeight="true" outlineLevel="0" collapsed="false">
      <c r="B132" s="243" t="str">
        <f aca="false">IF(Q131="","",Q131)</f>
        <v/>
      </c>
      <c r="C132" s="302"/>
      <c r="D132" s="303"/>
      <c r="E132" s="303"/>
      <c r="F132" s="303"/>
      <c r="G132" s="304"/>
      <c r="H132" s="304"/>
      <c r="I132" s="305"/>
      <c r="J132" s="305"/>
      <c r="K132" s="305"/>
      <c r="L132" s="305"/>
      <c r="M132" s="303"/>
      <c r="N132" s="303"/>
      <c r="O132" s="306"/>
      <c r="P132" s="303"/>
      <c r="Q132" s="303"/>
      <c r="R132" s="315" t="s">
        <v>76</v>
      </c>
      <c r="S132" s="322"/>
      <c r="T132" s="322"/>
      <c r="U132" s="322"/>
      <c r="V132" s="322"/>
      <c r="W132" s="322"/>
      <c r="X132" s="322"/>
      <c r="Y132" s="316"/>
      <c r="Z132" s="316"/>
      <c r="AA132" s="316"/>
      <c r="AB132" s="316"/>
      <c r="AC132" s="316"/>
      <c r="AD132" s="316"/>
      <c r="AE132" s="317" t="str">
        <f aca="false">IF(SUM(S132:AD132)=0,"",SUM(S132:AD132))</f>
        <v/>
      </c>
      <c r="AF132" s="244" t="str">
        <f aca="false">IF(Q131="","",Q131)</f>
        <v/>
      </c>
      <c r="AG132" s="310"/>
      <c r="AH132" s="310"/>
      <c r="AI132" s="310"/>
      <c r="AJ132" s="310"/>
      <c r="AT132" s="311" t="str">
        <f aca="false">R132</f>
        <v>B</v>
      </c>
      <c r="AU132" s="312" t="n">
        <f aca="false">IF(OR(AF132=$AP$3,AF132=$AP$4,AF132=$AP$9),S132,0)</f>
        <v>0</v>
      </c>
      <c r="AV132" s="313" t="n">
        <f aca="false">IF(OR(AF132=$AP$3,AF132=$AP$4,AF132=$AP$9),T132,0)</f>
        <v>0</v>
      </c>
      <c r="AW132" s="313" t="n">
        <f aca="false">IF(OR(AF132=$AP$3,AF132=$AP$4,AF132=$AP$9),U132,0)</f>
        <v>0</v>
      </c>
      <c r="AX132" s="313" t="n">
        <f aca="false">IF(OR(AF132=$AP$3,AF132=$AP$4,AF132=$AP$9),V132,0)</f>
        <v>0</v>
      </c>
      <c r="AY132" s="313" t="n">
        <f aca="false">IF(OR(AF132=$AP$3,AF132=$AP$4,AF132=$AP$9),W132,0)</f>
        <v>0</v>
      </c>
      <c r="AZ132" s="313" t="n">
        <f aca="false">IF(OR(AF132=$AP$3,AF132=$AP$4,AF132=$AP$9),X132,0)</f>
        <v>0</v>
      </c>
      <c r="BA132" s="313" t="n">
        <f aca="false">IF(OR(AF132=$AP$3,AF132=$AP$4,AF132=$AP$9),Y132,0)</f>
        <v>0</v>
      </c>
      <c r="BB132" s="313" t="n">
        <f aca="false">IF(OR(AF132=$AP$3,AF132=$AP$4,AF132=$AP$9),Z132,0)</f>
        <v>0</v>
      </c>
      <c r="BC132" s="313" t="n">
        <f aca="false">IF(OR(AF132=$AP$3,AF132=$AP$4,AF132=$AP$9),AA132,0)</f>
        <v>0</v>
      </c>
      <c r="BD132" s="313" t="n">
        <f aca="false">IF(OR(AF132=$AP$3,AF132=$AP$4,AF132=$AP$9),AB132,0)</f>
        <v>0</v>
      </c>
      <c r="BE132" s="313" t="n">
        <f aca="false">IF(OR(AF132=$AP$3,AF132=$AP$4,AF132=$AP$9),AC132,0)</f>
        <v>0</v>
      </c>
      <c r="BF132" s="314" t="n">
        <f aca="false">IF(OR(AF132=$AP$3,AF132=$AP$4,AF132=$AP$9),AD132,0)</f>
        <v>0</v>
      </c>
      <c r="BG132" s="312" t="n">
        <f aca="false">IF(OR(AF132=$AP$5,AF132=$AP$6,AF132=$AP$10),S132,0)</f>
        <v>0</v>
      </c>
      <c r="BH132" s="313" t="n">
        <f aca="false">IF(OR(AF132=$AP$5,AF132=$AP$6,AF132=$AP$10),T132,0)</f>
        <v>0</v>
      </c>
      <c r="BI132" s="313" t="n">
        <f aca="false">IF(OR(AF132=$AP$5,AF132=$AP$6,AF132=$AP$10),U132,0)</f>
        <v>0</v>
      </c>
      <c r="BJ132" s="313" t="n">
        <f aca="false">IF(OR(AF132=$AP$5,AF132=$AP$6,AF132=$AP$10),V132,0)</f>
        <v>0</v>
      </c>
      <c r="BK132" s="313" t="n">
        <f aca="false">IF(OR(AF132=$AP$5,AF132=$AP$6,AF132=$AP$10),W132,0)</f>
        <v>0</v>
      </c>
      <c r="BL132" s="313" t="n">
        <f aca="false">IF(OR(AF132=$AP$5,AF132=$AP$6,AF132=$AP$10),X132,0)</f>
        <v>0</v>
      </c>
      <c r="BM132" s="313" t="n">
        <f aca="false">IF(OR(AF132=$AP$5,AF132=$AP$6,AF132=$AP$10),Y132,0)</f>
        <v>0</v>
      </c>
      <c r="BN132" s="313" t="n">
        <f aca="false">IF(OR(AF132=$AP$5,AF132=$AP$6,AF132=$AP$10),Z132,0)</f>
        <v>0</v>
      </c>
      <c r="BO132" s="313" t="n">
        <f aca="false">IF(OR(AF132=$AP$5,AF132=$AP$6,AF132=$AP$10),AA132,0)</f>
        <v>0</v>
      </c>
      <c r="BP132" s="313" t="n">
        <f aca="false">IF(OR(AF132=$AP$5,AF132=$AP$6,AF132=$AP$10),AB132,0)</f>
        <v>0</v>
      </c>
      <c r="BQ132" s="313" t="n">
        <f aca="false">IF(OR(AF132=$AP$5,AF132=$AP$6,AF132=$AP$10),AC132,0)</f>
        <v>0</v>
      </c>
      <c r="BR132" s="314" t="n">
        <f aca="false">IF(OR(AF132=$AP$5,AF132=$AP$6,AF132=$AP$10),AD132,0)</f>
        <v>0</v>
      </c>
      <c r="BS132" s="312" t="n">
        <f aca="false">IF(OR(AF132=$AP$7,AF132=$AP$8,AF132=$AP$11),S132,0)</f>
        <v>0</v>
      </c>
      <c r="BT132" s="313" t="n">
        <f aca="false">IF(OR(AF132=$AP$7,AF132=$AP$8,AF132=$AP$11),T132,0)</f>
        <v>0</v>
      </c>
      <c r="BU132" s="313" t="n">
        <f aca="false">IF(OR(AF132=$AP$7,AF132=$AP$8,AF132=$AP$11),U132,0)</f>
        <v>0</v>
      </c>
      <c r="BV132" s="313" t="n">
        <f aca="false">IF(OR(AF132=$AP$7,AF132=$AP$8,AF132=$AP$11),V132,0)</f>
        <v>0</v>
      </c>
      <c r="BW132" s="313" t="n">
        <f aca="false">IF(OR(AF132=$AP$7,AF132=$AP$8,AF132=$AP$11),W132,0)</f>
        <v>0</v>
      </c>
      <c r="BX132" s="313" t="n">
        <f aca="false">IF(OR(AF132=$AP$7,AF132=$AP$8,AF132=$AP$11),X132,0)</f>
        <v>0</v>
      </c>
      <c r="BY132" s="313" t="n">
        <f aca="false">IF(OR(AF132=$AP$7,AF132=$AP$8,AF132=$AP$11),Y132,0)</f>
        <v>0</v>
      </c>
      <c r="BZ132" s="313" t="n">
        <f aca="false">IF(OR(AF132=$AP$7,AF132=$AP$8,AF132=$AP$11),Z132,0)</f>
        <v>0</v>
      </c>
      <c r="CA132" s="313" t="n">
        <f aca="false">IF(OR(AF132=$AP$7,AF132=$AP$8,AF132=$AP$11),AA132,0)</f>
        <v>0</v>
      </c>
      <c r="CB132" s="313" t="n">
        <f aca="false">IF(OR(AF132=$AP$7,AF132=$AP$8,AF132=$AP$11),AB132,0)</f>
        <v>0</v>
      </c>
      <c r="CC132" s="313" t="n">
        <f aca="false">IF(OR(AF132=$AP$7,AF132=$AP$8,AF132=$AP$11),AC132,0)</f>
        <v>0</v>
      </c>
      <c r="CD132" s="314" t="n">
        <f aca="false">IF(OR(AF132=$AP$7,AF132=$AP$8,AF132=$AP$11),AD132,0)</f>
        <v>0</v>
      </c>
      <c r="CE132" s="312" t="n">
        <f aca="false">IF(AF132=$AP$12,S132,0)</f>
        <v>0</v>
      </c>
      <c r="CF132" s="313" t="n">
        <f aca="false">IF(AF132=$AP$12,T132,0)</f>
        <v>0</v>
      </c>
      <c r="CG132" s="313" t="n">
        <f aca="false">IF(AF132=$AP$12,U132,0)</f>
        <v>0</v>
      </c>
      <c r="CH132" s="313" t="n">
        <f aca="false">IF(AF132=$AP$12,V132,0)</f>
        <v>0</v>
      </c>
      <c r="CI132" s="313" t="n">
        <f aca="false">IF(AF132=$AP$12,W132,0)</f>
        <v>0</v>
      </c>
      <c r="CJ132" s="313" t="n">
        <f aca="false">IF(AF132=$AP$12,X132,0)</f>
        <v>0</v>
      </c>
      <c r="CK132" s="313" t="n">
        <f aca="false">IF(AF132=$AP$12,Y132,0)</f>
        <v>0</v>
      </c>
      <c r="CL132" s="313" t="n">
        <f aca="false">IF(AF132=$AP$12,Z132,0)</f>
        <v>0</v>
      </c>
      <c r="CM132" s="313" t="n">
        <f aca="false">IF(AF132=$AP$12,AA132,0)</f>
        <v>0</v>
      </c>
      <c r="CN132" s="313" t="n">
        <f aca="false">IF(AF132=$AP$12,AB132,0)</f>
        <v>0</v>
      </c>
      <c r="CO132" s="313" t="n">
        <f aca="false">IF(AF132=$AP$12,AC132,0)</f>
        <v>0</v>
      </c>
      <c r="CP132" s="314" t="n">
        <f aca="false">IF(AF132=$AP$12,AD132,0)</f>
        <v>0</v>
      </c>
    </row>
    <row r="133" customFormat="false" ht="12" hidden="false" customHeight="true" outlineLevel="0" collapsed="false">
      <c r="B133" s="243" t="str">
        <f aca="false">IF(Q131="","",Q131)</f>
        <v/>
      </c>
      <c r="C133" s="302"/>
      <c r="D133" s="303"/>
      <c r="E133" s="303"/>
      <c r="F133" s="303"/>
      <c r="G133" s="304"/>
      <c r="H133" s="304"/>
      <c r="I133" s="305"/>
      <c r="J133" s="305"/>
      <c r="K133" s="305"/>
      <c r="L133" s="305"/>
      <c r="M133" s="303"/>
      <c r="N133" s="303"/>
      <c r="O133" s="306"/>
      <c r="P133" s="303"/>
      <c r="Q133" s="303"/>
      <c r="R133" s="318" t="s">
        <v>77</v>
      </c>
      <c r="S133" s="324"/>
      <c r="T133" s="324"/>
      <c r="U133" s="324"/>
      <c r="V133" s="324"/>
      <c r="W133" s="324"/>
      <c r="X133" s="324"/>
      <c r="Y133" s="319"/>
      <c r="Z133" s="319"/>
      <c r="AA133" s="319"/>
      <c r="AB133" s="319"/>
      <c r="AC133" s="319"/>
      <c r="AD133" s="319"/>
      <c r="AE133" s="325" t="str">
        <f aca="false">IF(SUM(S133:AD133)=0,"",SUM(S133:AD133))</f>
        <v/>
      </c>
      <c r="AF133" s="244" t="str">
        <f aca="false">IF(Q131="","",Q131)</f>
        <v/>
      </c>
      <c r="AG133" s="310"/>
      <c r="AH133" s="310"/>
      <c r="AI133" s="310"/>
      <c r="AJ133" s="310"/>
      <c r="AT133" s="311" t="str">
        <f aca="false">R133</f>
        <v>C</v>
      </c>
      <c r="AU133" s="312" t="n">
        <f aca="false">IF(OR(AF133=$AP$3,AF133=$AP$4,AF133=$AP$9),S133,0)</f>
        <v>0</v>
      </c>
      <c r="AV133" s="313" t="n">
        <f aca="false">IF(OR(AF133=$AP$3,AF133=$AP$4,AF133=$AP$9),T133,0)</f>
        <v>0</v>
      </c>
      <c r="AW133" s="313" t="n">
        <f aca="false">IF(OR(AF133=$AP$3,AF133=$AP$4,AF133=$AP$9),U133,0)</f>
        <v>0</v>
      </c>
      <c r="AX133" s="313" t="n">
        <f aca="false">IF(OR(AF133=$AP$3,AF133=$AP$4,AF133=$AP$9),V133,0)</f>
        <v>0</v>
      </c>
      <c r="AY133" s="313" t="n">
        <f aca="false">IF(OR(AF133=$AP$3,AF133=$AP$4,AF133=$AP$9),W133,0)</f>
        <v>0</v>
      </c>
      <c r="AZ133" s="313" t="n">
        <f aca="false">IF(OR(AF133=$AP$3,AF133=$AP$4,AF133=$AP$9),X133,0)</f>
        <v>0</v>
      </c>
      <c r="BA133" s="313" t="n">
        <f aca="false">IF(OR(AF133=$AP$3,AF133=$AP$4,AF133=$AP$9),Y133,0)</f>
        <v>0</v>
      </c>
      <c r="BB133" s="313" t="n">
        <f aca="false">IF(OR(AF133=$AP$3,AF133=$AP$4,AF133=$AP$9),Z133,0)</f>
        <v>0</v>
      </c>
      <c r="BC133" s="313" t="n">
        <f aca="false">IF(OR(AF133=$AP$3,AF133=$AP$4,AF133=$AP$9),AA133,0)</f>
        <v>0</v>
      </c>
      <c r="BD133" s="313" t="n">
        <f aca="false">IF(OR(AF133=$AP$3,AF133=$AP$4,AF133=$AP$9),AB133,0)</f>
        <v>0</v>
      </c>
      <c r="BE133" s="313" t="n">
        <f aca="false">IF(OR(AF133=$AP$3,AF133=$AP$4,AF133=$AP$9),AC133,0)</f>
        <v>0</v>
      </c>
      <c r="BF133" s="314" t="n">
        <f aca="false">IF(OR(AF133=$AP$3,AF133=$AP$4,AF133=$AP$9),AD133,0)</f>
        <v>0</v>
      </c>
      <c r="BG133" s="312" t="n">
        <f aca="false">IF(OR(AF133=$AP$5,AF133=$AP$6,AF133=$AP$10),S133,0)</f>
        <v>0</v>
      </c>
      <c r="BH133" s="313" t="n">
        <f aca="false">IF(OR(AF133=$AP$5,AF133=$AP$6,AF133=$AP$10),T133,0)</f>
        <v>0</v>
      </c>
      <c r="BI133" s="313" t="n">
        <f aca="false">IF(OR(AF133=$AP$5,AF133=$AP$6,AF133=$AP$10),U133,0)</f>
        <v>0</v>
      </c>
      <c r="BJ133" s="313" t="n">
        <f aca="false">IF(OR(AF133=$AP$5,AF133=$AP$6,AF133=$AP$10),V133,0)</f>
        <v>0</v>
      </c>
      <c r="BK133" s="313" t="n">
        <f aca="false">IF(OR(AF133=$AP$5,AF133=$AP$6,AF133=$AP$10),W133,0)</f>
        <v>0</v>
      </c>
      <c r="BL133" s="313" t="n">
        <f aca="false">IF(OR(AF133=$AP$5,AF133=$AP$6,AF133=$AP$10),X133,0)</f>
        <v>0</v>
      </c>
      <c r="BM133" s="313" t="n">
        <f aca="false">IF(OR(AF133=$AP$5,AF133=$AP$6,AF133=$AP$10),Y133,0)</f>
        <v>0</v>
      </c>
      <c r="BN133" s="313" t="n">
        <f aca="false">IF(OR(AF133=$AP$5,AF133=$AP$6,AF133=$AP$10),Z133,0)</f>
        <v>0</v>
      </c>
      <c r="BO133" s="313" t="n">
        <f aca="false">IF(OR(AF133=$AP$5,AF133=$AP$6,AF133=$AP$10),AA133,0)</f>
        <v>0</v>
      </c>
      <c r="BP133" s="313" t="n">
        <f aca="false">IF(OR(AF133=$AP$5,AF133=$AP$6,AF133=$AP$10),AB133,0)</f>
        <v>0</v>
      </c>
      <c r="BQ133" s="313" t="n">
        <f aca="false">IF(OR(AF133=$AP$5,AF133=$AP$6,AF133=$AP$10),AC133,0)</f>
        <v>0</v>
      </c>
      <c r="BR133" s="314" t="n">
        <f aca="false">IF(OR(AF133=$AP$5,AF133=$AP$6,AF133=$AP$10),AD133,0)</f>
        <v>0</v>
      </c>
      <c r="BS133" s="312" t="n">
        <f aca="false">IF(OR(AF133=$AP$7,AF133=$AP$8,AF133=$AP$11),S133,0)</f>
        <v>0</v>
      </c>
      <c r="BT133" s="313" t="n">
        <f aca="false">IF(OR(AF133=$AP$7,AF133=$AP$8,AF133=$AP$11),T133,0)</f>
        <v>0</v>
      </c>
      <c r="BU133" s="313" t="n">
        <f aca="false">IF(OR(AF133=$AP$7,AF133=$AP$8,AF133=$AP$11),U133,0)</f>
        <v>0</v>
      </c>
      <c r="BV133" s="313" t="n">
        <f aca="false">IF(OR(AF133=$AP$7,AF133=$AP$8,AF133=$AP$11),V133,0)</f>
        <v>0</v>
      </c>
      <c r="BW133" s="313" t="n">
        <f aca="false">IF(OR(AF133=$AP$7,AF133=$AP$8,AF133=$AP$11),W133,0)</f>
        <v>0</v>
      </c>
      <c r="BX133" s="313" t="n">
        <f aca="false">IF(OR(AF133=$AP$7,AF133=$AP$8,AF133=$AP$11),X133,0)</f>
        <v>0</v>
      </c>
      <c r="BY133" s="313" t="n">
        <f aca="false">IF(OR(AF133=$AP$7,AF133=$AP$8,AF133=$AP$11),Y133,0)</f>
        <v>0</v>
      </c>
      <c r="BZ133" s="313" t="n">
        <f aca="false">IF(OR(AF133=$AP$7,AF133=$AP$8,AF133=$AP$11),Z133,0)</f>
        <v>0</v>
      </c>
      <c r="CA133" s="313" t="n">
        <f aca="false">IF(OR(AF133=$AP$7,AF133=$AP$8,AF133=$AP$11),AA133,0)</f>
        <v>0</v>
      </c>
      <c r="CB133" s="313" t="n">
        <f aca="false">IF(OR(AF133=$AP$7,AF133=$AP$8,AF133=$AP$11),AB133,0)</f>
        <v>0</v>
      </c>
      <c r="CC133" s="313" t="n">
        <f aca="false">IF(OR(AF133=$AP$7,AF133=$AP$8,AF133=$AP$11),AC133,0)</f>
        <v>0</v>
      </c>
      <c r="CD133" s="314" t="n">
        <f aca="false">IF(OR(AF133=$AP$7,AF133=$AP$8,AF133=$AP$11),AD133,0)</f>
        <v>0</v>
      </c>
      <c r="CE133" s="312" t="n">
        <f aca="false">IF(AF133=$AP$12,S133,0)</f>
        <v>0</v>
      </c>
      <c r="CF133" s="313" t="n">
        <f aca="false">IF(AF133=$AP$12,T133,0)</f>
        <v>0</v>
      </c>
      <c r="CG133" s="313" t="n">
        <f aca="false">IF(AF133=$AP$12,U133,0)</f>
        <v>0</v>
      </c>
      <c r="CH133" s="313" t="n">
        <f aca="false">IF(AF133=$AP$12,V133,0)</f>
        <v>0</v>
      </c>
      <c r="CI133" s="313" t="n">
        <f aca="false">IF(AF133=$AP$12,W133,0)</f>
        <v>0</v>
      </c>
      <c r="CJ133" s="313" t="n">
        <f aca="false">IF(AF133=$AP$12,X133,0)</f>
        <v>0</v>
      </c>
      <c r="CK133" s="313" t="n">
        <f aca="false">IF(AF133=$AP$12,Y133,0)</f>
        <v>0</v>
      </c>
      <c r="CL133" s="313" t="n">
        <f aca="false">IF(AF133=$AP$12,Z133,0)</f>
        <v>0</v>
      </c>
      <c r="CM133" s="313" t="n">
        <f aca="false">IF(AF133=$AP$12,AA133,0)</f>
        <v>0</v>
      </c>
      <c r="CN133" s="313" t="n">
        <f aca="false">IF(AF133=$AP$12,AB133,0)</f>
        <v>0</v>
      </c>
      <c r="CO133" s="313" t="n">
        <f aca="false">IF(AF133=$AP$12,AC133,0)</f>
        <v>0</v>
      </c>
      <c r="CP133" s="314" t="n">
        <f aca="false">IF(AF133=$AP$12,AD133,0)</f>
        <v>0</v>
      </c>
    </row>
    <row r="134" customFormat="false" ht="12" hidden="false" customHeight="true" outlineLevel="0" collapsed="false">
      <c r="B134" s="243" t="str">
        <f aca="false">IF(Q134="","",Q134)</f>
        <v/>
      </c>
      <c r="C134" s="302" t="n">
        <v>41</v>
      </c>
      <c r="D134" s="303"/>
      <c r="E134" s="303"/>
      <c r="F134" s="303"/>
      <c r="G134" s="304"/>
      <c r="H134" s="304"/>
      <c r="I134" s="305"/>
      <c r="J134" s="305"/>
      <c r="K134" s="305"/>
      <c r="L134" s="305"/>
      <c r="M134" s="303"/>
      <c r="N134" s="303"/>
      <c r="O134" s="306"/>
      <c r="P134" s="303"/>
      <c r="Q134" s="303"/>
      <c r="R134" s="307" t="s">
        <v>75</v>
      </c>
      <c r="S134" s="308"/>
      <c r="T134" s="308"/>
      <c r="U134" s="308"/>
      <c r="V134" s="308"/>
      <c r="W134" s="308"/>
      <c r="X134" s="323"/>
      <c r="Y134" s="323"/>
      <c r="Z134" s="323"/>
      <c r="AA134" s="323"/>
      <c r="AB134" s="323"/>
      <c r="AC134" s="323"/>
      <c r="AD134" s="323"/>
      <c r="AE134" s="309" t="str">
        <f aca="false">IF(SUM(S134:AD134)=0,"",SUM(S134:AD134))</f>
        <v/>
      </c>
      <c r="AF134" s="244" t="str">
        <f aca="false">IF(Q134="","",Q134)</f>
        <v/>
      </c>
      <c r="AG134" s="310" t="str">
        <f aca="false">IFERROR(VLOOKUP(M134,$AP$13:$AQ$16,2,FALSE()),"")</f>
        <v/>
      </c>
      <c r="AH134" s="310" t="str">
        <f aca="false">IFERROR(VLOOKUP(O134,$AP$18:$AQ$24,2,FALSE()),"")</f>
        <v/>
      </c>
      <c r="AI134" s="310" t="str">
        <f aca="false">IFERROR(AG134+AH134,"")</f>
        <v/>
      </c>
      <c r="AJ134" s="310" t="str">
        <f aca="false">IF(SUM(AE134:AE136)=0,"",SUM(AE134:AE136))</f>
        <v/>
      </c>
      <c r="AT134" s="311" t="str">
        <f aca="false">R134</f>
        <v>A</v>
      </c>
      <c r="AU134" s="312" t="n">
        <f aca="false">IF(OR(AF134=$AP$3,AF134=$AP$4,AF134=$AP$9),S134,0)</f>
        <v>0</v>
      </c>
      <c r="AV134" s="313" t="n">
        <f aca="false">IF(OR(AF134=$AP$3,AF134=$AP$4,AF134=$AP$9),T134,0)</f>
        <v>0</v>
      </c>
      <c r="AW134" s="313" t="n">
        <f aca="false">IF(OR(AF134=$AP$3,AF134=$AP$4,AF134=$AP$9),U134,0)</f>
        <v>0</v>
      </c>
      <c r="AX134" s="313" t="n">
        <f aca="false">IF(OR(AF134=$AP$3,AF134=$AP$4,AF134=$AP$9),V134,0)</f>
        <v>0</v>
      </c>
      <c r="AY134" s="313" t="n">
        <f aca="false">IF(OR(AF134=$AP$3,AF134=$AP$4,AF134=$AP$9),W134,0)</f>
        <v>0</v>
      </c>
      <c r="AZ134" s="313" t="n">
        <f aca="false">IF(OR(AF134=$AP$3,AF134=$AP$4,AF134=$AP$9),X134,0)</f>
        <v>0</v>
      </c>
      <c r="BA134" s="313" t="n">
        <f aca="false">IF(OR(AF134=$AP$3,AF134=$AP$4,AF134=$AP$9),Y134,0)</f>
        <v>0</v>
      </c>
      <c r="BB134" s="313" t="n">
        <f aca="false">IF(OR(AF134=$AP$3,AF134=$AP$4,AF134=$AP$9),Z134,0)</f>
        <v>0</v>
      </c>
      <c r="BC134" s="313" t="n">
        <f aca="false">IF(OR(AF134=$AP$3,AF134=$AP$4,AF134=$AP$9),AA134,0)</f>
        <v>0</v>
      </c>
      <c r="BD134" s="313" t="n">
        <f aca="false">IF(OR(AF134=$AP$3,AF134=$AP$4,AF134=$AP$9),AB134,0)</f>
        <v>0</v>
      </c>
      <c r="BE134" s="313" t="n">
        <f aca="false">IF(OR(AF134=$AP$3,AF134=$AP$4,AF134=$AP$9),AC134,0)</f>
        <v>0</v>
      </c>
      <c r="BF134" s="314" t="n">
        <f aca="false">IF(OR(AF134=$AP$3,AF134=$AP$4,AF134=$AP$9),AD134,0)</f>
        <v>0</v>
      </c>
      <c r="BG134" s="312" t="n">
        <f aca="false">IF(OR(AF134=$AP$5,AF134=$AP$6,AF134=$AP$10),S134,0)</f>
        <v>0</v>
      </c>
      <c r="BH134" s="313" t="n">
        <f aca="false">IF(OR(AF134=$AP$5,AF134=$AP$6,AF134=$AP$10),T134,0)</f>
        <v>0</v>
      </c>
      <c r="BI134" s="313" t="n">
        <f aca="false">IF(OR(AF134=$AP$5,AF134=$AP$6,AF134=$AP$10),U134,0)</f>
        <v>0</v>
      </c>
      <c r="BJ134" s="313" t="n">
        <f aca="false">IF(OR(AF134=$AP$5,AF134=$AP$6,AF134=$AP$10),V134,0)</f>
        <v>0</v>
      </c>
      <c r="BK134" s="313" t="n">
        <f aca="false">IF(OR(AF134=$AP$5,AF134=$AP$6,AF134=$AP$10),W134,0)</f>
        <v>0</v>
      </c>
      <c r="BL134" s="313" t="n">
        <f aca="false">IF(OR(AF134=$AP$5,AF134=$AP$6,AF134=$AP$10),X134,0)</f>
        <v>0</v>
      </c>
      <c r="BM134" s="313" t="n">
        <f aca="false">IF(OR(AF134=$AP$5,AF134=$AP$6,AF134=$AP$10),Y134,0)</f>
        <v>0</v>
      </c>
      <c r="BN134" s="313" t="n">
        <f aca="false">IF(OR(AF134=$AP$5,AF134=$AP$6,AF134=$AP$10),Z134,0)</f>
        <v>0</v>
      </c>
      <c r="BO134" s="313" t="n">
        <f aca="false">IF(OR(AF134=$AP$5,AF134=$AP$6,AF134=$AP$10),AA134,0)</f>
        <v>0</v>
      </c>
      <c r="BP134" s="313" t="n">
        <f aca="false">IF(OR(AF134=$AP$5,AF134=$AP$6,AF134=$AP$10),AB134,0)</f>
        <v>0</v>
      </c>
      <c r="BQ134" s="313" t="n">
        <f aca="false">IF(OR(AF134=$AP$5,AF134=$AP$6,AF134=$AP$10),AC134,0)</f>
        <v>0</v>
      </c>
      <c r="BR134" s="314" t="n">
        <f aca="false">IF(OR(AF134=$AP$5,AF134=$AP$6,AF134=$AP$10),AD134,0)</f>
        <v>0</v>
      </c>
      <c r="BS134" s="312" t="n">
        <f aca="false">IF(OR(AF134=$AP$7,AF134=$AP$8,AF134=$AP$11),S134,0)</f>
        <v>0</v>
      </c>
      <c r="BT134" s="313" t="n">
        <f aca="false">IF(OR(AF134=$AP$7,AF134=$AP$8,AF134=$AP$11),T134,0)</f>
        <v>0</v>
      </c>
      <c r="BU134" s="313" t="n">
        <f aca="false">IF(OR(AF134=$AP$7,AF134=$AP$8,AF134=$AP$11),U134,0)</f>
        <v>0</v>
      </c>
      <c r="BV134" s="313" t="n">
        <f aca="false">IF(OR(AF134=$AP$7,AF134=$AP$8,AF134=$AP$11),V134,0)</f>
        <v>0</v>
      </c>
      <c r="BW134" s="313" t="n">
        <f aca="false">IF(OR(AF134=$AP$7,AF134=$AP$8,AF134=$AP$11),W134,0)</f>
        <v>0</v>
      </c>
      <c r="BX134" s="313" t="n">
        <f aca="false">IF(OR(AF134=$AP$7,AF134=$AP$8,AF134=$AP$11),X134,0)</f>
        <v>0</v>
      </c>
      <c r="BY134" s="313" t="n">
        <f aca="false">IF(OR(AF134=$AP$7,AF134=$AP$8,AF134=$AP$11),Y134,0)</f>
        <v>0</v>
      </c>
      <c r="BZ134" s="313" t="n">
        <f aca="false">IF(OR(AF134=$AP$7,AF134=$AP$8,AF134=$AP$11),Z134,0)</f>
        <v>0</v>
      </c>
      <c r="CA134" s="313" t="n">
        <f aca="false">IF(OR(AF134=$AP$7,AF134=$AP$8,AF134=$AP$11),AA134,0)</f>
        <v>0</v>
      </c>
      <c r="CB134" s="313" t="n">
        <f aca="false">IF(OR(AF134=$AP$7,AF134=$AP$8,AF134=$AP$11),AB134,0)</f>
        <v>0</v>
      </c>
      <c r="CC134" s="313" t="n">
        <f aca="false">IF(OR(AF134=$AP$7,AF134=$AP$8,AF134=$AP$11),AC134,0)</f>
        <v>0</v>
      </c>
      <c r="CD134" s="314" t="n">
        <f aca="false">IF(OR(AF134=$AP$7,AF134=$AP$8,AF134=$AP$11),AD134,0)</f>
        <v>0</v>
      </c>
      <c r="CE134" s="312" t="n">
        <f aca="false">IF(AF134=$AP$12,S134,0)</f>
        <v>0</v>
      </c>
      <c r="CF134" s="313" t="n">
        <f aca="false">IF(AF134=$AP$12,T134,0)</f>
        <v>0</v>
      </c>
      <c r="CG134" s="313" t="n">
        <f aca="false">IF(AF134=$AP$12,U134,0)</f>
        <v>0</v>
      </c>
      <c r="CH134" s="313" t="n">
        <f aca="false">IF(AF134=$AP$12,V134,0)</f>
        <v>0</v>
      </c>
      <c r="CI134" s="313" t="n">
        <f aca="false">IF(AF134=$AP$12,W134,0)</f>
        <v>0</v>
      </c>
      <c r="CJ134" s="313" t="n">
        <f aca="false">IF(AF134=$AP$12,X134,0)</f>
        <v>0</v>
      </c>
      <c r="CK134" s="313" t="n">
        <f aca="false">IF(AF134=$AP$12,Y134,0)</f>
        <v>0</v>
      </c>
      <c r="CL134" s="313" t="n">
        <f aca="false">IF(AF134=$AP$12,Z134,0)</f>
        <v>0</v>
      </c>
      <c r="CM134" s="313" t="n">
        <f aca="false">IF(AF134=$AP$12,AA134,0)</f>
        <v>0</v>
      </c>
      <c r="CN134" s="313" t="n">
        <f aca="false">IF(AF134=$AP$12,AB134,0)</f>
        <v>0</v>
      </c>
      <c r="CO134" s="313" t="n">
        <f aca="false">IF(AF134=$AP$12,AC134,0)</f>
        <v>0</v>
      </c>
      <c r="CP134" s="314" t="n">
        <f aca="false">IF(AF134=$AP$12,AD134,0)</f>
        <v>0</v>
      </c>
    </row>
    <row r="135" customFormat="false" ht="12" hidden="false" customHeight="true" outlineLevel="0" collapsed="false">
      <c r="B135" s="243" t="str">
        <f aca="false">IF(Q134="","",Q134)</f>
        <v/>
      </c>
      <c r="C135" s="302"/>
      <c r="D135" s="303"/>
      <c r="E135" s="303"/>
      <c r="F135" s="303"/>
      <c r="G135" s="304"/>
      <c r="H135" s="304"/>
      <c r="I135" s="305"/>
      <c r="J135" s="305"/>
      <c r="K135" s="305"/>
      <c r="L135" s="305"/>
      <c r="M135" s="303"/>
      <c r="N135" s="303"/>
      <c r="O135" s="306"/>
      <c r="P135" s="303"/>
      <c r="Q135" s="303"/>
      <c r="R135" s="315" t="s">
        <v>76</v>
      </c>
      <c r="S135" s="316"/>
      <c r="T135" s="316"/>
      <c r="U135" s="316"/>
      <c r="V135" s="316"/>
      <c r="W135" s="316"/>
      <c r="X135" s="322"/>
      <c r="Y135" s="322"/>
      <c r="Z135" s="322"/>
      <c r="AA135" s="322"/>
      <c r="AB135" s="322"/>
      <c r="AC135" s="322"/>
      <c r="AD135" s="322"/>
      <c r="AE135" s="317" t="str">
        <f aca="false">IF(SUM(S135:AD135)=0,"",SUM(S135:AD135))</f>
        <v/>
      </c>
      <c r="AF135" s="244" t="str">
        <f aca="false">IF(Q134="","",Q134)</f>
        <v/>
      </c>
      <c r="AG135" s="310"/>
      <c r="AH135" s="310"/>
      <c r="AI135" s="310"/>
      <c r="AJ135" s="310"/>
      <c r="AT135" s="311" t="str">
        <f aca="false">R135</f>
        <v>B</v>
      </c>
      <c r="AU135" s="312" t="n">
        <f aca="false">IF(OR(AF135=$AP$3,AF135=$AP$4,AF135=$AP$9),S135,0)</f>
        <v>0</v>
      </c>
      <c r="AV135" s="313" t="n">
        <f aca="false">IF(OR(AF135=$AP$3,AF135=$AP$4,AF135=$AP$9),T135,0)</f>
        <v>0</v>
      </c>
      <c r="AW135" s="313" t="n">
        <f aca="false">IF(OR(AF135=$AP$3,AF135=$AP$4,AF135=$AP$9),U135,0)</f>
        <v>0</v>
      </c>
      <c r="AX135" s="313" t="n">
        <f aca="false">IF(OR(AF135=$AP$3,AF135=$AP$4,AF135=$AP$9),V135,0)</f>
        <v>0</v>
      </c>
      <c r="AY135" s="313" t="n">
        <f aca="false">IF(OR(AF135=$AP$3,AF135=$AP$4,AF135=$AP$9),W135,0)</f>
        <v>0</v>
      </c>
      <c r="AZ135" s="313" t="n">
        <f aca="false">IF(OR(AF135=$AP$3,AF135=$AP$4,AF135=$AP$9),X135,0)</f>
        <v>0</v>
      </c>
      <c r="BA135" s="313" t="n">
        <f aca="false">IF(OR(AF135=$AP$3,AF135=$AP$4,AF135=$AP$9),Y135,0)</f>
        <v>0</v>
      </c>
      <c r="BB135" s="313" t="n">
        <f aca="false">IF(OR(AF135=$AP$3,AF135=$AP$4,AF135=$AP$9),Z135,0)</f>
        <v>0</v>
      </c>
      <c r="BC135" s="313" t="n">
        <f aca="false">IF(OR(AF135=$AP$3,AF135=$AP$4,AF135=$AP$9),AA135,0)</f>
        <v>0</v>
      </c>
      <c r="BD135" s="313" t="n">
        <f aca="false">IF(OR(AF135=$AP$3,AF135=$AP$4,AF135=$AP$9),AB135,0)</f>
        <v>0</v>
      </c>
      <c r="BE135" s="313" t="n">
        <f aca="false">IF(OR(AF135=$AP$3,AF135=$AP$4,AF135=$AP$9),AC135,0)</f>
        <v>0</v>
      </c>
      <c r="BF135" s="314" t="n">
        <f aca="false">IF(OR(AF135=$AP$3,AF135=$AP$4,AF135=$AP$9),AD135,0)</f>
        <v>0</v>
      </c>
      <c r="BG135" s="312" t="n">
        <f aca="false">IF(OR(AF135=$AP$5,AF135=$AP$6,AF135=$AP$10),S135,0)</f>
        <v>0</v>
      </c>
      <c r="BH135" s="313" t="n">
        <f aca="false">IF(OR(AF135=$AP$5,AF135=$AP$6,AF135=$AP$10),T135,0)</f>
        <v>0</v>
      </c>
      <c r="BI135" s="313" t="n">
        <f aca="false">IF(OR(AF135=$AP$5,AF135=$AP$6,AF135=$AP$10),U135,0)</f>
        <v>0</v>
      </c>
      <c r="BJ135" s="313" t="n">
        <f aca="false">IF(OR(AF135=$AP$5,AF135=$AP$6,AF135=$AP$10),V135,0)</f>
        <v>0</v>
      </c>
      <c r="BK135" s="313" t="n">
        <f aca="false">IF(OR(AF135=$AP$5,AF135=$AP$6,AF135=$AP$10),W135,0)</f>
        <v>0</v>
      </c>
      <c r="BL135" s="313" t="n">
        <f aca="false">IF(OR(AF135=$AP$5,AF135=$AP$6,AF135=$AP$10),X135,0)</f>
        <v>0</v>
      </c>
      <c r="BM135" s="313" t="n">
        <f aca="false">IF(OR(AF135=$AP$5,AF135=$AP$6,AF135=$AP$10),Y135,0)</f>
        <v>0</v>
      </c>
      <c r="BN135" s="313" t="n">
        <f aca="false">IF(OR(AF135=$AP$5,AF135=$AP$6,AF135=$AP$10),Z135,0)</f>
        <v>0</v>
      </c>
      <c r="BO135" s="313" t="n">
        <f aca="false">IF(OR(AF135=$AP$5,AF135=$AP$6,AF135=$AP$10),AA135,0)</f>
        <v>0</v>
      </c>
      <c r="BP135" s="313" t="n">
        <f aca="false">IF(OR(AF135=$AP$5,AF135=$AP$6,AF135=$AP$10),AB135,0)</f>
        <v>0</v>
      </c>
      <c r="BQ135" s="313" t="n">
        <f aca="false">IF(OR(AF135=$AP$5,AF135=$AP$6,AF135=$AP$10),AC135,0)</f>
        <v>0</v>
      </c>
      <c r="BR135" s="314" t="n">
        <f aca="false">IF(OR(AF135=$AP$5,AF135=$AP$6,AF135=$AP$10),AD135,0)</f>
        <v>0</v>
      </c>
      <c r="BS135" s="312" t="n">
        <f aca="false">IF(OR(AF135=$AP$7,AF135=$AP$8,AF135=$AP$11),S135,0)</f>
        <v>0</v>
      </c>
      <c r="BT135" s="313" t="n">
        <f aca="false">IF(OR(AF135=$AP$7,AF135=$AP$8,AF135=$AP$11),T135,0)</f>
        <v>0</v>
      </c>
      <c r="BU135" s="313" t="n">
        <f aca="false">IF(OR(AF135=$AP$7,AF135=$AP$8,AF135=$AP$11),U135,0)</f>
        <v>0</v>
      </c>
      <c r="BV135" s="313" t="n">
        <f aca="false">IF(OR(AF135=$AP$7,AF135=$AP$8,AF135=$AP$11),V135,0)</f>
        <v>0</v>
      </c>
      <c r="BW135" s="313" t="n">
        <f aca="false">IF(OR(AF135=$AP$7,AF135=$AP$8,AF135=$AP$11),W135,0)</f>
        <v>0</v>
      </c>
      <c r="BX135" s="313" t="n">
        <f aca="false">IF(OR(AF135=$AP$7,AF135=$AP$8,AF135=$AP$11),X135,0)</f>
        <v>0</v>
      </c>
      <c r="BY135" s="313" t="n">
        <f aca="false">IF(OR(AF135=$AP$7,AF135=$AP$8,AF135=$AP$11),Y135,0)</f>
        <v>0</v>
      </c>
      <c r="BZ135" s="313" t="n">
        <f aca="false">IF(OR(AF135=$AP$7,AF135=$AP$8,AF135=$AP$11),Z135,0)</f>
        <v>0</v>
      </c>
      <c r="CA135" s="313" t="n">
        <f aca="false">IF(OR(AF135=$AP$7,AF135=$AP$8,AF135=$AP$11),AA135,0)</f>
        <v>0</v>
      </c>
      <c r="CB135" s="313" t="n">
        <f aca="false">IF(OR(AF135=$AP$7,AF135=$AP$8,AF135=$AP$11),AB135,0)</f>
        <v>0</v>
      </c>
      <c r="CC135" s="313" t="n">
        <f aca="false">IF(OR(AF135=$AP$7,AF135=$AP$8,AF135=$AP$11),AC135,0)</f>
        <v>0</v>
      </c>
      <c r="CD135" s="314" t="n">
        <f aca="false">IF(OR(AF135=$AP$7,AF135=$AP$8,AF135=$AP$11),AD135,0)</f>
        <v>0</v>
      </c>
      <c r="CE135" s="312" t="n">
        <f aca="false">IF(AF135=$AP$12,S135,0)</f>
        <v>0</v>
      </c>
      <c r="CF135" s="313" t="n">
        <f aca="false">IF(AF135=$AP$12,T135,0)</f>
        <v>0</v>
      </c>
      <c r="CG135" s="313" t="n">
        <f aca="false">IF(AF135=$AP$12,U135,0)</f>
        <v>0</v>
      </c>
      <c r="CH135" s="313" t="n">
        <f aca="false">IF(AF135=$AP$12,V135,0)</f>
        <v>0</v>
      </c>
      <c r="CI135" s="313" t="n">
        <f aca="false">IF(AF135=$AP$12,W135,0)</f>
        <v>0</v>
      </c>
      <c r="CJ135" s="313" t="n">
        <f aca="false">IF(AF135=$AP$12,X135,0)</f>
        <v>0</v>
      </c>
      <c r="CK135" s="313" t="n">
        <f aca="false">IF(AF135=$AP$12,Y135,0)</f>
        <v>0</v>
      </c>
      <c r="CL135" s="313" t="n">
        <f aca="false">IF(AF135=$AP$12,Z135,0)</f>
        <v>0</v>
      </c>
      <c r="CM135" s="313" t="n">
        <f aca="false">IF(AF135=$AP$12,AA135,0)</f>
        <v>0</v>
      </c>
      <c r="CN135" s="313" t="n">
        <f aca="false">IF(AF135=$AP$12,AB135,0)</f>
        <v>0</v>
      </c>
      <c r="CO135" s="313" t="n">
        <f aca="false">IF(AF135=$AP$12,AC135,0)</f>
        <v>0</v>
      </c>
      <c r="CP135" s="314" t="n">
        <f aca="false">IF(AF135=$AP$12,AD135,0)</f>
        <v>0</v>
      </c>
    </row>
    <row r="136" customFormat="false" ht="12" hidden="false" customHeight="true" outlineLevel="0" collapsed="false">
      <c r="B136" s="243" t="str">
        <f aca="false">IF(Q134="","",Q134)</f>
        <v/>
      </c>
      <c r="C136" s="302"/>
      <c r="D136" s="303"/>
      <c r="E136" s="303"/>
      <c r="F136" s="303"/>
      <c r="G136" s="304"/>
      <c r="H136" s="304"/>
      <c r="I136" s="305"/>
      <c r="J136" s="305"/>
      <c r="K136" s="305"/>
      <c r="L136" s="305"/>
      <c r="M136" s="303"/>
      <c r="N136" s="303"/>
      <c r="O136" s="306"/>
      <c r="P136" s="303"/>
      <c r="Q136" s="303"/>
      <c r="R136" s="318" t="s">
        <v>77</v>
      </c>
      <c r="S136" s="319"/>
      <c r="T136" s="319"/>
      <c r="U136" s="319"/>
      <c r="V136" s="319"/>
      <c r="W136" s="319"/>
      <c r="X136" s="324"/>
      <c r="Y136" s="324"/>
      <c r="Z136" s="324"/>
      <c r="AA136" s="324"/>
      <c r="AB136" s="324"/>
      <c r="AC136" s="324"/>
      <c r="AD136" s="324"/>
      <c r="AE136" s="317" t="str">
        <f aca="false">IF(SUM(S136:AD136)=0,"",SUM(S136:AD136))</f>
        <v/>
      </c>
      <c r="AF136" s="244" t="str">
        <f aca="false">IF(Q134="","",Q134)</f>
        <v/>
      </c>
      <c r="AG136" s="310"/>
      <c r="AH136" s="310"/>
      <c r="AI136" s="310"/>
      <c r="AJ136" s="310"/>
      <c r="AT136" s="311" t="str">
        <f aca="false">R136</f>
        <v>C</v>
      </c>
      <c r="AU136" s="312" t="n">
        <f aca="false">IF(OR(AF136=$AP$3,AF136=$AP$4,AF136=$AP$9),S136,0)</f>
        <v>0</v>
      </c>
      <c r="AV136" s="313" t="n">
        <f aca="false">IF(OR(AF136=$AP$3,AF136=$AP$4,AF136=$AP$9),T136,0)</f>
        <v>0</v>
      </c>
      <c r="AW136" s="313" t="n">
        <f aca="false">IF(OR(AF136=$AP$3,AF136=$AP$4,AF136=$AP$9),U136,0)</f>
        <v>0</v>
      </c>
      <c r="AX136" s="313" t="n">
        <f aca="false">IF(OR(AF136=$AP$3,AF136=$AP$4,AF136=$AP$9),V136,0)</f>
        <v>0</v>
      </c>
      <c r="AY136" s="313" t="n">
        <f aca="false">IF(OR(AF136=$AP$3,AF136=$AP$4,AF136=$AP$9),W136,0)</f>
        <v>0</v>
      </c>
      <c r="AZ136" s="313" t="n">
        <f aca="false">IF(OR(AF136=$AP$3,AF136=$AP$4,AF136=$AP$9),X136,0)</f>
        <v>0</v>
      </c>
      <c r="BA136" s="313" t="n">
        <f aca="false">IF(OR(AF136=$AP$3,AF136=$AP$4,AF136=$AP$9),Y136,0)</f>
        <v>0</v>
      </c>
      <c r="BB136" s="313" t="n">
        <f aca="false">IF(OR(AF136=$AP$3,AF136=$AP$4,AF136=$AP$9),Z136,0)</f>
        <v>0</v>
      </c>
      <c r="BC136" s="313" t="n">
        <f aca="false">IF(OR(AF136=$AP$3,AF136=$AP$4,AF136=$AP$9),AA136,0)</f>
        <v>0</v>
      </c>
      <c r="BD136" s="313" t="n">
        <f aca="false">IF(OR(AF136=$AP$3,AF136=$AP$4,AF136=$AP$9),AB136,0)</f>
        <v>0</v>
      </c>
      <c r="BE136" s="313" t="n">
        <f aca="false">IF(OR(AF136=$AP$3,AF136=$AP$4,AF136=$AP$9),AC136,0)</f>
        <v>0</v>
      </c>
      <c r="BF136" s="314" t="n">
        <f aca="false">IF(OR(AF136=$AP$3,AF136=$AP$4,AF136=$AP$9),AD136,0)</f>
        <v>0</v>
      </c>
      <c r="BG136" s="312" t="n">
        <f aca="false">IF(OR(AF136=$AP$5,AF136=$AP$6,AF136=$AP$10),S136,0)</f>
        <v>0</v>
      </c>
      <c r="BH136" s="313" t="n">
        <f aca="false">IF(OR(AF136=$AP$5,AF136=$AP$6,AF136=$AP$10),T136,0)</f>
        <v>0</v>
      </c>
      <c r="BI136" s="313" t="n">
        <f aca="false">IF(OR(AF136=$AP$5,AF136=$AP$6,AF136=$AP$10),U136,0)</f>
        <v>0</v>
      </c>
      <c r="BJ136" s="313" t="n">
        <f aca="false">IF(OR(AF136=$AP$5,AF136=$AP$6,AF136=$AP$10),V136,0)</f>
        <v>0</v>
      </c>
      <c r="BK136" s="313" t="n">
        <f aca="false">IF(OR(AF136=$AP$5,AF136=$AP$6,AF136=$AP$10),W136,0)</f>
        <v>0</v>
      </c>
      <c r="BL136" s="313" t="n">
        <f aca="false">IF(OR(AF136=$AP$5,AF136=$AP$6,AF136=$AP$10),X136,0)</f>
        <v>0</v>
      </c>
      <c r="BM136" s="313" t="n">
        <f aca="false">IF(OR(AF136=$AP$5,AF136=$AP$6,AF136=$AP$10),Y136,0)</f>
        <v>0</v>
      </c>
      <c r="BN136" s="313" t="n">
        <f aca="false">IF(OR(AF136=$AP$5,AF136=$AP$6,AF136=$AP$10),Z136,0)</f>
        <v>0</v>
      </c>
      <c r="BO136" s="313" t="n">
        <f aca="false">IF(OR(AF136=$AP$5,AF136=$AP$6,AF136=$AP$10),AA136,0)</f>
        <v>0</v>
      </c>
      <c r="BP136" s="313" t="n">
        <f aca="false">IF(OR(AF136=$AP$5,AF136=$AP$6,AF136=$AP$10),AB136,0)</f>
        <v>0</v>
      </c>
      <c r="BQ136" s="313" t="n">
        <f aca="false">IF(OR(AF136=$AP$5,AF136=$AP$6,AF136=$AP$10),AC136,0)</f>
        <v>0</v>
      </c>
      <c r="BR136" s="314" t="n">
        <f aca="false">IF(OR(AF136=$AP$5,AF136=$AP$6,AF136=$AP$10),AD136,0)</f>
        <v>0</v>
      </c>
      <c r="BS136" s="312" t="n">
        <f aca="false">IF(OR(AF136=$AP$7,AF136=$AP$8,AF136=$AP$11),S136,0)</f>
        <v>0</v>
      </c>
      <c r="BT136" s="313" t="n">
        <f aca="false">IF(OR(AF136=$AP$7,AF136=$AP$8,AF136=$AP$11),T136,0)</f>
        <v>0</v>
      </c>
      <c r="BU136" s="313" t="n">
        <f aca="false">IF(OR(AF136=$AP$7,AF136=$AP$8,AF136=$AP$11),U136,0)</f>
        <v>0</v>
      </c>
      <c r="BV136" s="313" t="n">
        <f aca="false">IF(OR(AF136=$AP$7,AF136=$AP$8,AF136=$AP$11),V136,0)</f>
        <v>0</v>
      </c>
      <c r="BW136" s="313" t="n">
        <f aca="false">IF(OR(AF136=$AP$7,AF136=$AP$8,AF136=$AP$11),W136,0)</f>
        <v>0</v>
      </c>
      <c r="BX136" s="313" t="n">
        <f aca="false">IF(OR(AF136=$AP$7,AF136=$AP$8,AF136=$AP$11),X136,0)</f>
        <v>0</v>
      </c>
      <c r="BY136" s="313" t="n">
        <f aca="false">IF(OR(AF136=$AP$7,AF136=$AP$8,AF136=$AP$11),Y136,0)</f>
        <v>0</v>
      </c>
      <c r="BZ136" s="313" t="n">
        <f aca="false">IF(OR(AF136=$AP$7,AF136=$AP$8,AF136=$AP$11),Z136,0)</f>
        <v>0</v>
      </c>
      <c r="CA136" s="313" t="n">
        <f aca="false">IF(OR(AF136=$AP$7,AF136=$AP$8,AF136=$AP$11),AA136,0)</f>
        <v>0</v>
      </c>
      <c r="CB136" s="313" t="n">
        <f aca="false">IF(OR(AF136=$AP$7,AF136=$AP$8,AF136=$AP$11),AB136,0)</f>
        <v>0</v>
      </c>
      <c r="CC136" s="313" t="n">
        <f aca="false">IF(OR(AF136=$AP$7,AF136=$AP$8,AF136=$AP$11),AC136,0)</f>
        <v>0</v>
      </c>
      <c r="CD136" s="314" t="n">
        <f aca="false">IF(OR(AF136=$AP$7,AF136=$AP$8,AF136=$AP$11),AD136,0)</f>
        <v>0</v>
      </c>
      <c r="CE136" s="312" t="n">
        <f aca="false">IF(AF136=$AP$12,S136,0)</f>
        <v>0</v>
      </c>
      <c r="CF136" s="313" t="n">
        <f aca="false">IF(AF136=$AP$12,T136,0)</f>
        <v>0</v>
      </c>
      <c r="CG136" s="313" t="n">
        <f aca="false">IF(AF136=$AP$12,U136,0)</f>
        <v>0</v>
      </c>
      <c r="CH136" s="313" t="n">
        <f aca="false">IF(AF136=$AP$12,V136,0)</f>
        <v>0</v>
      </c>
      <c r="CI136" s="313" t="n">
        <f aca="false">IF(AF136=$AP$12,W136,0)</f>
        <v>0</v>
      </c>
      <c r="CJ136" s="313" t="n">
        <f aca="false">IF(AF136=$AP$12,X136,0)</f>
        <v>0</v>
      </c>
      <c r="CK136" s="313" t="n">
        <f aca="false">IF(AF136=$AP$12,Y136,0)</f>
        <v>0</v>
      </c>
      <c r="CL136" s="313" t="n">
        <f aca="false">IF(AF136=$AP$12,Z136,0)</f>
        <v>0</v>
      </c>
      <c r="CM136" s="313" t="n">
        <f aca="false">IF(AF136=$AP$12,AA136,0)</f>
        <v>0</v>
      </c>
      <c r="CN136" s="313" t="n">
        <f aca="false">IF(AF136=$AP$12,AB136,0)</f>
        <v>0</v>
      </c>
      <c r="CO136" s="313" t="n">
        <f aca="false">IF(AF136=$AP$12,AC136,0)</f>
        <v>0</v>
      </c>
      <c r="CP136" s="314" t="n">
        <f aca="false">IF(AF136=$AP$12,AD136,0)</f>
        <v>0</v>
      </c>
    </row>
    <row r="137" customFormat="false" ht="12" hidden="false" customHeight="true" outlineLevel="0" collapsed="false">
      <c r="B137" s="243" t="str">
        <f aca="false">IF(Q137="","",Q137)</f>
        <v/>
      </c>
      <c r="C137" s="302" t="n">
        <v>42</v>
      </c>
      <c r="D137" s="303"/>
      <c r="E137" s="303"/>
      <c r="F137" s="303"/>
      <c r="G137" s="304"/>
      <c r="H137" s="304"/>
      <c r="I137" s="305"/>
      <c r="J137" s="305"/>
      <c r="K137" s="305"/>
      <c r="L137" s="305"/>
      <c r="M137" s="303"/>
      <c r="N137" s="303"/>
      <c r="O137" s="306"/>
      <c r="P137" s="303"/>
      <c r="Q137" s="303"/>
      <c r="R137" s="270" t="s">
        <v>75</v>
      </c>
      <c r="S137" s="320"/>
      <c r="T137" s="320"/>
      <c r="U137" s="320"/>
      <c r="V137" s="320"/>
      <c r="W137" s="320"/>
      <c r="X137" s="320"/>
      <c r="Y137" s="321"/>
      <c r="Z137" s="321"/>
      <c r="AA137" s="321"/>
      <c r="AB137" s="321"/>
      <c r="AC137" s="321"/>
      <c r="AD137" s="321"/>
      <c r="AE137" s="309" t="str">
        <f aca="false">IF(SUM(S137:AD137)=0,"",SUM(S137:AD137))</f>
        <v/>
      </c>
      <c r="AF137" s="244" t="str">
        <f aca="false">IF(Q137="","",Q137)</f>
        <v/>
      </c>
      <c r="AG137" s="310" t="str">
        <f aca="false">IFERROR(VLOOKUP(M137,$AP$13:$AQ$16,2,FALSE()),"")</f>
        <v/>
      </c>
      <c r="AH137" s="310" t="str">
        <f aca="false">IFERROR(VLOOKUP(O137,$AP$18:$AQ$24,2,FALSE()),"")</f>
        <v/>
      </c>
      <c r="AI137" s="310" t="str">
        <f aca="false">IFERROR(AG137+AH137,"")</f>
        <v/>
      </c>
      <c r="AJ137" s="310" t="str">
        <f aca="false">IF(SUM(AE137:AE139)=0,"",SUM(AE137:AE139))</f>
        <v/>
      </c>
      <c r="AT137" s="311" t="str">
        <f aca="false">R137</f>
        <v>A</v>
      </c>
      <c r="AU137" s="312" t="n">
        <f aca="false">IF(OR(AF137=$AP$3,AF137=$AP$4,AF137=$AP$9),S137,0)</f>
        <v>0</v>
      </c>
      <c r="AV137" s="313" t="n">
        <f aca="false">IF(OR(AF137=$AP$3,AF137=$AP$4,AF137=$AP$9),T137,0)</f>
        <v>0</v>
      </c>
      <c r="AW137" s="313" t="n">
        <f aca="false">IF(OR(AF137=$AP$3,AF137=$AP$4,AF137=$AP$9),U137,0)</f>
        <v>0</v>
      </c>
      <c r="AX137" s="313" t="n">
        <f aca="false">IF(OR(AF137=$AP$3,AF137=$AP$4,AF137=$AP$9),V137,0)</f>
        <v>0</v>
      </c>
      <c r="AY137" s="313" t="n">
        <f aca="false">IF(OR(AF137=$AP$3,AF137=$AP$4,AF137=$AP$9),W137,0)</f>
        <v>0</v>
      </c>
      <c r="AZ137" s="313" t="n">
        <f aca="false">IF(OR(AF137=$AP$3,AF137=$AP$4,AF137=$AP$9),X137,0)</f>
        <v>0</v>
      </c>
      <c r="BA137" s="313" t="n">
        <f aca="false">IF(OR(AF137=$AP$3,AF137=$AP$4,AF137=$AP$9),Y137,0)</f>
        <v>0</v>
      </c>
      <c r="BB137" s="313" t="n">
        <f aca="false">IF(OR(AF137=$AP$3,AF137=$AP$4,AF137=$AP$9),Z137,0)</f>
        <v>0</v>
      </c>
      <c r="BC137" s="313" t="n">
        <f aca="false">IF(OR(AF137=$AP$3,AF137=$AP$4,AF137=$AP$9),AA137,0)</f>
        <v>0</v>
      </c>
      <c r="BD137" s="313" t="n">
        <f aca="false">IF(OR(AF137=$AP$3,AF137=$AP$4,AF137=$AP$9),AB137,0)</f>
        <v>0</v>
      </c>
      <c r="BE137" s="313" t="n">
        <f aca="false">IF(OR(AF137=$AP$3,AF137=$AP$4,AF137=$AP$9),AC137,0)</f>
        <v>0</v>
      </c>
      <c r="BF137" s="314" t="n">
        <f aca="false">IF(OR(AF137=$AP$3,AF137=$AP$4,AF137=$AP$9),AD137,0)</f>
        <v>0</v>
      </c>
      <c r="BG137" s="312" t="n">
        <f aca="false">IF(OR(AF137=$AP$5,AF137=$AP$6,AF137=$AP$10),S137,0)</f>
        <v>0</v>
      </c>
      <c r="BH137" s="313" t="n">
        <f aca="false">IF(OR(AF137=$AP$5,AF137=$AP$6,AF137=$AP$10),T137,0)</f>
        <v>0</v>
      </c>
      <c r="BI137" s="313" t="n">
        <f aca="false">IF(OR(AF137=$AP$5,AF137=$AP$6,AF137=$AP$10),U137,0)</f>
        <v>0</v>
      </c>
      <c r="BJ137" s="313" t="n">
        <f aca="false">IF(OR(AF137=$AP$5,AF137=$AP$6,AF137=$AP$10),V137,0)</f>
        <v>0</v>
      </c>
      <c r="BK137" s="313" t="n">
        <f aca="false">IF(OR(AF137=$AP$5,AF137=$AP$6,AF137=$AP$10),W137,0)</f>
        <v>0</v>
      </c>
      <c r="BL137" s="313" t="n">
        <f aca="false">IF(OR(AF137=$AP$5,AF137=$AP$6,AF137=$AP$10),X137,0)</f>
        <v>0</v>
      </c>
      <c r="BM137" s="313" t="n">
        <f aca="false">IF(OR(AF137=$AP$5,AF137=$AP$6,AF137=$AP$10),Y137,0)</f>
        <v>0</v>
      </c>
      <c r="BN137" s="313" t="n">
        <f aca="false">IF(OR(AF137=$AP$5,AF137=$AP$6,AF137=$AP$10),Z137,0)</f>
        <v>0</v>
      </c>
      <c r="BO137" s="313" t="n">
        <f aca="false">IF(OR(AF137=$AP$5,AF137=$AP$6,AF137=$AP$10),AA137,0)</f>
        <v>0</v>
      </c>
      <c r="BP137" s="313" t="n">
        <f aca="false">IF(OR(AF137=$AP$5,AF137=$AP$6,AF137=$AP$10),AB137,0)</f>
        <v>0</v>
      </c>
      <c r="BQ137" s="313" t="n">
        <f aca="false">IF(OR(AF137=$AP$5,AF137=$AP$6,AF137=$AP$10),AC137,0)</f>
        <v>0</v>
      </c>
      <c r="BR137" s="314" t="n">
        <f aca="false">IF(OR(AF137=$AP$5,AF137=$AP$6,AF137=$AP$10),AD137,0)</f>
        <v>0</v>
      </c>
      <c r="BS137" s="312" t="n">
        <f aca="false">IF(OR(AF137=$AP$7,AF137=$AP$8,AF137=$AP$11),S137,0)</f>
        <v>0</v>
      </c>
      <c r="BT137" s="313" t="n">
        <f aca="false">IF(OR(AF137=$AP$7,AF137=$AP$8,AF137=$AP$11),T137,0)</f>
        <v>0</v>
      </c>
      <c r="BU137" s="313" t="n">
        <f aca="false">IF(OR(AF137=$AP$7,AF137=$AP$8,AF137=$AP$11),U137,0)</f>
        <v>0</v>
      </c>
      <c r="BV137" s="313" t="n">
        <f aca="false">IF(OR(AF137=$AP$7,AF137=$AP$8,AF137=$AP$11),V137,0)</f>
        <v>0</v>
      </c>
      <c r="BW137" s="313" t="n">
        <f aca="false">IF(OR(AF137=$AP$7,AF137=$AP$8,AF137=$AP$11),W137,0)</f>
        <v>0</v>
      </c>
      <c r="BX137" s="313" t="n">
        <f aca="false">IF(OR(AF137=$AP$7,AF137=$AP$8,AF137=$AP$11),X137,0)</f>
        <v>0</v>
      </c>
      <c r="BY137" s="313" t="n">
        <f aca="false">IF(OR(AF137=$AP$7,AF137=$AP$8,AF137=$AP$11),Y137,0)</f>
        <v>0</v>
      </c>
      <c r="BZ137" s="313" t="n">
        <f aca="false">IF(OR(AF137=$AP$7,AF137=$AP$8,AF137=$AP$11),Z137,0)</f>
        <v>0</v>
      </c>
      <c r="CA137" s="313" t="n">
        <f aca="false">IF(OR(AF137=$AP$7,AF137=$AP$8,AF137=$AP$11),AA137,0)</f>
        <v>0</v>
      </c>
      <c r="CB137" s="313" t="n">
        <f aca="false">IF(OR(AF137=$AP$7,AF137=$AP$8,AF137=$AP$11),AB137,0)</f>
        <v>0</v>
      </c>
      <c r="CC137" s="313" t="n">
        <f aca="false">IF(OR(AF137=$AP$7,AF137=$AP$8,AF137=$AP$11),AC137,0)</f>
        <v>0</v>
      </c>
      <c r="CD137" s="314" t="n">
        <f aca="false">IF(OR(AF137=$AP$7,AF137=$AP$8,AF137=$AP$11),AD137,0)</f>
        <v>0</v>
      </c>
      <c r="CE137" s="312" t="n">
        <f aca="false">IF(AF137=$AP$12,S137,0)</f>
        <v>0</v>
      </c>
      <c r="CF137" s="313" t="n">
        <f aca="false">IF(AF137=$AP$12,T137,0)</f>
        <v>0</v>
      </c>
      <c r="CG137" s="313" t="n">
        <f aca="false">IF(AF137=$AP$12,U137,0)</f>
        <v>0</v>
      </c>
      <c r="CH137" s="313" t="n">
        <f aca="false">IF(AF137=$AP$12,V137,0)</f>
        <v>0</v>
      </c>
      <c r="CI137" s="313" t="n">
        <f aca="false">IF(AF137=$AP$12,W137,0)</f>
        <v>0</v>
      </c>
      <c r="CJ137" s="313" t="n">
        <f aca="false">IF(AF137=$AP$12,X137,0)</f>
        <v>0</v>
      </c>
      <c r="CK137" s="313" t="n">
        <f aca="false">IF(AF137=$AP$12,Y137,0)</f>
        <v>0</v>
      </c>
      <c r="CL137" s="313" t="n">
        <f aca="false">IF(AF137=$AP$12,Z137,0)</f>
        <v>0</v>
      </c>
      <c r="CM137" s="313" t="n">
        <f aca="false">IF(AF137=$AP$12,AA137,0)</f>
        <v>0</v>
      </c>
      <c r="CN137" s="313" t="n">
        <f aca="false">IF(AF137=$AP$12,AB137,0)</f>
        <v>0</v>
      </c>
      <c r="CO137" s="313" t="n">
        <f aca="false">IF(AF137=$AP$12,AC137,0)</f>
        <v>0</v>
      </c>
      <c r="CP137" s="314" t="n">
        <f aca="false">IF(AF137=$AP$12,AD137,0)</f>
        <v>0</v>
      </c>
    </row>
    <row r="138" customFormat="false" ht="12" hidden="false" customHeight="true" outlineLevel="0" collapsed="false">
      <c r="B138" s="243" t="str">
        <f aca="false">IF(Q137="","",Q137)</f>
        <v/>
      </c>
      <c r="C138" s="302"/>
      <c r="D138" s="303"/>
      <c r="E138" s="303"/>
      <c r="F138" s="303"/>
      <c r="G138" s="304"/>
      <c r="H138" s="304"/>
      <c r="I138" s="305"/>
      <c r="J138" s="305"/>
      <c r="K138" s="305"/>
      <c r="L138" s="305"/>
      <c r="M138" s="303"/>
      <c r="N138" s="303"/>
      <c r="O138" s="306"/>
      <c r="P138" s="303"/>
      <c r="Q138" s="303"/>
      <c r="R138" s="315" t="s">
        <v>76</v>
      </c>
      <c r="S138" s="322"/>
      <c r="T138" s="322"/>
      <c r="U138" s="322"/>
      <c r="V138" s="322"/>
      <c r="W138" s="322"/>
      <c r="X138" s="322"/>
      <c r="Y138" s="316"/>
      <c r="Z138" s="316"/>
      <c r="AA138" s="316"/>
      <c r="AB138" s="316"/>
      <c r="AC138" s="316"/>
      <c r="AD138" s="316"/>
      <c r="AE138" s="317" t="str">
        <f aca="false">IF(SUM(S138:AD138)=0,"",SUM(S138:AD138))</f>
        <v/>
      </c>
      <c r="AF138" s="244" t="str">
        <f aca="false">IF(Q137="","",Q137)</f>
        <v/>
      </c>
      <c r="AG138" s="310"/>
      <c r="AH138" s="310"/>
      <c r="AI138" s="310"/>
      <c r="AJ138" s="310"/>
      <c r="AT138" s="311" t="str">
        <f aca="false">R138</f>
        <v>B</v>
      </c>
      <c r="AU138" s="312" t="n">
        <f aca="false">IF(OR(AF138=$AP$3,AF138=$AP$4,AF138=$AP$9),S138,0)</f>
        <v>0</v>
      </c>
      <c r="AV138" s="313" t="n">
        <f aca="false">IF(OR(AF138=$AP$3,AF138=$AP$4,AF138=$AP$9),T138,0)</f>
        <v>0</v>
      </c>
      <c r="AW138" s="313" t="n">
        <f aca="false">IF(OR(AF138=$AP$3,AF138=$AP$4,AF138=$AP$9),U138,0)</f>
        <v>0</v>
      </c>
      <c r="AX138" s="313" t="n">
        <f aca="false">IF(OR(AF138=$AP$3,AF138=$AP$4,AF138=$AP$9),V138,0)</f>
        <v>0</v>
      </c>
      <c r="AY138" s="313" t="n">
        <f aca="false">IF(OR(AF138=$AP$3,AF138=$AP$4,AF138=$AP$9),W138,0)</f>
        <v>0</v>
      </c>
      <c r="AZ138" s="313" t="n">
        <f aca="false">IF(OR(AF138=$AP$3,AF138=$AP$4,AF138=$AP$9),X138,0)</f>
        <v>0</v>
      </c>
      <c r="BA138" s="313" t="n">
        <f aca="false">IF(OR(AF138=$AP$3,AF138=$AP$4,AF138=$AP$9),Y138,0)</f>
        <v>0</v>
      </c>
      <c r="BB138" s="313" t="n">
        <f aca="false">IF(OR(AF138=$AP$3,AF138=$AP$4,AF138=$AP$9),Z138,0)</f>
        <v>0</v>
      </c>
      <c r="BC138" s="313" t="n">
        <f aca="false">IF(OR(AF138=$AP$3,AF138=$AP$4,AF138=$AP$9),AA138,0)</f>
        <v>0</v>
      </c>
      <c r="BD138" s="313" t="n">
        <f aca="false">IF(OR(AF138=$AP$3,AF138=$AP$4,AF138=$AP$9),AB138,0)</f>
        <v>0</v>
      </c>
      <c r="BE138" s="313" t="n">
        <f aca="false">IF(OR(AF138=$AP$3,AF138=$AP$4,AF138=$AP$9),AC138,0)</f>
        <v>0</v>
      </c>
      <c r="BF138" s="314" t="n">
        <f aca="false">IF(OR(AF138=$AP$3,AF138=$AP$4,AF138=$AP$9),AD138,0)</f>
        <v>0</v>
      </c>
      <c r="BG138" s="312" t="n">
        <f aca="false">IF(OR(AF138=$AP$5,AF138=$AP$6,AF138=$AP$10),S138,0)</f>
        <v>0</v>
      </c>
      <c r="BH138" s="313" t="n">
        <f aca="false">IF(OR(AF138=$AP$5,AF138=$AP$6,AF138=$AP$10),T138,0)</f>
        <v>0</v>
      </c>
      <c r="BI138" s="313" t="n">
        <f aca="false">IF(OR(AF138=$AP$5,AF138=$AP$6,AF138=$AP$10),U138,0)</f>
        <v>0</v>
      </c>
      <c r="BJ138" s="313" t="n">
        <f aca="false">IF(OR(AF138=$AP$5,AF138=$AP$6,AF138=$AP$10),V138,0)</f>
        <v>0</v>
      </c>
      <c r="BK138" s="313" t="n">
        <f aca="false">IF(OR(AF138=$AP$5,AF138=$AP$6,AF138=$AP$10),W138,0)</f>
        <v>0</v>
      </c>
      <c r="BL138" s="313" t="n">
        <f aca="false">IF(OR(AF138=$AP$5,AF138=$AP$6,AF138=$AP$10),X138,0)</f>
        <v>0</v>
      </c>
      <c r="BM138" s="313" t="n">
        <f aca="false">IF(OR(AF138=$AP$5,AF138=$AP$6,AF138=$AP$10),Y138,0)</f>
        <v>0</v>
      </c>
      <c r="BN138" s="313" t="n">
        <f aca="false">IF(OR(AF138=$AP$5,AF138=$AP$6,AF138=$AP$10),Z138,0)</f>
        <v>0</v>
      </c>
      <c r="BO138" s="313" t="n">
        <f aca="false">IF(OR(AF138=$AP$5,AF138=$AP$6,AF138=$AP$10),AA138,0)</f>
        <v>0</v>
      </c>
      <c r="BP138" s="313" t="n">
        <f aca="false">IF(OR(AF138=$AP$5,AF138=$AP$6,AF138=$AP$10),AB138,0)</f>
        <v>0</v>
      </c>
      <c r="BQ138" s="313" t="n">
        <f aca="false">IF(OR(AF138=$AP$5,AF138=$AP$6,AF138=$AP$10),AC138,0)</f>
        <v>0</v>
      </c>
      <c r="BR138" s="314" t="n">
        <f aca="false">IF(OR(AF138=$AP$5,AF138=$AP$6,AF138=$AP$10),AD138,0)</f>
        <v>0</v>
      </c>
      <c r="BS138" s="312" t="n">
        <f aca="false">IF(OR(AF138=$AP$7,AF138=$AP$8,AF138=$AP$11),S138,0)</f>
        <v>0</v>
      </c>
      <c r="BT138" s="313" t="n">
        <f aca="false">IF(OR(AF138=$AP$7,AF138=$AP$8,AF138=$AP$11),T138,0)</f>
        <v>0</v>
      </c>
      <c r="BU138" s="313" t="n">
        <f aca="false">IF(OR(AF138=$AP$7,AF138=$AP$8,AF138=$AP$11),U138,0)</f>
        <v>0</v>
      </c>
      <c r="BV138" s="313" t="n">
        <f aca="false">IF(OR(AF138=$AP$7,AF138=$AP$8,AF138=$AP$11),V138,0)</f>
        <v>0</v>
      </c>
      <c r="BW138" s="313" t="n">
        <f aca="false">IF(OR(AF138=$AP$7,AF138=$AP$8,AF138=$AP$11),W138,0)</f>
        <v>0</v>
      </c>
      <c r="BX138" s="313" t="n">
        <f aca="false">IF(OR(AF138=$AP$7,AF138=$AP$8,AF138=$AP$11),X138,0)</f>
        <v>0</v>
      </c>
      <c r="BY138" s="313" t="n">
        <f aca="false">IF(OR(AF138=$AP$7,AF138=$AP$8,AF138=$AP$11),Y138,0)</f>
        <v>0</v>
      </c>
      <c r="BZ138" s="313" t="n">
        <f aca="false">IF(OR(AF138=$AP$7,AF138=$AP$8,AF138=$AP$11),Z138,0)</f>
        <v>0</v>
      </c>
      <c r="CA138" s="313" t="n">
        <f aca="false">IF(OR(AF138=$AP$7,AF138=$AP$8,AF138=$AP$11),AA138,0)</f>
        <v>0</v>
      </c>
      <c r="CB138" s="313" t="n">
        <f aca="false">IF(OR(AF138=$AP$7,AF138=$AP$8,AF138=$AP$11),AB138,0)</f>
        <v>0</v>
      </c>
      <c r="CC138" s="313" t="n">
        <f aca="false">IF(OR(AF138=$AP$7,AF138=$AP$8,AF138=$AP$11),AC138,0)</f>
        <v>0</v>
      </c>
      <c r="CD138" s="314" t="n">
        <f aca="false">IF(OR(AF138=$AP$7,AF138=$AP$8,AF138=$AP$11),AD138,0)</f>
        <v>0</v>
      </c>
      <c r="CE138" s="312" t="n">
        <f aca="false">IF(AF138=$AP$12,S138,0)</f>
        <v>0</v>
      </c>
      <c r="CF138" s="313" t="n">
        <f aca="false">IF(AF138=$AP$12,T138,0)</f>
        <v>0</v>
      </c>
      <c r="CG138" s="313" t="n">
        <f aca="false">IF(AF138=$AP$12,U138,0)</f>
        <v>0</v>
      </c>
      <c r="CH138" s="313" t="n">
        <f aca="false">IF(AF138=$AP$12,V138,0)</f>
        <v>0</v>
      </c>
      <c r="CI138" s="313" t="n">
        <f aca="false">IF(AF138=$AP$12,W138,0)</f>
        <v>0</v>
      </c>
      <c r="CJ138" s="313" t="n">
        <f aca="false">IF(AF138=$AP$12,X138,0)</f>
        <v>0</v>
      </c>
      <c r="CK138" s="313" t="n">
        <f aca="false">IF(AF138=$AP$12,Y138,0)</f>
        <v>0</v>
      </c>
      <c r="CL138" s="313" t="n">
        <f aca="false">IF(AF138=$AP$12,Z138,0)</f>
        <v>0</v>
      </c>
      <c r="CM138" s="313" t="n">
        <f aca="false">IF(AF138=$AP$12,AA138,0)</f>
        <v>0</v>
      </c>
      <c r="CN138" s="313" t="n">
        <f aca="false">IF(AF138=$AP$12,AB138,0)</f>
        <v>0</v>
      </c>
      <c r="CO138" s="313" t="n">
        <f aca="false">IF(AF138=$AP$12,AC138,0)</f>
        <v>0</v>
      </c>
      <c r="CP138" s="314" t="n">
        <f aca="false">IF(AF138=$AP$12,AD138,0)</f>
        <v>0</v>
      </c>
    </row>
    <row r="139" customFormat="false" ht="12" hidden="false" customHeight="true" outlineLevel="0" collapsed="false">
      <c r="B139" s="243" t="str">
        <f aca="false">IF(Q137="","",Q137)</f>
        <v/>
      </c>
      <c r="C139" s="302"/>
      <c r="D139" s="303"/>
      <c r="E139" s="303"/>
      <c r="F139" s="303"/>
      <c r="G139" s="304"/>
      <c r="H139" s="304"/>
      <c r="I139" s="305"/>
      <c r="J139" s="305"/>
      <c r="K139" s="305"/>
      <c r="L139" s="305"/>
      <c r="M139" s="303"/>
      <c r="N139" s="303"/>
      <c r="O139" s="306"/>
      <c r="P139" s="303"/>
      <c r="Q139" s="303"/>
      <c r="R139" s="315" t="s">
        <v>77</v>
      </c>
      <c r="S139" s="322"/>
      <c r="T139" s="322"/>
      <c r="U139" s="322"/>
      <c r="V139" s="322"/>
      <c r="W139" s="322"/>
      <c r="X139" s="322"/>
      <c r="Y139" s="316"/>
      <c r="Z139" s="316"/>
      <c r="AA139" s="316"/>
      <c r="AB139" s="316"/>
      <c r="AC139" s="316"/>
      <c r="AD139" s="316"/>
      <c r="AE139" s="317" t="str">
        <f aca="false">IF(SUM(S139:AD139)=0,"",SUM(S139:AD139))</f>
        <v/>
      </c>
      <c r="AF139" s="244" t="str">
        <f aca="false">IF(Q137="","",Q137)</f>
        <v/>
      </c>
      <c r="AG139" s="310"/>
      <c r="AH139" s="310"/>
      <c r="AI139" s="310"/>
      <c r="AJ139" s="310"/>
      <c r="AT139" s="311" t="str">
        <f aca="false">R139</f>
        <v>C</v>
      </c>
      <c r="AU139" s="312" t="n">
        <f aca="false">IF(OR(AF139=$AP$3,AF139=$AP$4,AF139=$AP$9),S139,0)</f>
        <v>0</v>
      </c>
      <c r="AV139" s="313" t="n">
        <f aca="false">IF(OR(AF139=$AP$3,AF139=$AP$4,AF139=$AP$9),T139,0)</f>
        <v>0</v>
      </c>
      <c r="AW139" s="313" t="n">
        <f aca="false">IF(OR(AF139=$AP$3,AF139=$AP$4,AF139=$AP$9),U139,0)</f>
        <v>0</v>
      </c>
      <c r="AX139" s="313" t="n">
        <f aca="false">IF(OR(AF139=$AP$3,AF139=$AP$4,AF139=$AP$9),V139,0)</f>
        <v>0</v>
      </c>
      <c r="AY139" s="313" t="n">
        <f aca="false">IF(OR(AF139=$AP$3,AF139=$AP$4,AF139=$AP$9),W139,0)</f>
        <v>0</v>
      </c>
      <c r="AZ139" s="313" t="n">
        <f aca="false">IF(OR(AF139=$AP$3,AF139=$AP$4,AF139=$AP$9),X139,0)</f>
        <v>0</v>
      </c>
      <c r="BA139" s="313" t="n">
        <f aca="false">IF(OR(AF139=$AP$3,AF139=$AP$4,AF139=$AP$9),Y139,0)</f>
        <v>0</v>
      </c>
      <c r="BB139" s="313" t="n">
        <f aca="false">IF(OR(AF139=$AP$3,AF139=$AP$4,AF139=$AP$9),Z139,0)</f>
        <v>0</v>
      </c>
      <c r="BC139" s="313" t="n">
        <f aca="false">IF(OR(AF139=$AP$3,AF139=$AP$4,AF139=$AP$9),AA139,0)</f>
        <v>0</v>
      </c>
      <c r="BD139" s="313" t="n">
        <f aca="false">IF(OR(AF139=$AP$3,AF139=$AP$4,AF139=$AP$9),AB139,0)</f>
        <v>0</v>
      </c>
      <c r="BE139" s="313" t="n">
        <f aca="false">IF(OR(AF139=$AP$3,AF139=$AP$4,AF139=$AP$9),AC139,0)</f>
        <v>0</v>
      </c>
      <c r="BF139" s="314" t="n">
        <f aca="false">IF(OR(AF139=$AP$3,AF139=$AP$4,AF139=$AP$9),AD139,0)</f>
        <v>0</v>
      </c>
      <c r="BG139" s="312" t="n">
        <f aca="false">IF(OR(AF139=$AP$5,AF139=$AP$6,AF139=$AP$10),S139,0)</f>
        <v>0</v>
      </c>
      <c r="BH139" s="313" t="n">
        <f aca="false">IF(OR(AF139=$AP$5,AF139=$AP$6,AF139=$AP$10),T139,0)</f>
        <v>0</v>
      </c>
      <c r="BI139" s="313" t="n">
        <f aca="false">IF(OR(AF139=$AP$5,AF139=$AP$6,AF139=$AP$10),U139,0)</f>
        <v>0</v>
      </c>
      <c r="BJ139" s="313" t="n">
        <f aca="false">IF(OR(AF139=$AP$5,AF139=$AP$6,AF139=$AP$10),V139,0)</f>
        <v>0</v>
      </c>
      <c r="BK139" s="313" t="n">
        <f aca="false">IF(OR(AF139=$AP$5,AF139=$AP$6,AF139=$AP$10),W139,0)</f>
        <v>0</v>
      </c>
      <c r="BL139" s="313" t="n">
        <f aca="false">IF(OR(AF139=$AP$5,AF139=$AP$6,AF139=$AP$10),X139,0)</f>
        <v>0</v>
      </c>
      <c r="BM139" s="313" t="n">
        <f aca="false">IF(OR(AF139=$AP$5,AF139=$AP$6,AF139=$AP$10),Y139,0)</f>
        <v>0</v>
      </c>
      <c r="BN139" s="313" t="n">
        <f aca="false">IF(OR(AF139=$AP$5,AF139=$AP$6,AF139=$AP$10),Z139,0)</f>
        <v>0</v>
      </c>
      <c r="BO139" s="313" t="n">
        <f aca="false">IF(OR(AF139=$AP$5,AF139=$AP$6,AF139=$AP$10),AA139,0)</f>
        <v>0</v>
      </c>
      <c r="BP139" s="313" t="n">
        <f aca="false">IF(OR(AF139=$AP$5,AF139=$AP$6,AF139=$AP$10),AB139,0)</f>
        <v>0</v>
      </c>
      <c r="BQ139" s="313" t="n">
        <f aca="false">IF(OR(AF139=$AP$5,AF139=$AP$6,AF139=$AP$10),AC139,0)</f>
        <v>0</v>
      </c>
      <c r="BR139" s="314" t="n">
        <f aca="false">IF(OR(AF139=$AP$5,AF139=$AP$6,AF139=$AP$10),AD139,0)</f>
        <v>0</v>
      </c>
      <c r="BS139" s="312" t="n">
        <f aca="false">IF(OR(AF139=$AP$7,AF139=$AP$8,AF139=$AP$11),S139,0)</f>
        <v>0</v>
      </c>
      <c r="BT139" s="313" t="n">
        <f aca="false">IF(OR(AF139=$AP$7,AF139=$AP$8,AF139=$AP$11),T139,0)</f>
        <v>0</v>
      </c>
      <c r="BU139" s="313" t="n">
        <f aca="false">IF(OR(AF139=$AP$7,AF139=$AP$8,AF139=$AP$11),U139,0)</f>
        <v>0</v>
      </c>
      <c r="BV139" s="313" t="n">
        <f aca="false">IF(OR(AF139=$AP$7,AF139=$AP$8,AF139=$AP$11),V139,0)</f>
        <v>0</v>
      </c>
      <c r="BW139" s="313" t="n">
        <f aca="false">IF(OR(AF139=$AP$7,AF139=$AP$8,AF139=$AP$11),W139,0)</f>
        <v>0</v>
      </c>
      <c r="BX139" s="313" t="n">
        <f aca="false">IF(OR(AF139=$AP$7,AF139=$AP$8,AF139=$AP$11),X139,0)</f>
        <v>0</v>
      </c>
      <c r="BY139" s="313" t="n">
        <f aca="false">IF(OR(AF139=$AP$7,AF139=$AP$8,AF139=$AP$11),Y139,0)</f>
        <v>0</v>
      </c>
      <c r="BZ139" s="313" t="n">
        <f aca="false">IF(OR(AF139=$AP$7,AF139=$AP$8,AF139=$AP$11),Z139,0)</f>
        <v>0</v>
      </c>
      <c r="CA139" s="313" t="n">
        <f aca="false">IF(OR(AF139=$AP$7,AF139=$AP$8,AF139=$AP$11),AA139,0)</f>
        <v>0</v>
      </c>
      <c r="CB139" s="313" t="n">
        <f aca="false">IF(OR(AF139=$AP$7,AF139=$AP$8,AF139=$AP$11),AB139,0)</f>
        <v>0</v>
      </c>
      <c r="CC139" s="313" t="n">
        <f aca="false">IF(OR(AF139=$AP$7,AF139=$AP$8,AF139=$AP$11),AC139,0)</f>
        <v>0</v>
      </c>
      <c r="CD139" s="314" t="n">
        <f aca="false">IF(OR(AF139=$AP$7,AF139=$AP$8,AF139=$AP$11),AD139,0)</f>
        <v>0</v>
      </c>
      <c r="CE139" s="312" t="n">
        <f aca="false">IF(AF139=$AP$12,S139,0)</f>
        <v>0</v>
      </c>
      <c r="CF139" s="313" t="n">
        <f aca="false">IF(AF139=$AP$12,T139,0)</f>
        <v>0</v>
      </c>
      <c r="CG139" s="313" t="n">
        <f aca="false">IF(AF139=$AP$12,U139,0)</f>
        <v>0</v>
      </c>
      <c r="CH139" s="313" t="n">
        <f aca="false">IF(AF139=$AP$12,V139,0)</f>
        <v>0</v>
      </c>
      <c r="CI139" s="313" t="n">
        <f aca="false">IF(AF139=$AP$12,W139,0)</f>
        <v>0</v>
      </c>
      <c r="CJ139" s="313" t="n">
        <f aca="false">IF(AF139=$AP$12,X139,0)</f>
        <v>0</v>
      </c>
      <c r="CK139" s="313" t="n">
        <f aca="false">IF(AF139=$AP$12,Y139,0)</f>
        <v>0</v>
      </c>
      <c r="CL139" s="313" t="n">
        <f aca="false">IF(AF139=$AP$12,Z139,0)</f>
        <v>0</v>
      </c>
      <c r="CM139" s="313" t="n">
        <f aca="false">IF(AF139=$AP$12,AA139,0)</f>
        <v>0</v>
      </c>
      <c r="CN139" s="313" t="n">
        <f aca="false">IF(AF139=$AP$12,AB139,0)</f>
        <v>0</v>
      </c>
      <c r="CO139" s="313" t="n">
        <f aca="false">IF(AF139=$AP$12,AC139,0)</f>
        <v>0</v>
      </c>
      <c r="CP139" s="314" t="n">
        <f aca="false">IF(AF139=$AP$12,AD139,0)</f>
        <v>0</v>
      </c>
    </row>
    <row r="140" customFormat="false" ht="12" hidden="false" customHeight="true" outlineLevel="0" collapsed="false">
      <c r="B140" s="243" t="str">
        <f aca="false">IF(Q140="","",Q140)</f>
        <v/>
      </c>
      <c r="C140" s="302" t="n">
        <v>43</v>
      </c>
      <c r="D140" s="303"/>
      <c r="E140" s="303"/>
      <c r="F140" s="303"/>
      <c r="G140" s="304"/>
      <c r="H140" s="304"/>
      <c r="I140" s="305"/>
      <c r="J140" s="305"/>
      <c r="K140" s="305"/>
      <c r="L140" s="305"/>
      <c r="M140" s="303"/>
      <c r="N140" s="303"/>
      <c r="O140" s="306"/>
      <c r="P140" s="303"/>
      <c r="Q140" s="303"/>
      <c r="R140" s="307" t="s">
        <v>75</v>
      </c>
      <c r="S140" s="323"/>
      <c r="T140" s="323"/>
      <c r="U140" s="323"/>
      <c r="V140" s="323"/>
      <c r="W140" s="323"/>
      <c r="X140" s="323"/>
      <c r="Y140" s="308"/>
      <c r="Z140" s="308"/>
      <c r="AA140" s="308"/>
      <c r="AB140" s="308"/>
      <c r="AC140" s="308"/>
      <c r="AD140" s="308"/>
      <c r="AE140" s="309" t="str">
        <f aca="false">IF(SUM(S140:AD140)=0,"",SUM(S140:AD140))</f>
        <v/>
      </c>
      <c r="AF140" s="244" t="str">
        <f aca="false">IF(Q140="","",Q140)</f>
        <v/>
      </c>
      <c r="AG140" s="310" t="str">
        <f aca="false">IFERROR(VLOOKUP(M140,$AP$13:$AQ$16,2,FALSE()),"")</f>
        <v/>
      </c>
      <c r="AH140" s="310" t="str">
        <f aca="false">IFERROR(VLOOKUP(O140,$AP$18:$AQ$24,2,FALSE()),"")</f>
        <v/>
      </c>
      <c r="AI140" s="310" t="str">
        <f aca="false">IFERROR(AG140+AH140,"")</f>
        <v/>
      </c>
      <c r="AJ140" s="310" t="str">
        <f aca="false">IF(SUM(AE140:AE142)=0,"",SUM(AE140:AE142))</f>
        <v/>
      </c>
      <c r="AT140" s="311" t="str">
        <f aca="false">R140</f>
        <v>A</v>
      </c>
      <c r="AU140" s="312" t="n">
        <f aca="false">IF(OR(AF140=$AP$3,AF140=$AP$4,AF140=$AP$9),S140,0)</f>
        <v>0</v>
      </c>
      <c r="AV140" s="313" t="n">
        <f aca="false">IF(OR(AF140=$AP$3,AF140=$AP$4,AF140=$AP$9),T140,0)</f>
        <v>0</v>
      </c>
      <c r="AW140" s="313" t="n">
        <f aca="false">IF(OR(AF140=$AP$3,AF140=$AP$4,AF140=$AP$9),U140,0)</f>
        <v>0</v>
      </c>
      <c r="AX140" s="313" t="n">
        <f aca="false">IF(OR(AF140=$AP$3,AF140=$AP$4,AF140=$AP$9),V140,0)</f>
        <v>0</v>
      </c>
      <c r="AY140" s="313" t="n">
        <f aca="false">IF(OR(AF140=$AP$3,AF140=$AP$4,AF140=$AP$9),W140,0)</f>
        <v>0</v>
      </c>
      <c r="AZ140" s="313" t="n">
        <f aca="false">IF(OR(AF140=$AP$3,AF140=$AP$4,AF140=$AP$9),X140,0)</f>
        <v>0</v>
      </c>
      <c r="BA140" s="313" t="n">
        <f aca="false">IF(OR(AF140=$AP$3,AF140=$AP$4,AF140=$AP$9),Y140,0)</f>
        <v>0</v>
      </c>
      <c r="BB140" s="313" t="n">
        <f aca="false">IF(OR(AF140=$AP$3,AF140=$AP$4,AF140=$AP$9),Z140,0)</f>
        <v>0</v>
      </c>
      <c r="BC140" s="313" t="n">
        <f aca="false">IF(OR(AF140=$AP$3,AF140=$AP$4,AF140=$AP$9),AA140,0)</f>
        <v>0</v>
      </c>
      <c r="BD140" s="313" t="n">
        <f aca="false">IF(OR(AF140=$AP$3,AF140=$AP$4,AF140=$AP$9),AB140,0)</f>
        <v>0</v>
      </c>
      <c r="BE140" s="313" t="n">
        <f aca="false">IF(OR(AF140=$AP$3,AF140=$AP$4,AF140=$AP$9),AC140,0)</f>
        <v>0</v>
      </c>
      <c r="BF140" s="314" t="n">
        <f aca="false">IF(OR(AF140=$AP$3,AF140=$AP$4,AF140=$AP$9),AD140,0)</f>
        <v>0</v>
      </c>
      <c r="BG140" s="312" t="n">
        <f aca="false">IF(OR(AF140=$AP$5,AF140=$AP$6,AF140=$AP$10),S140,0)</f>
        <v>0</v>
      </c>
      <c r="BH140" s="313" t="n">
        <f aca="false">IF(OR(AF140=$AP$5,AF140=$AP$6,AF140=$AP$10),T140,0)</f>
        <v>0</v>
      </c>
      <c r="BI140" s="313" t="n">
        <f aca="false">IF(OR(AF140=$AP$5,AF140=$AP$6,AF140=$AP$10),U140,0)</f>
        <v>0</v>
      </c>
      <c r="BJ140" s="313" t="n">
        <f aca="false">IF(OR(AF140=$AP$5,AF140=$AP$6,AF140=$AP$10),V140,0)</f>
        <v>0</v>
      </c>
      <c r="BK140" s="313" t="n">
        <f aca="false">IF(OR(AF140=$AP$5,AF140=$AP$6,AF140=$AP$10),W140,0)</f>
        <v>0</v>
      </c>
      <c r="BL140" s="313" t="n">
        <f aca="false">IF(OR(AF140=$AP$5,AF140=$AP$6,AF140=$AP$10),X140,0)</f>
        <v>0</v>
      </c>
      <c r="BM140" s="313" t="n">
        <f aca="false">IF(OR(AF140=$AP$5,AF140=$AP$6,AF140=$AP$10),Y140,0)</f>
        <v>0</v>
      </c>
      <c r="BN140" s="313" t="n">
        <f aca="false">IF(OR(AF140=$AP$5,AF140=$AP$6,AF140=$AP$10),Z140,0)</f>
        <v>0</v>
      </c>
      <c r="BO140" s="313" t="n">
        <f aca="false">IF(OR(AF140=$AP$5,AF140=$AP$6,AF140=$AP$10),AA140,0)</f>
        <v>0</v>
      </c>
      <c r="BP140" s="313" t="n">
        <f aca="false">IF(OR(AF140=$AP$5,AF140=$AP$6,AF140=$AP$10),AB140,0)</f>
        <v>0</v>
      </c>
      <c r="BQ140" s="313" t="n">
        <f aca="false">IF(OR(AF140=$AP$5,AF140=$AP$6,AF140=$AP$10),AC140,0)</f>
        <v>0</v>
      </c>
      <c r="BR140" s="314" t="n">
        <f aca="false">IF(OR(AF140=$AP$5,AF140=$AP$6,AF140=$AP$10),AD140,0)</f>
        <v>0</v>
      </c>
      <c r="BS140" s="312" t="n">
        <f aca="false">IF(OR(AF140=$AP$7,AF140=$AP$8,AF140=$AP$11),S140,0)</f>
        <v>0</v>
      </c>
      <c r="BT140" s="313" t="n">
        <f aca="false">IF(OR(AF140=$AP$7,AF140=$AP$8,AF140=$AP$11),T140,0)</f>
        <v>0</v>
      </c>
      <c r="BU140" s="313" t="n">
        <f aca="false">IF(OR(AF140=$AP$7,AF140=$AP$8,AF140=$AP$11),U140,0)</f>
        <v>0</v>
      </c>
      <c r="BV140" s="313" t="n">
        <f aca="false">IF(OR(AF140=$AP$7,AF140=$AP$8,AF140=$AP$11),V140,0)</f>
        <v>0</v>
      </c>
      <c r="BW140" s="313" t="n">
        <f aca="false">IF(OR(AF140=$AP$7,AF140=$AP$8,AF140=$AP$11),W140,0)</f>
        <v>0</v>
      </c>
      <c r="BX140" s="313" t="n">
        <f aca="false">IF(OR(AF140=$AP$7,AF140=$AP$8,AF140=$AP$11),X140,0)</f>
        <v>0</v>
      </c>
      <c r="BY140" s="313" t="n">
        <f aca="false">IF(OR(AF140=$AP$7,AF140=$AP$8,AF140=$AP$11),Y140,0)</f>
        <v>0</v>
      </c>
      <c r="BZ140" s="313" t="n">
        <f aca="false">IF(OR(AF140=$AP$7,AF140=$AP$8,AF140=$AP$11),Z140,0)</f>
        <v>0</v>
      </c>
      <c r="CA140" s="313" t="n">
        <f aca="false">IF(OR(AF140=$AP$7,AF140=$AP$8,AF140=$AP$11),AA140,0)</f>
        <v>0</v>
      </c>
      <c r="CB140" s="313" t="n">
        <f aca="false">IF(OR(AF140=$AP$7,AF140=$AP$8,AF140=$AP$11),AB140,0)</f>
        <v>0</v>
      </c>
      <c r="CC140" s="313" t="n">
        <f aca="false">IF(OR(AF140=$AP$7,AF140=$AP$8,AF140=$AP$11),AC140,0)</f>
        <v>0</v>
      </c>
      <c r="CD140" s="314" t="n">
        <f aca="false">IF(OR(AF140=$AP$7,AF140=$AP$8,AF140=$AP$11),AD140,0)</f>
        <v>0</v>
      </c>
      <c r="CE140" s="312" t="n">
        <f aca="false">IF(AF140=$AP$12,S140,0)</f>
        <v>0</v>
      </c>
      <c r="CF140" s="313" t="n">
        <f aca="false">IF(AF140=$AP$12,T140,0)</f>
        <v>0</v>
      </c>
      <c r="CG140" s="313" t="n">
        <f aca="false">IF(AF140=$AP$12,U140,0)</f>
        <v>0</v>
      </c>
      <c r="CH140" s="313" t="n">
        <f aca="false">IF(AF140=$AP$12,V140,0)</f>
        <v>0</v>
      </c>
      <c r="CI140" s="313" t="n">
        <f aca="false">IF(AF140=$AP$12,W140,0)</f>
        <v>0</v>
      </c>
      <c r="CJ140" s="313" t="n">
        <f aca="false">IF(AF140=$AP$12,X140,0)</f>
        <v>0</v>
      </c>
      <c r="CK140" s="313" t="n">
        <f aca="false">IF(AF140=$AP$12,Y140,0)</f>
        <v>0</v>
      </c>
      <c r="CL140" s="313" t="n">
        <f aca="false">IF(AF140=$AP$12,Z140,0)</f>
        <v>0</v>
      </c>
      <c r="CM140" s="313" t="n">
        <f aca="false">IF(AF140=$AP$12,AA140,0)</f>
        <v>0</v>
      </c>
      <c r="CN140" s="313" t="n">
        <f aca="false">IF(AF140=$AP$12,AB140,0)</f>
        <v>0</v>
      </c>
      <c r="CO140" s="313" t="n">
        <f aca="false">IF(AF140=$AP$12,AC140,0)</f>
        <v>0</v>
      </c>
      <c r="CP140" s="314" t="n">
        <f aca="false">IF(AF140=$AP$12,AD140,0)</f>
        <v>0</v>
      </c>
    </row>
    <row r="141" customFormat="false" ht="12" hidden="false" customHeight="true" outlineLevel="0" collapsed="false">
      <c r="B141" s="243" t="str">
        <f aca="false">IF(Q140="","",Q140)</f>
        <v/>
      </c>
      <c r="C141" s="302"/>
      <c r="D141" s="303"/>
      <c r="E141" s="303"/>
      <c r="F141" s="303"/>
      <c r="G141" s="304"/>
      <c r="H141" s="304"/>
      <c r="I141" s="305"/>
      <c r="J141" s="305"/>
      <c r="K141" s="305"/>
      <c r="L141" s="305"/>
      <c r="M141" s="303"/>
      <c r="N141" s="303"/>
      <c r="O141" s="306"/>
      <c r="P141" s="303"/>
      <c r="Q141" s="303"/>
      <c r="R141" s="315" t="s">
        <v>76</v>
      </c>
      <c r="S141" s="322"/>
      <c r="T141" s="322"/>
      <c r="U141" s="322"/>
      <c r="V141" s="322"/>
      <c r="W141" s="322"/>
      <c r="X141" s="322"/>
      <c r="Y141" s="316"/>
      <c r="Z141" s="316"/>
      <c r="AA141" s="316"/>
      <c r="AB141" s="316"/>
      <c r="AC141" s="316"/>
      <c r="AD141" s="316"/>
      <c r="AE141" s="317" t="str">
        <f aca="false">IF(SUM(S141:AD141)=0,"",SUM(S141:AD141))</f>
        <v/>
      </c>
      <c r="AF141" s="244" t="str">
        <f aca="false">IF(Q140="","",Q140)</f>
        <v/>
      </c>
      <c r="AG141" s="310"/>
      <c r="AH141" s="310"/>
      <c r="AI141" s="310"/>
      <c r="AJ141" s="310"/>
      <c r="AT141" s="311" t="str">
        <f aca="false">R141</f>
        <v>B</v>
      </c>
      <c r="AU141" s="312" t="n">
        <f aca="false">IF(OR(AF141=$AP$3,AF141=$AP$4,AF141=$AP$9),S141,0)</f>
        <v>0</v>
      </c>
      <c r="AV141" s="313" t="n">
        <f aca="false">IF(OR(AF141=$AP$3,AF141=$AP$4,AF141=$AP$9),T141,0)</f>
        <v>0</v>
      </c>
      <c r="AW141" s="313" t="n">
        <f aca="false">IF(OR(AF141=$AP$3,AF141=$AP$4,AF141=$AP$9),U141,0)</f>
        <v>0</v>
      </c>
      <c r="AX141" s="313" t="n">
        <f aca="false">IF(OR(AF141=$AP$3,AF141=$AP$4,AF141=$AP$9),V141,0)</f>
        <v>0</v>
      </c>
      <c r="AY141" s="313" t="n">
        <f aca="false">IF(OR(AF141=$AP$3,AF141=$AP$4,AF141=$AP$9),W141,0)</f>
        <v>0</v>
      </c>
      <c r="AZ141" s="313" t="n">
        <f aca="false">IF(OR(AF141=$AP$3,AF141=$AP$4,AF141=$AP$9),X141,0)</f>
        <v>0</v>
      </c>
      <c r="BA141" s="313" t="n">
        <f aca="false">IF(OR(AF141=$AP$3,AF141=$AP$4,AF141=$AP$9),Y141,0)</f>
        <v>0</v>
      </c>
      <c r="BB141" s="313" t="n">
        <f aca="false">IF(OR(AF141=$AP$3,AF141=$AP$4,AF141=$AP$9),Z141,0)</f>
        <v>0</v>
      </c>
      <c r="BC141" s="313" t="n">
        <f aca="false">IF(OR(AF141=$AP$3,AF141=$AP$4,AF141=$AP$9),AA141,0)</f>
        <v>0</v>
      </c>
      <c r="BD141" s="313" t="n">
        <f aca="false">IF(OR(AF141=$AP$3,AF141=$AP$4,AF141=$AP$9),AB141,0)</f>
        <v>0</v>
      </c>
      <c r="BE141" s="313" t="n">
        <f aca="false">IF(OR(AF141=$AP$3,AF141=$AP$4,AF141=$AP$9),AC141,0)</f>
        <v>0</v>
      </c>
      <c r="BF141" s="314" t="n">
        <f aca="false">IF(OR(AF141=$AP$3,AF141=$AP$4,AF141=$AP$9),AD141,0)</f>
        <v>0</v>
      </c>
      <c r="BG141" s="312" t="n">
        <f aca="false">IF(OR(AF141=$AP$5,AF141=$AP$6,AF141=$AP$10),S141,0)</f>
        <v>0</v>
      </c>
      <c r="BH141" s="313" t="n">
        <f aca="false">IF(OR(AF141=$AP$5,AF141=$AP$6,AF141=$AP$10),T141,0)</f>
        <v>0</v>
      </c>
      <c r="BI141" s="313" t="n">
        <f aca="false">IF(OR(AF141=$AP$5,AF141=$AP$6,AF141=$AP$10),U141,0)</f>
        <v>0</v>
      </c>
      <c r="BJ141" s="313" t="n">
        <f aca="false">IF(OR(AF141=$AP$5,AF141=$AP$6,AF141=$AP$10),V141,0)</f>
        <v>0</v>
      </c>
      <c r="BK141" s="313" t="n">
        <f aca="false">IF(OR(AF141=$AP$5,AF141=$AP$6,AF141=$AP$10),W141,0)</f>
        <v>0</v>
      </c>
      <c r="BL141" s="313" t="n">
        <f aca="false">IF(OR(AF141=$AP$5,AF141=$AP$6,AF141=$AP$10),X141,0)</f>
        <v>0</v>
      </c>
      <c r="BM141" s="313" t="n">
        <f aca="false">IF(OR(AF141=$AP$5,AF141=$AP$6,AF141=$AP$10),Y141,0)</f>
        <v>0</v>
      </c>
      <c r="BN141" s="313" t="n">
        <f aca="false">IF(OR(AF141=$AP$5,AF141=$AP$6,AF141=$AP$10),Z141,0)</f>
        <v>0</v>
      </c>
      <c r="BO141" s="313" t="n">
        <f aca="false">IF(OR(AF141=$AP$5,AF141=$AP$6,AF141=$AP$10),AA141,0)</f>
        <v>0</v>
      </c>
      <c r="BP141" s="313" t="n">
        <f aca="false">IF(OR(AF141=$AP$5,AF141=$AP$6,AF141=$AP$10),AB141,0)</f>
        <v>0</v>
      </c>
      <c r="BQ141" s="313" t="n">
        <f aca="false">IF(OR(AF141=$AP$5,AF141=$AP$6,AF141=$AP$10),AC141,0)</f>
        <v>0</v>
      </c>
      <c r="BR141" s="314" t="n">
        <f aca="false">IF(OR(AF141=$AP$5,AF141=$AP$6,AF141=$AP$10),AD141,0)</f>
        <v>0</v>
      </c>
      <c r="BS141" s="312" t="n">
        <f aca="false">IF(OR(AF141=$AP$7,AF141=$AP$8,AF141=$AP$11),S141,0)</f>
        <v>0</v>
      </c>
      <c r="BT141" s="313" t="n">
        <f aca="false">IF(OR(AF141=$AP$7,AF141=$AP$8,AF141=$AP$11),T141,0)</f>
        <v>0</v>
      </c>
      <c r="BU141" s="313" t="n">
        <f aca="false">IF(OR(AF141=$AP$7,AF141=$AP$8,AF141=$AP$11),U141,0)</f>
        <v>0</v>
      </c>
      <c r="BV141" s="313" t="n">
        <f aca="false">IF(OR(AF141=$AP$7,AF141=$AP$8,AF141=$AP$11),V141,0)</f>
        <v>0</v>
      </c>
      <c r="BW141" s="313" t="n">
        <f aca="false">IF(OR(AF141=$AP$7,AF141=$AP$8,AF141=$AP$11),W141,0)</f>
        <v>0</v>
      </c>
      <c r="BX141" s="313" t="n">
        <f aca="false">IF(OR(AF141=$AP$7,AF141=$AP$8,AF141=$AP$11),X141,0)</f>
        <v>0</v>
      </c>
      <c r="BY141" s="313" t="n">
        <f aca="false">IF(OR(AF141=$AP$7,AF141=$AP$8,AF141=$AP$11),Y141,0)</f>
        <v>0</v>
      </c>
      <c r="BZ141" s="313" t="n">
        <f aca="false">IF(OR(AF141=$AP$7,AF141=$AP$8,AF141=$AP$11),Z141,0)</f>
        <v>0</v>
      </c>
      <c r="CA141" s="313" t="n">
        <f aca="false">IF(OR(AF141=$AP$7,AF141=$AP$8,AF141=$AP$11),AA141,0)</f>
        <v>0</v>
      </c>
      <c r="CB141" s="313" t="n">
        <f aca="false">IF(OR(AF141=$AP$7,AF141=$AP$8,AF141=$AP$11),AB141,0)</f>
        <v>0</v>
      </c>
      <c r="CC141" s="313" t="n">
        <f aca="false">IF(OR(AF141=$AP$7,AF141=$AP$8,AF141=$AP$11),AC141,0)</f>
        <v>0</v>
      </c>
      <c r="CD141" s="314" t="n">
        <f aca="false">IF(OR(AF141=$AP$7,AF141=$AP$8,AF141=$AP$11),AD141,0)</f>
        <v>0</v>
      </c>
      <c r="CE141" s="312" t="n">
        <f aca="false">IF(AF141=$AP$12,S141,0)</f>
        <v>0</v>
      </c>
      <c r="CF141" s="313" t="n">
        <f aca="false">IF(AF141=$AP$12,T141,0)</f>
        <v>0</v>
      </c>
      <c r="CG141" s="313" t="n">
        <f aca="false">IF(AF141=$AP$12,U141,0)</f>
        <v>0</v>
      </c>
      <c r="CH141" s="313" t="n">
        <f aca="false">IF(AF141=$AP$12,V141,0)</f>
        <v>0</v>
      </c>
      <c r="CI141" s="313" t="n">
        <f aca="false">IF(AF141=$AP$12,W141,0)</f>
        <v>0</v>
      </c>
      <c r="CJ141" s="313" t="n">
        <f aca="false">IF(AF141=$AP$12,X141,0)</f>
        <v>0</v>
      </c>
      <c r="CK141" s="313" t="n">
        <f aca="false">IF(AF141=$AP$12,Y141,0)</f>
        <v>0</v>
      </c>
      <c r="CL141" s="313" t="n">
        <f aca="false">IF(AF141=$AP$12,Z141,0)</f>
        <v>0</v>
      </c>
      <c r="CM141" s="313" t="n">
        <f aca="false">IF(AF141=$AP$12,AA141,0)</f>
        <v>0</v>
      </c>
      <c r="CN141" s="313" t="n">
        <f aca="false">IF(AF141=$AP$12,AB141,0)</f>
        <v>0</v>
      </c>
      <c r="CO141" s="313" t="n">
        <f aca="false">IF(AF141=$AP$12,AC141,0)</f>
        <v>0</v>
      </c>
      <c r="CP141" s="314" t="n">
        <f aca="false">IF(AF141=$AP$12,AD141,0)</f>
        <v>0</v>
      </c>
    </row>
    <row r="142" customFormat="false" ht="12" hidden="false" customHeight="true" outlineLevel="0" collapsed="false">
      <c r="B142" s="243" t="str">
        <f aca="false">IF(Q140="","",Q140)</f>
        <v/>
      </c>
      <c r="C142" s="302"/>
      <c r="D142" s="303"/>
      <c r="E142" s="303"/>
      <c r="F142" s="303"/>
      <c r="G142" s="304"/>
      <c r="H142" s="304"/>
      <c r="I142" s="305"/>
      <c r="J142" s="305"/>
      <c r="K142" s="305"/>
      <c r="L142" s="305"/>
      <c r="M142" s="303"/>
      <c r="N142" s="303"/>
      <c r="O142" s="306"/>
      <c r="P142" s="303"/>
      <c r="Q142" s="303"/>
      <c r="R142" s="315" t="s">
        <v>77</v>
      </c>
      <c r="S142" s="322"/>
      <c r="T142" s="322"/>
      <c r="U142" s="322"/>
      <c r="V142" s="322"/>
      <c r="W142" s="322"/>
      <c r="X142" s="322"/>
      <c r="Y142" s="316"/>
      <c r="Z142" s="316"/>
      <c r="AA142" s="316"/>
      <c r="AB142" s="316"/>
      <c r="AC142" s="316"/>
      <c r="AD142" s="316"/>
      <c r="AE142" s="317" t="str">
        <f aca="false">IF(SUM(S142:AD142)=0,"",SUM(S142:AD142))</f>
        <v/>
      </c>
      <c r="AF142" s="244" t="str">
        <f aca="false">IF(Q140="","",Q140)</f>
        <v/>
      </c>
      <c r="AG142" s="310"/>
      <c r="AH142" s="310"/>
      <c r="AI142" s="310"/>
      <c r="AJ142" s="310"/>
      <c r="AT142" s="311" t="str">
        <f aca="false">R142</f>
        <v>C</v>
      </c>
      <c r="AU142" s="312" t="n">
        <f aca="false">IF(OR(AF142=$AP$3,AF142=$AP$4,AF142=$AP$9),S142,0)</f>
        <v>0</v>
      </c>
      <c r="AV142" s="313" t="n">
        <f aca="false">IF(OR(AF142=$AP$3,AF142=$AP$4,AF142=$AP$9),T142,0)</f>
        <v>0</v>
      </c>
      <c r="AW142" s="313" t="n">
        <f aca="false">IF(OR(AF142=$AP$3,AF142=$AP$4,AF142=$AP$9),U142,0)</f>
        <v>0</v>
      </c>
      <c r="AX142" s="313" t="n">
        <f aca="false">IF(OR(AF142=$AP$3,AF142=$AP$4,AF142=$AP$9),V142,0)</f>
        <v>0</v>
      </c>
      <c r="AY142" s="313" t="n">
        <f aca="false">IF(OR(AF142=$AP$3,AF142=$AP$4,AF142=$AP$9),W142,0)</f>
        <v>0</v>
      </c>
      <c r="AZ142" s="313" t="n">
        <f aca="false">IF(OR(AF142=$AP$3,AF142=$AP$4,AF142=$AP$9),X142,0)</f>
        <v>0</v>
      </c>
      <c r="BA142" s="313" t="n">
        <f aca="false">IF(OR(AF142=$AP$3,AF142=$AP$4,AF142=$AP$9),Y142,0)</f>
        <v>0</v>
      </c>
      <c r="BB142" s="313" t="n">
        <f aca="false">IF(OR(AF142=$AP$3,AF142=$AP$4,AF142=$AP$9),Z142,0)</f>
        <v>0</v>
      </c>
      <c r="BC142" s="313" t="n">
        <f aca="false">IF(OR(AF142=$AP$3,AF142=$AP$4,AF142=$AP$9),AA142,0)</f>
        <v>0</v>
      </c>
      <c r="BD142" s="313" t="n">
        <f aca="false">IF(OR(AF142=$AP$3,AF142=$AP$4,AF142=$AP$9),AB142,0)</f>
        <v>0</v>
      </c>
      <c r="BE142" s="313" t="n">
        <f aca="false">IF(OR(AF142=$AP$3,AF142=$AP$4,AF142=$AP$9),AC142,0)</f>
        <v>0</v>
      </c>
      <c r="BF142" s="314" t="n">
        <f aca="false">IF(OR(AF142=$AP$3,AF142=$AP$4,AF142=$AP$9),AD142,0)</f>
        <v>0</v>
      </c>
      <c r="BG142" s="312" t="n">
        <f aca="false">IF(OR(AF142=$AP$5,AF142=$AP$6,AF142=$AP$10),S142,0)</f>
        <v>0</v>
      </c>
      <c r="BH142" s="313" t="n">
        <f aca="false">IF(OR(AF142=$AP$5,AF142=$AP$6,AF142=$AP$10),T142,0)</f>
        <v>0</v>
      </c>
      <c r="BI142" s="313" t="n">
        <f aca="false">IF(OR(AF142=$AP$5,AF142=$AP$6,AF142=$AP$10),U142,0)</f>
        <v>0</v>
      </c>
      <c r="BJ142" s="313" t="n">
        <f aca="false">IF(OR(AF142=$AP$5,AF142=$AP$6,AF142=$AP$10),V142,0)</f>
        <v>0</v>
      </c>
      <c r="BK142" s="313" t="n">
        <f aca="false">IF(OR(AF142=$AP$5,AF142=$AP$6,AF142=$AP$10),W142,0)</f>
        <v>0</v>
      </c>
      <c r="BL142" s="313" t="n">
        <f aca="false">IF(OR(AF142=$AP$5,AF142=$AP$6,AF142=$AP$10),X142,0)</f>
        <v>0</v>
      </c>
      <c r="BM142" s="313" t="n">
        <f aca="false">IF(OR(AF142=$AP$5,AF142=$AP$6,AF142=$AP$10),Y142,0)</f>
        <v>0</v>
      </c>
      <c r="BN142" s="313" t="n">
        <f aca="false">IF(OR(AF142=$AP$5,AF142=$AP$6,AF142=$AP$10),Z142,0)</f>
        <v>0</v>
      </c>
      <c r="BO142" s="313" t="n">
        <f aca="false">IF(OR(AF142=$AP$5,AF142=$AP$6,AF142=$AP$10),AA142,0)</f>
        <v>0</v>
      </c>
      <c r="BP142" s="313" t="n">
        <f aca="false">IF(OR(AF142=$AP$5,AF142=$AP$6,AF142=$AP$10),AB142,0)</f>
        <v>0</v>
      </c>
      <c r="BQ142" s="313" t="n">
        <f aca="false">IF(OR(AF142=$AP$5,AF142=$AP$6,AF142=$AP$10),AC142,0)</f>
        <v>0</v>
      </c>
      <c r="BR142" s="314" t="n">
        <f aca="false">IF(OR(AF142=$AP$5,AF142=$AP$6,AF142=$AP$10),AD142,0)</f>
        <v>0</v>
      </c>
      <c r="BS142" s="312" t="n">
        <f aca="false">IF(OR(AF142=$AP$7,AF142=$AP$8,AF142=$AP$11),S142,0)</f>
        <v>0</v>
      </c>
      <c r="BT142" s="313" t="n">
        <f aca="false">IF(OR(AF142=$AP$7,AF142=$AP$8,AF142=$AP$11),T142,0)</f>
        <v>0</v>
      </c>
      <c r="BU142" s="313" t="n">
        <f aca="false">IF(OR(AF142=$AP$7,AF142=$AP$8,AF142=$AP$11),U142,0)</f>
        <v>0</v>
      </c>
      <c r="BV142" s="313" t="n">
        <f aca="false">IF(OR(AF142=$AP$7,AF142=$AP$8,AF142=$AP$11),V142,0)</f>
        <v>0</v>
      </c>
      <c r="BW142" s="313" t="n">
        <f aca="false">IF(OR(AF142=$AP$7,AF142=$AP$8,AF142=$AP$11),W142,0)</f>
        <v>0</v>
      </c>
      <c r="BX142" s="313" t="n">
        <f aca="false">IF(OR(AF142=$AP$7,AF142=$AP$8,AF142=$AP$11),X142,0)</f>
        <v>0</v>
      </c>
      <c r="BY142" s="313" t="n">
        <f aca="false">IF(OR(AF142=$AP$7,AF142=$AP$8,AF142=$AP$11),Y142,0)</f>
        <v>0</v>
      </c>
      <c r="BZ142" s="313" t="n">
        <f aca="false">IF(OR(AF142=$AP$7,AF142=$AP$8,AF142=$AP$11),Z142,0)</f>
        <v>0</v>
      </c>
      <c r="CA142" s="313" t="n">
        <f aca="false">IF(OR(AF142=$AP$7,AF142=$AP$8,AF142=$AP$11),AA142,0)</f>
        <v>0</v>
      </c>
      <c r="CB142" s="313" t="n">
        <f aca="false">IF(OR(AF142=$AP$7,AF142=$AP$8,AF142=$AP$11),AB142,0)</f>
        <v>0</v>
      </c>
      <c r="CC142" s="313" t="n">
        <f aca="false">IF(OR(AF142=$AP$7,AF142=$AP$8,AF142=$AP$11),AC142,0)</f>
        <v>0</v>
      </c>
      <c r="CD142" s="314" t="n">
        <f aca="false">IF(OR(AF142=$AP$7,AF142=$AP$8,AF142=$AP$11),AD142,0)</f>
        <v>0</v>
      </c>
      <c r="CE142" s="312" t="n">
        <f aca="false">IF(AF142=$AP$12,S142,0)</f>
        <v>0</v>
      </c>
      <c r="CF142" s="313" t="n">
        <f aca="false">IF(AF142=$AP$12,T142,0)</f>
        <v>0</v>
      </c>
      <c r="CG142" s="313" t="n">
        <f aca="false">IF(AF142=$AP$12,U142,0)</f>
        <v>0</v>
      </c>
      <c r="CH142" s="313" t="n">
        <f aca="false">IF(AF142=$AP$12,V142,0)</f>
        <v>0</v>
      </c>
      <c r="CI142" s="313" t="n">
        <f aca="false">IF(AF142=$AP$12,W142,0)</f>
        <v>0</v>
      </c>
      <c r="CJ142" s="313" t="n">
        <f aca="false">IF(AF142=$AP$12,X142,0)</f>
        <v>0</v>
      </c>
      <c r="CK142" s="313" t="n">
        <f aca="false">IF(AF142=$AP$12,Y142,0)</f>
        <v>0</v>
      </c>
      <c r="CL142" s="313" t="n">
        <f aca="false">IF(AF142=$AP$12,Z142,0)</f>
        <v>0</v>
      </c>
      <c r="CM142" s="313" t="n">
        <f aca="false">IF(AF142=$AP$12,AA142,0)</f>
        <v>0</v>
      </c>
      <c r="CN142" s="313" t="n">
        <f aca="false">IF(AF142=$AP$12,AB142,0)</f>
        <v>0</v>
      </c>
      <c r="CO142" s="313" t="n">
        <f aca="false">IF(AF142=$AP$12,AC142,0)</f>
        <v>0</v>
      </c>
      <c r="CP142" s="314" t="n">
        <f aca="false">IF(AF142=$AP$12,AD142,0)</f>
        <v>0</v>
      </c>
    </row>
    <row r="143" customFormat="false" ht="12" hidden="false" customHeight="true" outlineLevel="0" collapsed="false">
      <c r="B143" s="243" t="str">
        <f aca="false">IF(Q143="","",Q143)</f>
        <v/>
      </c>
      <c r="C143" s="302" t="n">
        <v>44</v>
      </c>
      <c r="D143" s="303"/>
      <c r="E143" s="303"/>
      <c r="F143" s="303"/>
      <c r="G143" s="304"/>
      <c r="H143" s="304"/>
      <c r="I143" s="305"/>
      <c r="J143" s="305"/>
      <c r="K143" s="305"/>
      <c r="L143" s="305"/>
      <c r="M143" s="303"/>
      <c r="N143" s="303"/>
      <c r="O143" s="306"/>
      <c r="P143" s="303"/>
      <c r="Q143" s="303"/>
      <c r="R143" s="307" t="s">
        <v>75</v>
      </c>
      <c r="S143" s="323"/>
      <c r="T143" s="323"/>
      <c r="U143" s="323"/>
      <c r="V143" s="323"/>
      <c r="W143" s="323"/>
      <c r="X143" s="323"/>
      <c r="Y143" s="308"/>
      <c r="Z143" s="308"/>
      <c r="AA143" s="308"/>
      <c r="AB143" s="308"/>
      <c r="AC143" s="308"/>
      <c r="AD143" s="308"/>
      <c r="AE143" s="309" t="str">
        <f aca="false">IF(SUM(S143:AD143)=0,"",SUM(S143:AD143))</f>
        <v/>
      </c>
      <c r="AF143" s="244" t="str">
        <f aca="false">IF(Q143="","",Q143)</f>
        <v/>
      </c>
      <c r="AG143" s="310" t="str">
        <f aca="false">IFERROR(VLOOKUP(M143,$AP$13:$AQ$16,2,FALSE()),"")</f>
        <v/>
      </c>
      <c r="AH143" s="310" t="str">
        <f aca="false">IFERROR(VLOOKUP(O143,$AP$18:$AQ$24,2,FALSE()),"")</f>
        <v/>
      </c>
      <c r="AI143" s="310" t="str">
        <f aca="false">IFERROR(AG143+AH143,"")</f>
        <v/>
      </c>
      <c r="AJ143" s="310" t="str">
        <f aca="false">IF(SUM(AE143:AE145)=0,"",SUM(AE143:AE145))</f>
        <v/>
      </c>
      <c r="AT143" s="311" t="str">
        <f aca="false">R143</f>
        <v>A</v>
      </c>
      <c r="AU143" s="312" t="n">
        <f aca="false">IF(OR(AF143=$AP$3,AF143=$AP$4,AF143=$AP$9),S143,0)</f>
        <v>0</v>
      </c>
      <c r="AV143" s="313" t="n">
        <f aca="false">IF(OR(AF143=$AP$3,AF143=$AP$4,AF143=$AP$9),T143,0)</f>
        <v>0</v>
      </c>
      <c r="AW143" s="313" t="n">
        <f aca="false">IF(OR(AF143=$AP$3,AF143=$AP$4,AF143=$AP$9),U143,0)</f>
        <v>0</v>
      </c>
      <c r="AX143" s="313" t="n">
        <f aca="false">IF(OR(AF143=$AP$3,AF143=$AP$4,AF143=$AP$9),V143,0)</f>
        <v>0</v>
      </c>
      <c r="AY143" s="313" t="n">
        <f aca="false">IF(OR(AF143=$AP$3,AF143=$AP$4,AF143=$AP$9),W143,0)</f>
        <v>0</v>
      </c>
      <c r="AZ143" s="313" t="n">
        <f aca="false">IF(OR(AF143=$AP$3,AF143=$AP$4,AF143=$AP$9),X143,0)</f>
        <v>0</v>
      </c>
      <c r="BA143" s="313" t="n">
        <f aca="false">IF(OR(AF143=$AP$3,AF143=$AP$4,AF143=$AP$9),Y143,0)</f>
        <v>0</v>
      </c>
      <c r="BB143" s="313" t="n">
        <f aca="false">IF(OR(AF143=$AP$3,AF143=$AP$4,AF143=$AP$9),Z143,0)</f>
        <v>0</v>
      </c>
      <c r="BC143" s="313" t="n">
        <f aca="false">IF(OR(AF143=$AP$3,AF143=$AP$4,AF143=$AP$9),AA143,0)</f>
        <v>0</v>
      </c>
      <c r="BD143" s="313" t="n">
        <f aca="false">IF(OR(AF143=$AP$3,AF143=$AP$4,AF143=$AP$9),AB143,0)</f>
        <v>0</v>
      </c>
      <c r="BE143" s="313" t="n">
        <f aca="false">IF(OR(AF143=$AP$3,AF143=$AP$4,AF143=$AP$9),AC143,0)</f>
        <v>0</v>
      </c>
      <c r="BF143" s="314" t="n">
        <f aca="false">IF(OR(AF143=$AP$3,AF143=$AP$4,AF143=$AP$9),AD143,0)</f>
        <v>0</v>
      </c>
      <c r="BG143" s="312" t="n">
        <f aca="false">IF(OR(AF143=$AP$5,AF143=$AP$6,AF143=$AP$10),S143,0)</f>
        <v>0</v>
      </c>
      <c r="BH143" s="313" t="n">
        <f aca="false">IF(OR(AF143=$AP$5,AF143=$AP$6,AF143=$AP$10),T143,0)</f>
        <v>0</v>
      </c>
      <c r="BI143" s="313" t="n">
        <f aca="false">IF(OR(AF143=$AP$5,AF143=$AP$6,AF143=$AP$10),U143,0)</f>
        <v>0</v>
      </c>
      <c r="BJ143" s="313" t="n">
        <f aca="false">IF(OR(AF143=$AP$5,AF143=$AP$6,AF143=$AP$10),V143,0)</f>
        <v>0</v>
      </c>
      <c r="BK143" s="313" t="n">
        <f aca="false">IF(OR(AF143=$AP$5,AF143=$AP$6,AF143=$AP$10),W143,0)</f>
        <v>0</v>
      </c>
      <c r="BL143" s="313" t="n">
        <f aca="false">IF(OR(AF143=$AP$5,AF143=$AP$6,AF143=$AP$10),X143,0)</f>
        <v>0</v>
      </c>
      <c r="BM143" s="313" t="n">
        <f aca="false">IF(OR(AF143=$AP$5,AF143=$AP$6,AF143=$AP$10),Y143,0)</f>
        <v>0</v>
      </c>
      <c r="BN143" s="313" t="n">
        <f aca="false">IF(OR(AF143=$AP$5,AF143=$AP$6,AF143=$AP$10),Z143,0)</f>
        <v>0</v>
      </c>
      <c r="BO143" s="313" t="n">
        <f aca="false">IF(OR(AF143=$AP$5,AF143=$AP$6,AF143=$AP$10),AA143,0)</f>
        <v>0</v>
      </c>
      <c r="BP143" s="313" t="n">
        <f aca="false">IF(OR(AF143=$AP$5,AF143=$AP$6,AF143=$AP$10),AB143,0)</f>
        <v>0</v>
      </c>
      <c r="BQ143" s="313" t="n">
        <f aca="false">IF(OR(AF143=$AP$5,AF143=$AP$6,AF143=$AP$10),AC143,0)</f>
        <v>0</v>
      </c>
      <c r="BR143" s="314" t="n">
        <f aca="false">IF(OR(AF143=$AP$5,AF143=$AP$6,AF143=$AP$10),AD143,0)</f>
        <v>0</v>
      </c>
      <c r="BS143" s="312" t="n">
        <f aca="false">IF(OR(AF143=$AP$7,AF143=$AP$8,AF143=$AP$11),S143,0)</f>
        <v>0</v>
      </c>
      <c r="BT143" s="313" t="n">
        <f aca="false">IF(OR(AF143=$AP$7,AF143=$AP$8,AF143=$AP$11),T143,0)</f>
        <v>0</v>
      </c>
      <c r="BU143" s="313" t="n">
        <f aca="false">IF(OR(AF143=$AP$7,AF143=$AP$8,AF143=$AP$11),U143,0)</f>
        <v>0</v>
      </c>
      <c r="BV143" s="313" t="n">
        <f aca="false">IF(OR(AF143=$AP$7,AF143=$AP$8,AF143=$AP$11),V143,0)</f>
        <v>0</v>
      </c>
      <c r="BW143" s="313" t="n">
        <f aca="false">IF(OR(AF143=$AP$7,AF143=$AP$8,AF143=$AP$11),W143,0)</f>
        <v>0</v>
      </c>
      <c r="BX143" s="313" t="n">
        <f aca="false">IF(OR(AF143=$AP$7,AF143=$AP$8,AF143=$AP$11),X143,0)</f>
        <v>0</v>
      </c>
      <c r="BY143" s="313" t="n">
        <f aca="false">IF(OR(AF143=$AP$7,AF143=$AP$8,AF143=$AP$11),Y143,0)</f>
        <v>0</v>
      </c>
      <c r="BZ143" s="313" t="n">
        <f aca="false">IF(OR(AF143=$AP$7,AF143=$AP$8,AF143=$AP$11),Z143,0)</f>
        <v>0</v>
      </c>
      <c r="CA143" s="313" t="n">
        <f aca="false">IF(OR(AF143=$AP$7,AF143=$AP$8,AF143=$AP$11),AA143,0)</f>
        <v>0</v>
      </c>
      <c r="CB143" s="313" t="n">
        <f aca="false">IF(OR(AF143=$AP$7,AF143=$AP$8,AF143=$AP$11),AB143,0)</f>
        <v>0</v>
      </c>
      <c r="CC143" s="313" t="n">
        <f aca="false">IF(OR(AF143=$AP$7,AF143=$AP$8,AF143=$AP$11),AC143,0)</f>
        <v>0</v>
      </c>
      <c r="CD143" s="314" t="n">
        <f aca="false">IF(OR(AF143=$AP$7,AF143=$AP$8,AF143=$AP$11),AD143,0)</f>
        <v>0</v>
      </c>
      <c r="CE143" s="312" t="n">
        <f aca="false">IF(AF143=$AP$12,S143,0)</f>
        <v>0</v>
      </c>
      <c r="CF143" s="313" t="n">
        <f aca="false">IF(AF143=$AP$12,T143,0)</f>
        <v>0</v>
      </c>
      <c r="CG143" s="313" t="n">
        <f aca="false">IF(AF143=$AP$12,U143,0)</f>
        <v>0</v>
      </c>
      <c r="CH143" s="313" t="n">
        <f aca="false">IF(AF143=$AP$12,V143,0)</f>
        <v>0</v>
      </c>
      <c r="CI143" s="313" t="n">
        <f aca="false">IF(AF143=$AP$12,W143,0)</f>
        <v>0</v>
      </c>
      <c r="CJ143" s="313" t="n">
        <f aca="false">IF(AF143=$AP$12,X143,0)</f>
        <v>0</v>
      </c>
      <c r="CK143" s="313" t="n">
        <f aca="false">IF(AF143=$AP$12,Y143,0)</f>
        <v>0</v>
      </c>
      <c r="CL143" s="313" t="n">
        <f aca="false">IF(AF143=$AP$12,Z143,0)</f>
        <v>0</v>
      </c>
      <c r="CM143" s="313" t="n">
        <f aca="false">IF(AF143=$AP$12,AA143,0)</f>
        <v>0</v>
      </c>
      <c r="CN143" s="313" t="n">
        <f aca="false">IF(AF143=$AP$12,AB143,0)</f>
        <v>0</v>
      </c>
      <c r="CO143" s="313" t="n">
        <f aca="false">IF(AF143=$AP$12,AC143,0)</f>
        <v>0</v>
      </c>
      <c r="CP143" s="314" t="n">
        <f aca="false">IF(AF143=$AP$12,AD143,0)</f>
        <v>0</v>
      </c>
    </row>
    <row r="144" customFormat="false" ht="12" hidden="false" customHeight="true" outlineLevel="0" collapsed="false">
      <c r="B144" s="243" t="str">
        <f aca="false">IF(Q143="","",Q143)</f>
        <v/>
      </c>
      <c r="C144" s="302"/>
      <c r="D144" s="303"/>
      <c r="E144" s="303"/>
      <c r="F144" s="303"/>
      <c r="G144" s="304"/>
      <c r="H144" s="304"/>
      <c r="I144" s="305"/>
      <c r="J144" s="305"/>
      <c r="K144" s="305"/>
      <c r="L144" s="305"/>
      <c r="M144" s="303"/>
      <c r="N144" s="303"/>
      <c r="O144" s="306"/>
      <c r="P144" s="303"/>
      <c r="Q144" s="303"/>
      <c r="R144" s="315" t="s">
        <v>76</v>
      </c>
      <c r="S144" s="322"/>
      <c r="T144" s="322"/>
      <c r="U144" s="322"/>
      <c r="V144" s="322"/>
      <c r="W144" s="322"/>
      <c r="X144" s="322"/>
      <c r="Y144" s="316"/>
      <c r="Z144" s="316"/>
      <c r="AA144" s="316"/>
      <c r="AB144" s="316"/>
      <c r="AC144" s="316"/>
      <c r="AD144" s="316"/>
      <c r="AE144" s="317" t="str">
        <f aca="false">IF(SUM(S144:AD144)=0,"",SUM(S144:AD144))</f>
        <v/>
      </c>
      <c r="AF144" s="244" t="str">
        <f aca="false">IF(Q143="","",Q143)</f>
        <v/>
      </c>
      <c r="AG144" s="310"/>
      <c r="AH144" s="310"/>
      <c r="AI144" s="310"/>
      <c r="AJ144" s="310"/>
      <c r="AT144" s="311" t="str">
        <f aca="false">R144</f>
        <v>B</v>
      </c>
      <c r="AU144" s="312" t="n">
        <f aca="false">IF(OR(AF144=$AP$3,AF144=$AP$4,AF144=$AP$9),S144,0)</f>
        <v>0</v>
      </c>
      <c r="AV144" s="313" t="n">
        <f aca="false">IF(OR(AF144=$AP$3,AF144=$AP$4,AF144=$AP$9),T144,0)</f>
        <v>0</v>
      </c>
      <c r="AW144" s="313" t="n">
        <f aca="false">IF(OR(AF144=$AP$3,AF144=$AP$4,AF144=$AP$9),U144,0)</f>
        <v>0</v>
      </c>
      <c r="AX144" s="313" t="n">
        <f aca="false">IF(OR(AF144=$AP$3,AF144=$AP$4,AF144=$AP$9),V144,0)</f>
        <v>0</v>
      </c>
      <c r="AY144" s="313" t="n">
        <f aca="false">IF(OR(AF144=$AP$3,AF144=$AP$4,AF144=$AP$9),W144,0)</f>
        <v>0</v>
      </c>
      <c r="AZ144" s="313" t="n">
        <f aca="false">IF(OR(AF144=$AP$3,AF144=$AP$4,AF144=$AP$9),X144,0)</f>
        <v>0</v>
      </c>
      <c r="BA144" s="313" t="n">
        <f aca="false">IF(OR(AF144=$AP$3,AF144=$AP$4,AF144=$AP$9),Y144,0)</f>
        <v>0</v>
      </c>
      <c r="BB144" s="313" t="n">
        <f aca="false">IF(OR(AF144=$AP$3,AF144=$AP$4,AF144=$AP$9),Z144,0)</f>
        <v>0</v>
      </c>
      <c r="BC144" s="313" t="n">
        <f aca="false">IF(OR(AF144=$AP$3,AF144=$AP$4,AF144=$AP$9),AA144,0)</f>
        <v>0</v>
      </c>
      <c r="BD144" s="313" t="n">
        <f aca="false">IF(OR(AF144=$AP$3,AF144=$AP$4,AF144=$AP$9),AB144,0)</f>
        <v>0</v>
      </c>
      <c r="BE144" s="313" t="n">
        <f aca="false">IF(OR(AF144=$AP$3,AF144=$AP$4,AF144=$AP$9),AC144,0)</f>
        <v>0</v>
      </c>
      <c r="BF144" s="314" t="n">
        <f aca="false">IF(OR(AF144=$AP$3,AF144=$AP$4,AF144=$AP$9),AD144,0)</f>
        <v>0</v>
      </c>
      <c r="BG144" s="312" t="n">
        <f aca="false">IF(OR(AF144=$AP$5,AF144=$AP$6,AF144=$AP$10),S144,0)</f>
        <v>0</v>
      </c>
      <c r="BH144" s="313" t="n">
        <f aca="false">IF(OR(AF144=$AP$5,AF144=$AP$6,AF144=$AP$10),T144,0)</f>
        <v>0</v>
      </c>
      <c r="BI144" s="313" t="n">
        <f aca="false">IF(OR(AF144=$AP$5,AF144=$AP$6,AF144=$AP$10),U144,0)</f>
        <v>0</v>
      </c>
      <c r="BJ144" s="313" t="n">
        <f aca="false">IF(OR(AF144=$AP$5,AF144=$AP$6,AF144=$AP$10),V144,0)</f>
        <v>0</v>
      </c>
      <c r="BK144" s="313" t="n">
        <f aca="false">IF(OR(AF144=$AP$5,AF144=$AP$6,AF144=$AP$10),W144,0)</f>
        <v>0</v>
      </c>
      <c r="BL144" s="313" t="n">
        <f aca="false">IF(OR(AF144=$AP$5,AF144=$AP$6,AF144=$AP$10),X144,0)</f>
        <v>0</v>
      </c>
      <c r="BM144" s="313" t="n">
        <f aca="false">IF(OR(AF144=$AP$5,AF144=$AP$6,AF144=$AP$10),Y144,0)</f>
        <v>0</v>
      </c>
      <c r="BN144" s="313" t="n">
        <f aca="false">IF(OR(AF144=$AP$5,AF144=$AP$6,AF144=$AP$10),Z144,0)</f>
        <v>0</v>
      </c>
      <c r="BO144" s="313" t="n">
        <f aca="false">IF(OR(AF144=$AP$5,AF144=$AP$6,AF144=$AP$10),AA144,0)</f>
        <v>0</v>
      </c>
      <c r="BP144" s="313" t="n">
        <f aca="false">IF(OR(AF144=$AP$5,AF144=$AP$6,AF144=$AP$10),AB144,0)</f>
        <v>0</v>
      </c>
      <c r="BQ144" s="313" t="n">
        <f aca="false">IF(OR(AF144=$AP$5,AF144=$AP$6,AF144=$AP$10),AC144,0)</f>
        <v>0</v>
      </c>
      <c r="BR144" s="314" t="n">
        <f aca="false">IF(OR(AF144=$AP$5,AF144=$AP$6,AF144=$AP$10),AD144,0)</f>
        <v>0</v>
      </c>
      <c r="BS144" s="312" t="n">
        <f aca="false">IF(OR(AF144=$AP$7,AF144=$AP$8,AF144=$AP$11),S144,0)</f>
        <v>0</v>
      </c>
      <c r="BT144" s="313" t="n">
        <f aca="false">IF(OR(AF144=$AP$7,AF144=$AP$8,AF144=$AP$11),T144,0)</f>
        <v>0</v>
      </c>
      <c r="BU144" s="313" t="n">
        <f aca="false">IF(OR(AF144=$AP$7,AF144=$AP$8,AF144=$AP$11),U144,0)</f>
        <v>0</v>
      </c>
      <c r="BV144" s="313" t="n">
        <f aca="false">IF(OR(AF144=$AP$7,AF144=$AP$8,AF144=$AP$11),V144,0)</f>
        <v>0</v>
      </c>
      <c r="BW144" s="313" t="n">
        <f aca="false">IF(OR(AF144=$AP$7,AF144=$AP$8,AF144=$AP$11),W144,0)</f>
        <v>0</v>
      </c>
      <c r="BX144" s="313" t="n">
        <f aca="false">IF(OR(AF144=$AP$7,AF144=$AP$8,AF144=$AP$11),X144,0)</f>
        <v>0</v>
      </c>
      <c r="BY144" s="313" t="n">
        <f aca="false">IF(OR(AF144=$AP$7,AF144=$AP$8,AF144=$AP$11),Y144,0)</f>
        <v>0</v>
      </c>
      <c r="BZ144" s="313" t="n">
        <f aca="false">IF(OR(AF144=$AP$7,AF144=$AP$8,AF144=$AP$11),Z144,0)</f>
        <v>0</v>
      </c>
      <c r="CA144" s="313" t="n">
        <f aca="false">IF(OR(AF144=$AP$7,AF144=$AP$8,AF144=$AP$11),AA144,0)</f>
        <v>0</v>
      </c>
      <c r="CB144" s="313" t="n">
        <f aca="false">IF(OR(AF144=$AP$7,AF144=$AP$8,AF144=$AP$11),AB144,0)</f>
        <v>0</v>
      </c>
      <c r="CC144" s="313" t="n">
        <f aca="false">IF(OR(AF144=$AP$7,AF144=$AP$8,AF144=$AP$11),AC144,0)</f>
        <v>0</v>
      </c>
      <c r="CD144" s="314" t="n">
        <f aca="false">IF(OR(AF144=$AP$7,AF144=$AP$8,AF144=$AP$11),AD144,0)</f>
        <v>0</v>
      </c>
      <c r="CE144" s="312" t="n">
        <f aca="false">IF(AF144=$AP$12,S144,0)</f>
        <v>0</v>
      </c>
      <c r="CF144" s="313" t="n">
        <f aca="false">IF(AF144=$AP$12,T144,0)</f>
        <v>0</v>
      </c>
      <c r="CG144" s="313" t="n">
        <f aca="false">IF(AF144=$AP$12,U144,0)</f>
        <v>0</v>
      </c>
      <c r="CH144" s="313" t="n">
        <f aca="false">IF(AF144=$AP$12,V144,0)</f>
        <v>0</v>
      </c>
      <c r="CI144" s="313" t="n">
        <f aca="false">IF(AF144=$AP$12,W144,0)</f>
        <v>0</v>
      </c>
      <c r="CJ144" s="313" t="n">
        <f aca="false">IF(AF144=$AP$12,X144,0)</f>
        <v>0</v>
      </c>
      <c r="CK144" s="313" t="n">
        <f aca="false">IF(AF144=$AP$12,Y144,0)</f>
        <v>0</v>
      </c>
      <c r="CL144" s="313" t="n">
        <f aca="false">IF(AF144=$AP$12,Z144,0)</f>
        <v>0</v>
      </c>
      <c r="CM144" s="313" t="n">
        <f aca="false">IF(AF144=$AP$12,AA144,0)</f>
        <v>0</v>
      </c>
      <c r="CN144" s="313" t="n">
        <f aca="false">IF(AF144=$AP$12,AB144,0)</f>
        <v>0</v>
      </c>
      <c r="CO144" s="313" t="n">
        <f aca="false">IF(AF144=$AP$12,AC144,0)</f>
        <v>0</v>
      </c>
      <c r="CP144" s="314" t="n">
        <f aca="false">IF(AF144=$AP$12,AD144,0)</f>
        <v>0</v>
      </c>
    </row>
    <row r="145" customFormat="false" ht="12" hidden="false" customHeight="true" outlineLevel="0" collapsed="false">
      <c r="B145" s="243" t="str">
        <f aca="false">IF(Q143="","",Q143)</f>
        <v/>
      </c>
      <c r="C145" s="302"/>
      <c r="D145" s="303"/>
      <c r="E145" s="303"/>
      <c r="F145" s="303"/>
      <c r="G145" s="304"/>
      <c r="H145" s="304"/>
      <c r="I145" s="305"/>
      <c r="J145" s="305"/>
      <c r="K145" s="305"/>
      <c r="L145" s="305"/>
      <c r="M145" s="303"/>
      <c r="N145" s="303"/>
      <c r="O145" s="306"/>
      <c r="P145" s="303"/>
      <c r="Q145" s="303"/>
      <c r="R145" s="315" t="s">
        <v>77</v>
      </c>
      <c r="S145" s="322"/>
      <c r="T145" s="322"/>
      <c r="U145" s="322"/>
      <c r="V145" s="322"/>
      <c r="W145" s="322"/>
      <c r="X145" s="322"/>
      <c r="Y145" s="316"/>
      <c r="Z145" s="316"/>
      <c r="AA145" s="316"/>
      <c r="AB145" s="316"/>
      <c r="AC145" s="316"/>
      <c r="AD145" s="316"/>
      <c r="AE145" s="317" t="str">
        <f aca="false">IF(SUM(S145:AD145)=0,"",SUM(S145:AD145))</f>
        <v/>
      </c>
      <c r="AF145" s="244" t="str">
        <f aca="false">IF(Q143="","",Q143)</f>
        <v/>
      </c>
      <c r="AG145" s="310"/>
      <c r="AH145" s="310"/>
      <c r="AI145" s="310"/>
      <c r="AJ145" s="310"/>
      <c r="AT145" s="311" t="str">
        <f aca="false">R145</f>
        <v>C</v>
      </c>
      <c r="AU145" s="312" t="n">
        <f aca="false">IF(OR(AF145=$AP$3,AF145=$AP$4,AF145=$AP$9),S145,0)</f>
        <v>0</v>
      </c>
      <c r="AV145" s="313" t="n">
        <f aca="false">IF(OR(AF145=$AP$3,AF145=$AP$4,AF145=$AP$9),T145,0)</f>
        <v>0</v>
      </c>
      <c r="AW145" s="313" t="n">
        <f aca="false">IF(OR(AF145=$AP$3,AF145=$AP$4,AF145=$AP$9),U145,0)</f>
        <v>0</v>
      </c>
      <c r="AX145" s="313" t="n">
        <f aca="false">IF(OR(AF145=$AP$3,AF145=$AP$4,AF145=$AP$9),V145,0)</f>
        <v>0</v>
      </c>
      <c r="AY145" s="313" t="n">
        <f aca="false">IF(OR(AF145=$AP$3,AF145=$AP$4,AF145=$AP$9),W145,0)</f>
        <v>0</v>
      </c>
      <c r="AZ145" s="313" t="n">
        <f aca="false">IF(OR(AF145=$AP$3,AF145=$AP$4,AF145=$AP$9),X145,0)</f>
        <v>0</v>
      </c>
      <c r="BA145" s="313" t="n">
        <f aca="false">IF(OR(AF145=$AP$3,AF145=$AP$4,AF145=$AP$9),Y145,0)</f>
        <v>0</v>
      </c>
      <c r="BB145" s="313" t="n">
        <f aca="false">IF(OR(AF145=$AP$3,AF145=$AP$4,AF145=$AP$9),Z145,0)</f>
        <v>0</v>
      </c>
      <c r="BC145" s="313" t="n">
        <f aca="false">IF(OR(AF145=$AP$3,AF145=$AP$4,AF145=$AP$9),AA145,0)</f>
        <v>0</v>
      </c>
      <c r="BD145" s="313" t="n">
        <f aca="false">IF(OR(AF145=$AP$3,AF145=$AP$4,AF145=$AP$9),AB145,0)</f>
        <v>0</v>
      </c>
      <c r="BE145" s="313" t="n">
        <f aca="false">IF(OR(AF145=$AP$3,AF145=$AP$4,AF145=$AP$9),AC145,0)</f>
        <v>0</v>
      </c>
      <c r="BF145" s="314" t="n">
        <f aca="false">IF(OR(AF145=$AP$3,AF145=$AP$4,AF145=$AP$9),AD145,0)</f>
        <v>0</v>
      </c>
      <c r="BG145" s="312" t="n">
        <f aca="false">IF(OR(AF145=$AP$5,AF145=$AP$6,AF145=$AP$10),S145,0)</f>
        <v>0</v>
      </c>
      <c r="BH145" s="313" t="n">
        <f aca="false">IF(OR(AF145=$AP$5,AF145=$AP$6,AF145=$AP$10),T145,0)</f>
        <v>0</v>
      </c>
      <c r="BI145" s="313" t="n">
        <f aca="false">IF(OR(AF145=$AP$5,AF145=$AP$6,AF145=$AP$10),U145,0)</f>
        <v>0</v>
      </c>
      <c r="BJ145" s="313" t="n">
        <f aca="false">IF(OR(AF145=$AP$5,AF145=$AP$6,AF145=$AP$10),V145,0)</f>
        <v>0</v>
      </c>
      <c r="BK145" s="313" t="n">
        <f aca="false">IF(OR(AF145=$AP$5,AF145=$AP$6,AF145=$AP$10),W145,0)</f>
        <v>0</v>
      </c>
      <c r="BL145" s="313" t="n">
        <f aca="false">IF(OR(AF145=$AP$5,AF145=$AP$6,AF145=$AP$10),X145,0)</f>
        <v>0</v>
      </c>
      <c r="BM145" s="313" t="n">
        <f aca="false">IF(OR(AF145=$AP$5,AF145=$AP$6,AF145=$AP$10),Y145,0)</f>
        <v>0</v>
      </c>
      <c r="BN145" s="313" t="n">
        <f aca="false">IF(OR(AF145=$AP$5,AF145=$AP$6,AF145=$AP$10),Z145,0)</f>
        <v>0</v>
      </c>
      <c r="BO145" s="313" t="n">
        <f aca="false">IF(OR(AF145=$AP$5,AF145=$AP$6,AF145=$AP$10),AA145,0)</f>
        <v>0</v>
      </c>
      <c r="BP145" s="313" t="n">
        <f aca="false">IF(OR(AF145=$AP$5,AF145=$AP$6,AF145=$AP$10),AB145,0)</f>
        <v>0</v>
      </c>
      <c r="BQ145" s="313" t="n">
        <f aca="false">IF(OR(AF145=$AP$5,AF145=$AP$6,AF145=$AP$10),AC145,0)</f>
        <v>0</v>
      </c>
      <c r="BR145" s="314" t="n">
        <f aca="false">IF(OR(AF145=$AP$5,AF145=$AP$6,AF145=$AP$10),AD145,0)</f>
        <v>0</v>
      </c>
      <c r="BS145" s="312" t="n">
        <f aca="false">IF(OR(AF145=$AP$7,AF145=$AP$8,AF145=$AP$11),S145,0)</f>
        <v>0</v>
      </c>
      <c r="BT145" s="313" t="n">
        <f aca="false">IF(OR(AF145=$AP$7,AF145=$AP$8,AF145=$AP$11),T145,0)</f>
        <v>0</v>
      </c>
      <c r="BU145" s="313" t="n">
        <f aca="false">IF(OR(AF145=$AP$7,AF145=$AP$8,AF145=$AP$11),U145,0)</f>
        <v>0</v>
      </c>
      <c r="BV145" s="313" t="n">
        <f aca="false">IF(OR(AF145=$AP$7,AF145=$AP$8,AF145=$AP$11),V145,0)</f>
        <v>0</v>
      </c>
      <c r="BW145" s="313" t="n">
        <f aca="false">IF(OR(AF145=$AP$7,AF145=$AP$8,AF145=$AP$11),W145,0)</f>
        <v>0</v>
      </c>
      <c r="BX145" s="313" t="n">
        <f aca="false">IF(OR(AF145=$AP$7,AF145=$AP$8,AF145=$AP$11),X145,0)</f>
        <v>0</v>
      </c>
      <c r="BY145" s="313" t="n">
        <f aca="false">IF(OR(AF145=$AP$7,AF145=$AP$8,AF145=$AP$11),Y145,0)</f>
        <v>0</v>
      </c>
      <c r="BZ145" s="313" t="n">
        <f aca="false">IF(OR(AF145=$AP$7,AF145=$AP$8,AF145=$AP$11),Z145,0)</f>
        <v>0</v>
      </c>
      <c r="CA145" s="313" t="n">
        <f aca="false">IF(OR(AF145=$AP$7,AF145=$AP$8,AF145=$AP$11),AA145,0)</f>
        <v>0</v>
      </c>
      <c r="CB145" s="313" t="n">
        <f aca="false">IF(OR(AF145=$AP$7,AF145=$AP$8,AF145=$AP$11),AB145,0)</f>
        <v>0</v>
      </c>
      <c r="CC145" s="313" t="n">
        <f aca="false">IF(OR(AF145=$AP$7,AF145=$AP$8,AF145=$AP$11),AC145,0)</f>
        <v>0</v>
      </c>
      <c r="CD145" s="314" t="n">
        <f aca="false">IF(OR(AF145=$AP$7,AF145=$AP$8,AF145=$AP$11),AD145,0)</f>
        <v>0</v>
      </c>
      <c r="CE145" s="312" t="n">
        <f aca="false">IF(AF145=$AP$12,S145,0)</f>
        <v>0</v>
      </c>
      <c r="CF145" s="313" t="n">
        <f aca="false">IF(AF145=$AP$12,T145,0)</f>
        <v>0</v>
      </c>
      <c r="CG145" s="313" t="n">
        <f aca="false">IF(AF145=$AP$12,U145,0)</f>
        <v>0</v>
      </c>
      <c r="CH145" s="313" t="n">
        <f aca="false">IF(AF145=$AP$12,V145,0)</f>
        <v>0</v>
      </c>
      <c r="CI145" s="313" t="n">
        <f aca="false">IF(AF145=$AP$12,W145,0)</f>
        <v>0</v>
      </c>
      <c r="CJ145" s="313" t="n">
        <f aca="false">IF(AF145=$AP$12,X145,0)</f>
        <v>0</v>
      </c>
      <c r="CK145" s="313" t="n">
        <f aca="false">IF(AF145=$AP$12,Y145,0)</f>
        <v>0</v>
      </c>
      <c r="CL145" s="313" t="n">
        <f aca="false">IF(AF145=$AP$12,Z145,0)</f>
        <v>0</v>
      </c>
      <c r="CM145" s="313" t="n">
        <f aca="false">IF(AF145=$AP$12,AA145,0)</f>
        <v>0</v>
      </c>
      <c r="CN145" s="313" t="n">
        <f aca="false">IF(AF145=$AP$12,AB145,0)</f>
        <v>0</v>
      </c>
      <c r="CO145" s="313" t="n">
        <f aca="false">IF(AF145=$AP$12,AC145,0)</f>
        <v>0</v>
      </c>
      <c r="CP145" s="314" t="n">
        <f aca="false">IF(AF145=$AP$12,AD145,0)</f>
        <v>0</v>
      </c>
    </row>
    <row r="146" customFormat="false" ht="12" hidden="false" customHeight="true" outlineLevel="0" collapsed="false">
      <c r="B146" s="243" t="str">
        <f aca="false">IF(Q146="","",Q146)</f>
        <v/>
      </c>
      <c r="C146" s="302" t="n">
        <v>45</v>
      </c>
      <c r="D146" s="303"/>
      <c r="E146" s="303"/>
      <c r="F146" s="303"/>
      <c r="G146" s="304"/>
      <c r="H146" s="304"/>
      <c r="I146" s="305"/>
      <c r="J146" s="305"/>
      <c r="K146" s="305"/>
      <c r="L146" s="305"/>
      <c r="M146" s="303"/>
      <c r="N146" s="303"/>
      <c r="O146" s="306"/>
      <c r="P146" s="303"/>
      <c r="Q146" s="303"/>
      <c r="R146" s="307" t="s">
        <v>75</v>
      </c>
      <c r="S146" s="323"/>
      <c r="T146" s="323"/>
      <c r="U146" s="323"/>
      <c r="V146" s="323"/>
      <c r="W146" s="323"/>
      <c r="X146" s="323"/>
      <c r="Y146" s="308"/>
      <c r="Z146" s="308"/>
      <c r="AA146" s="308"/>
      <c r="AB146" s="308"/>
      <c r="AC146" s="308"/>
      <c r="AD146" s="308"/>
      <c r="AE146" s="309" t="str">
        <f aca="false">IF(SUM(S146:AD146)=0,"",SUM(S146:AD146))</f>
        <v/>
      </c>
      <c r="AF146" s="244" t="str">
        <f aca="false">IF(Q146="","",Q146)</f>
        <v/>
      </c>
      <c r="AG146" s="310" t="str">
        <f aca="false">IFERROR(VLOOKUP(M146,$AP$13:$AQ$16,2,FALSE()),"")</f>
        <v/>
      </c>
      <c r="AH146" s="310" t="str">
        <f aca="false">IFERROR(VLOOKUP(O146,$AP$18:$AQ$24,2,FALSE()),"")</f>
        <v/>
      </c>
      <c r="AI146" s="310" t="str">
        <f aca="false">IFERROR(AG146+AH146,"")</f>
        <v/>
      </c>
      <c r="AJ146" s="310" t="str">
        <f aca="false">IF(SUM(AE146:AE148)=0,"",SUM(AE146:AE148))</f>
        <v/>
      </c>
      <c r="AT146" s="311" t="str">
        <f aca="false">R146</f>
        <v>A</v>
      </c>
      <c r="AU146" s="312" t="n">
        <f aca="false">IF(OR(AF146=$AP$3,AF146=$AP$4,AF146=$AP$9),S146,0)</f>
        <v>0</v>
      </c>
      <c r="AV146" s="313" t="n">
        <f aca="false">IF(OR(AF146=$AP$3,AF146=$AP$4,AF146=$AP$9),T146,0)</f>
        <v>0</v>
      </c>
      <c r="AW146" s="313" t="n">
        <f aca="false">IF(OR(AF146=$AP$3,AF146=$AP$4,AF146=$AP$9),U146,0)</f>
        <v>0</v>
      </c>
      <c r="AX146" s="313" t="n">
        <f aca="false">IF(OR(AF146=$AP$3,AF146=$AP$4,AF146=$AP$9),V146,0)</f>
        <v>0</v>
      </c>
      <c r="AY146" s="313" t="n">
        <f aca="false">IF(OR(AF146=$AP$3,AF146=$AP$4,AF146=$AP$9),W146,0)</f>
        <v>0</v>
      </c>
      <c r="AZ146" s="313" t="n">
        <f aca="false">IF(OR(AF146=$AP$3,AF146=$AP$4,AF146=$AP$9),X146,0)</f>
        <v>0</v>
      </c>
      <c r="BA146" s="313" t="n">
        <f aca="false">IF(OR(AF146=$AP$3,AF146=$AP$4,AF146=$AP$9),Y146,0)</f>
        <v>0</v>
      </c>
      <c r="BB146" s="313" t="n">
        <f aca="false">IF(OR(AF146=$AP$3,AF146=$AP$4,AF146=$AP$9),Z146,0)</f>
        <v>0</v>
      </c>
      <c r="BC146" s="313" t="n">
        <f aca="false">IF(OR(AF146=$AP$3,AF146=$AP$4,AF146=$AP$9),AA146,0)</f>
        <v>0</v>
      </c>
      <c r="BD146" s="313" t="n">
        <f aca="false">IF(OR(AF146=$AP$3,AF146=$AP$4,AF146=$AP$9),AB146,0)</f>
        <v>0</v>
      </c>
      <c r="BE146" s="313" t="n">
        <f aca="false">IF(OR(AF146=$AP$3,AF146=$AP$4,AF146=$AP$9),AC146,0)</f>
        <v>0</v>
      </c>
      <c r="BF146" s="314" t="n">
        <f aca="false">IF(OR(AF146=$AP$3,AF146=$AP$4,AF146=$AP$9),AD146,0)</f>
        <v>0</v>
      </c>
      <c r="BG146" s="312" t="n">
        <f aca="false">IF(OR(AF146=$AP$5,AF146=$AP$6,AF146=$AP$10),S146,0)</f>
        <v>0</v>
      </c>
      <c r="BH146" s="313" t="n">
        <f aca="false">IF(OR(AF146=$AP$5,AF146=$AP$6,AF146=$AP$10),T146,0)</f>
        <v>0</v>
      </c>
      <c r="BI146" s="313" t="n">
        <f aca="false">IF(OR(AF146=$AP$5,AF146=$AP$6,AF146=$AP$10),U146,0)</f>
        <v>0</v>
      </c>
      <c r="BJ146" s="313" t="n">
        <f aca="false">IF(OR(AF146=$AP$5,AF146=$AP$6,AF146=$AP$10),V146,0)</f>
        <v>0</v>
      </c>
      <c r="BK146" s="313" t="n">
        <f aca="false">IF(OR(AF146=$AP$5,AF146=$AP$6,AF146=$AP$10),W146,0)</f>
        <v>0</v>
      </c>
      <c r="BL146" s="313" t="n">
        <f aca="false">IF(OR(AF146=$AP$5,AF146=$AP$6,AF146=$AP$10),X146,0)</f>
        <v>0</v>
      </c>
      <c r="BM146" s="313" t="n">
        <f aca="false">IF(OR(AF146=$AP$5,AF146=$AP$6,AF146=$AP$10),Y146,0)</f>
        <v>0</v>
      </c>
      <c r="BN146" s="313" t="n">
        <f aca="false">IF(OR(AF146=$AP$5,AF146=$AP$6,AF146=$AP$10),Z146,0)</f>
        <v>0</v>
      </c>
      <c r="BO146" s="313" t="n">
        <f aca="false">IF(OR(AF146=$AP$5,AF146=$AP$6,AF146=$AP$10),AA146,0)</f>
        <v>0</v>
      </c>
      <c r="BP146" s="313" t="n">
        <f aca="false">IF(OR(AF146=$AP$5,AF146=$AP$6,AF146=$AP$10),AB146,0)</f>
        <v>0</v>
      </c>
      <c r="BQ146" s="313" t="n">
        <f aca="false">IF(OR(AF146=$AP$5,AF146=$AP$6,AF146=$AP$10),AC146,0)</f>
        <v>0</v>
      </c>
      <c r="BR146" s="314" t="n">
        <f aca="false">IF(OR(AF146=$AP$5,AF146=$AP$6,AF146=$AP$10),AD146,0)</f>
        <v>0</v>
      </c>
      <c r="BS146" s="312" t="n">
        <f aca="false">IF(OR(AF146=$AP$7,AF146=$AP$8,AF146=$AP$11),S146,0)</f>
        <v>0</v>
      </c>
      <c r="BT146" s="313" t="n">
        <f aca="false">IF(OR(AF146=$AP$7,AF146=$AP$8,AF146=$AP$11),T146,0)</f>
        <v>0</v>
      </c>
      <c r="BU146" s="313" t="n">
        <f aca="false">IF(OR(AF146=$AP$7,AF146=$AP$8,AF146=$AP$11),U146,0)</f>
        <v>0</v>
      </c>
      <c r="BV146" s="313" t="n">
        <f aca="false">IF(OR(AF146=$AP$7,AF146=$AP$8,AF146=$AP$11),V146,0)</f>
        <v>0</v>
      </c>
      <c r="BW146" s="313" t="n">
        <f aca="false">IF(OR(AF146=$AP$7,AF146=$AP$8,AF146=$AP$11),W146,0)</f>
        <v>0</v>
      </c>
      <c r="BX146" s="313" t="n">
        <f aca="false">IF(OR(AF146=$AP$7,AF146=$AP$8,AF146=$AP$11),X146,0)</f>
        <v>0</v>
      </c>
      <c r="BY146" s="313" t="n">
        <f aca="false">IF(OR(AF146=$AP$7,AF146=$AP$8,AF146=$AP$11),Y146,0)</f>
        <v>0</v>
      </c>
      <c r="BZ146" s="313" t="n">
        <f aca="false">IF(OR(AF146=$AP$7,AF146=$AP$8,AF146=$AP$11),Z146,0)</f>
        <v>0</v>
      </c>
      <c r="CA146" s="313" t="n">
        <f aca="false">IF(OR(AF146=$AP$7,AF146=$AP$8,AF146=$AP$11),AA146,0)</f>
        <v>0</v>
      </c>
      <c r="CB146" s="313" t="n">
        <f aca="false">IF(OR(AF146=$AP$7,AF146=$AP$8,AF146=$AP$11),AB146,0)</f>
        <v>0</v>
      </c>
      <c r="CC146" s="313" t="n">
        <f aca="false">IF(OR(AF146=$AP$7,AF146=$AP$8,AF146=$AP$11),AC146,0)</f>
        <v>0</v>
      </c>
      <c r="CD146" s="314" t="n">
        <f aca="false">IF(OR(AF146=$AP$7,AF146=$AP$8,AF146=$AP$11),AD146,0)</f>
        <v>0</v>
      </c>
      <c r="CE146" s="312" t="n">
        <f aca="false">IF(AF146=$AP$12,S146,0)</f>
        <v>0</v>
      </c>
      <c r="CF146" s="313" t="n">
        <f aca="false">IF(AF146=$AP$12,T146,0)</f>
        <v>0</v>
      </c>
      <c r="CG146" s="313" t="n">
        <f aca="false">IF(AF146=$AP$12,U146,0)</f>
        <v>0</v>
      </c>
      <c r="CH146" s="313" t="n">
        <f aca="false">IF(AF146=$AP$12,V146,0)</f>
        <v>0</v>
      </c>
      <c r="CI146" s="313" t="n">
        <f aca="false">IF(AF146=$AP$12,W146,0)</f>
        <v>0</v>
      </c>
      <c r="CJ146" s="313" t="n">
        <f aca="false">IF(AF146=$AP$12,X146,0)</f>
        <v>0</v>
      </c>
      <c r="CK146" s="313" t="n">
        <f aca="false">IF(AF146=$AP$12,Y146,0)</f>
        <v>0</v>
      </c>
      <c r="CL146" s="313" t="n">
        <f aca="false">IF(AF146=$AP$12,Z146,0)</f>
        <v>0</v>
      </c>
      <c r="CM146" s="313" t="n">
        <f aca="false">IF(AF146=$AP$12,AA146,0)</f>
        <v>0</v>
      </c>
      <c r="CN146" s="313" t="n">
        <f aca="false">IF(AF146=$AP$12,AB146,0)</f>
        <v>0</v>
      </c>
      <c r="CO146" s="313" t="n">
        <f aca="false">IF(AF146=$AP$12,AC146,0)</f>
        <v>0</v>
      </c>
      <c r="CP146" s="314" t="n">
        <f aca="false">IF(AF146=$AP$12,AD146,0)</f>
        <v>0</v>
      </c>
    </row>
    <row r="147" customFormat="false" ht="12" hidden="false" customHeight="true" outlineLevel="0" collapsed="false">
      <c r="B147" s="243" t="str">
        <f aca="false">IF(Q146="","",Q146)</f>
        <v/>
      </c>
      <c r="C147" s="302"/>
      <c r="D147" s="303"/>
      <c r="E147" s="303"/>
      <c r="F147" s="303"/>
      <c r="G147" s="304"/>
      <c r="H147" s="304"/>
      <c r="I147" s="305"/>
      <c r="J147" s="305"/>
      <c r="K147" s="305"/>
      <c r="L147" s="305"/>
      <c r="M147" s="303"/>
      <c r="N147" s="303"/>
      <c r="O147" s="306"/>
      <c r="P147" s="303"/>
      <c r="Q147" s="303"/>
      <c r="R147" s="315" t="s">
        <v>76</v>
      </c>
      <c r="S147" s="322"/>
      <c r="T147" s="322"/>
      <c r="U147" s="322"/>
      <c r="V147" s="322"/>
      <c r="W147" s="322"/>
      <c r="X147" s="322"/>
      <c r="Y147" s="316"/>
      <c r="Z147" s="316"/>
      <c r="AA147" s="316"/>
      <c r="AB147" s="316"/>
      <c r="AC147" s="316"/>
      <c r="AD147" s="316"/>
      <c r="AE147" s="317" t="str">
        <f aca="false">IF(SUM(S147:AD147)=0,"",SUM(S147:AD147))</f>
        <v/>
      </c>
      <c r="AF147" s="244" t="str">
        <f aca="false">IF(Q146="","",Q146)</f>
        <v/>
      </c>
      <c r="AG147" s="310"/>
      <c r="AH147" s="310"/>
      <c r="AI147" s="310"/>
      <c r="AJ147" s="310"/>
      <c r="AT147" s="311" t="str">
        <f aca="false">R147</f>
        <v>B</v>
      </c>
      <c r="AU147" s="312" t="n">
        <f aca="false">IF(OR(AF147=$AP$3,AF147=$AP$4,AF147=$AP$9),S147,0)</f>
        <v>0</v>
      </c>
      <c r="AV147" s="313" t="n">
        <f aca="false">IF(OR(AF147=$AP$3,AF147=$AP$4,AF147=$AP$9),T147,0)</f>
        <v>0</v>
      </c>
      <c r="AW147" s="313" t="n">
        <f aca="false">IF(OR(AF147=$AP$3,AF147=$AP$4,AF147=$AP$9),U147,0)</f>
        <v>0</v>
      </c>
      <c r="AX147" s="313" t="n">
        <f aca="false">IF(OR(AF147=$AP$3,AF147=$AP$4,AF147=$AP$9),V147,0)</f>
        <v>0</v>
      </c>
      <c r="AY147" s="313" t="n">
        <f aca="false">IF(OR(AF147=$AP$3,AF147=$AP$4,AF147=$AP$9),W147,0)</f>
        <v>0</v>
      </c>
      <c r="AZ147" s="313" t="n">
        <f aca="false">IF(OR(AF147=$AP$3,AF147=$AP$4,AF147=$AP$9),X147,0)</f>
        <v>0</v>
      </c>
      <c r="BA147" s="313" t="n">
        <f aca="false">IF(OR(AF147=$AP$3,AF147=$AP$4,AF147=$AP$9),Y147,0)</f>
        <v>0</v>
      </c>
      <c r="BB147" s="313" t="n">
        <f aca="false">IF(OR(AF147=$AP$3,AF147=$AP$4,AF147=$AP$9),Z147,0)</f>
        <v>0</v>
      </c>
      <c r="BC147" s="313" t="n">
        <f aca="false">IF(OR(AF147=$AP$3,AF147=$AP$4,AF147=$AP$9),AA147,0)</f>
        <v>0</v>
      </c>
      <c r="BD147" s="313" t="n">
        <f aca="false">IF(OR(AF147=$AP$3,AF147=$AP$4,AF147=$AP$9),AB147,0)</f>
        <v>0</v>
      </c>
      <c r="BE147" s="313" t="n">
        <f aca="false">IF(OR(AF147=$AP$3,AF147=$AP$4,AF147=$AP$9),AC147,0)</f>
        <v>0</v>
      </c>
      <c r="BF147" s="314" t="n">
        <f aca="false">IF(OR(AF147=$AP$3,AF147=$AP$4,AF147=$AP$9),AD147,0)</f>
        <v>0</v>
      </c>
      <c r="BG147" s="312" t="n">
        <f aca="false">IF(OR(AF147=$AP$5,AF147=$AP$6,AF147=$AP$10),S147,0)</f>
        <v>0</v>
      </c>
      <c r="BH147" s="313" t="n">
        <f aca="false">IF(OR(AF147=$AP$5,AF147=$AP$6,AF147=$AP$10),T147,0)</f>
        <v>0</v>
      </c>
      <c r="BI147" s="313" t="n">
        <f aca="false">IF(OR(AF147=$AP$5,AF147=$AP$6,AF147=$AP$10),U147,0)</f>
        <v>0</v>
      </c>
      <c r="BJ147" s="313" t="n">
        <f aca="false">IF(OR(AF147=$AP$5,AF147=$AP$6,AF147=$AP$10),V147,0)</f>
        <v>0</v>
      </c>
      <c r="BK147" s="313" t="n">
        <f aca="false">IF(OR(AF147=$AP$5,AF147=$AP$6,AF147=$AP$10),W147,0)</f>
        <v>0</v>
      </c>
      <c r="BL147" s="313" t="n">
        <f aca="false">IF(OR(AF147=$AP$5,AF147=$AP$6,AF147=$AP$10),X147,0)</f>
        <v>0</v>
      </c>
      <c r="BM147" s="313" t="n">
        <f aca="false">IF(OR(AF147=$AP$5,AF147=$AP$6,AF147=$AP$10),Y147,0)</f>
        <v>0</v>
      </c>
      <c r="BN147" s="313" t="n">
        <f aca="false">IF(OR(AF147=$AP$5,AF147=$AP$6,AF147=$AP$10),Z147,0)</f>
        <v>0</v>
      </c>
      <c r="BO147" s="313" t="n">
        <f aca="false">IF(OR(AF147=$AP$5,AF147=$AP$6,AF147=$AP$10),AA147,0)</f>
        <v>0</v>
      </c>
      <c r="BP147" s="313" t="n">
        <f aca="false">IF(OR(AF147=$AP$5,AF147=$AP$6,AF147=$AP$10),AB147,0)</f>
        <v>0</v>
      </c>
      <c r="BQ147" s="313" t="n">
        <f aca="false">IF(OR(AF147=$AP$5,AF147=$AP$6,AF147=$AP$10),AC147,0)</f>
        <v>0</v>
      </c>
      <c r="BR147" s="314" t="n">
        <f aca="false">IF(OR(AF147=$AP$5,AF147=$AP$6,AF147=$AP$10),AD147,0)</f>
        <v>0</v>
      </c>
      <c r="BS147" s="312" t="n">
        <f aca="false">IF(OR(AF147=$AP$7,AF147=$AP$8,AF147=$AP$11),S147,0)</f>
        <v>0</v>
      </c>
      <c r="BT147" s="313" t="n">
        <f aca="false">IF(OR(AF147=$AP$7,AF147=$AP$8,AF147=$AP$11),T147,0)</f>
        <v>0</v>
      </c>
      <c r="BU147" s="313" t="n">
        <f aca="false">IF(OR(AF147=$AP$7,AF147=$AP$8,AF147=$AP$11),U147,0)</f>
        <v>0</v>
      </c>
      <c r="BV147" s="313" t="n">
        <f aca="false">IF(OR(AF147=$AP$7,AF147=$AP$8,AF147=$AP$11),V147,0)</f>
        <v>0</v>
      </c>
      <c r="BW147" s="313" t="n">
        <f aca="false">IF(OR(AF147=$AP$7,AF147=$AP$8,AF147=$AP$11),W147,0)</f>
        <v>0</v>
      </c>
      <c r="BX147" s="313" t="n">
        <f aca="false">IF(OR(AF147=$AP$7,AF147=$AP$8,AF147=$AP$11),X147,0)</f>
        <v>0</v>
      </c>
      <c r="BY147" s="313" t="n">
        <f aca="false">IF(OR(AF147=$AP$7,AF147=$AP$8,AF147=$AP$11),Y147,0)</f>
        <v>0</v>
      </c>
      <c r="BZ147" s="313" t="n">
        <f aca="false">IF(OR(AF147=$AP$7,AF147=$AP$8,AF147=$AP$11),Z147,0)</f>
        <v>0</v>
      </c>
      <c r="CA147" s="313" t="n">
        <f aca="false">IF(OR(AF147=$AP$7,AF147=$AP$8,AF147=$AP$11),AA147,0)</f>
        <v>0</v>
      </c>
      <c r="CB147" s="313" t="n">
        <f aca="false">IF(OR(AF147=$AP$7,AF147=$AP$8,AF147=$AP$11),AB147,0)</f>
        <v>0</v>
      </c>
      <c r="CC147" s="313" t="n">
        <f aca="false">IF(OR(AF147=$AP$7,AF147=$AP$8,AF147=$AP$11),AC147,0)</f>
        <v>0</v>
      </c>
      <c r="CD147" s="314" t="n">
        <f aca="false">IF(OR(AF147=$AP$7,AF147=$AP$8,AF147=$AP$11),AD147,0)</f>
        <v>0</v>
      </c>
      <c r="CE147" s="312" t="n">
        <f aca="false">IF(AF147=$AP$12,S147,0)</f>
        <v>0</v>
      </c>
      <c r="CF147" s="313" t="n">
        <f aca="false">IF(AF147=$AP$12,T147,0)</f>
        <v>0</v>
      </c>
      <c r="CG147" s="313" t="n">
        <f aca="false">IF(AF147=$AP$12,U147,0)</f>
        <v>0</v>
      </c>
      <c r="CH147" s="313" t="n">
        <f aca="false">IF(AF147=$AP$12,V147,0)</f>
        <v>0</v>
      </c>
      <c r="CI147" s="313" t="n">
        <f aca="false">IF(AF147=$AP$12,W147,0)</f>
        <v>0</v>
      </c>
      <c r="CJ147" s="313" t="n">
        <f aca="false">IF(AF147=$AP$12,X147,0)</f>
        <v>0</v>
      </c>
      <c r="CK147" s="313" t="n">
        <f aca="false">IF(AF147=$AP$12,Y147,0)</f>
        <v>0</v>
      </c>
      <c r="CL147" s="313" t="n">
        <f aca="false">IF(AF147=$AP$12,Z147,0)</f>
        <v>0</v>
      </c>
      <c r="CM147" s="313" t="n">
        <f aca="false">IF(AF147=$AP$12,AA147,0)</f>
        <v>0</v>
      </c>
      <c r="CN147" s="313" t="n">
        <f aca="false">IF(AF147=$AP$12,AB147,0)</f>
        <v>0</v>
      </c>
      <c r="CO147" s="313" t="n">
        <f aca="false">IF(AF147=$AP$12,AC147,0)</f>
        <v>0</v>
      </c>
      <c r="CP147" s="314" t="n">
        <f aca="false">IF(AF147=$AP$12,AD147,0)</f>
        <v>0</v>
      </c>
    </row>
    <row r="148" customFormat="false" ht="12" hidden="false" customHeight="true" outlineLevel="0" collapsed="false">
      <c r="B148" s="243" t="str">
        <f aca="false">IF(Q146="","",Q146)</f>
        <v/>
      </c>
      <c r="C148" s="302"/>
      <c r="D148" s="303"/>
      <c r="E148" s="303"/>
      <c r="F148" s="303"/>
      <c r="G148" s="304"/>
      <c r="H148" s="304"/>
      <c r="I148" s="305"/>
      <c r="J148" s="305"/>
      <c r="K148" s="305"/>
      <c r="L148" s="305"/>
      <c r="M148" s="303"/>
      <c r="N148" s="303"/>
      <c r="O148" s="306"/>
      <c r="P148" s="303"/>
      <c r="Q148" s="303"/>
      <c r="R148" s="315" t="s">
        <v>77</v>
      </c>
      <c r="S148" s="322"/>
      <c r="T148" s="322"/>
      <c r="U148" s="322"/>
      <c r="V148" s="322"/>
      <c r="W148" s="322"/>
      <c r="X148" s="322"/>
      <c r="Y148" s="316"/>
      <c r="Z148" s="316"/>
      <c r="AA148" s="316"/>
      <c r="AB148" s="316"/>
      <c r="AC148" s="316"/>
      <c r="AD148" s="316"/>
      <c r="AE148" s="317" t="str">
        <f aca="false">IF(SUM(S148:AD148)=0,"",SUM(S148:AD148))</f>
        <v/>
      </c>
      <c r="AF148" s="244" t="str">
        <f aca="false">IF(Q146="","",Q146)</f>
        <v/>
      </c>
      <c r="AG148" s="310"/>
      <c r="AH148" s="310"/>
      <c r="AI148" s="310"/>
      <c r="AJ148" s="310"/>
      <c r="AT148" s="311" t="str">
        <f aca="false">R148</f>
        <v>C</v>
      </c>
      <c r="AU148" s="312" t="n">
        <f aca="false">IF(OR(AF148=$AP$3,AF148=$AP$4,AF148=$AP$9),S148,0)</f>
        <v>0</v>
      </c>
      <c r="AV148" s="313" t="n">
        <f aca="false">IF(OR(AF148=$AP$3,AF148=$AP$4,AF148=$AP$9),T148,0)</f>
        <v>0</v>
      </c>
      <c r="AW148" s="313" t="n">
        <f aca="false">IF(OR(AF148=$AP$3,AF148=$AP$4,AF148=$AP$9),U148,0)</f>
        <v>0</v>
      </c>
      <c r="AX148" s="313" t="n">
        <f aca="false">IF(OR(AF148=$AP$3,AF148=$AP$4,AF148=$AP$9),V148,0)</f>
        <v>0</v>
      </c>
      <c r="AY148" s="313" t="n">
        <f aca="false">IF(OR(AF148=$AP$3,AF148=$AP$4,AF148=$AP$9),W148,0)</f>
        <v>0</v>
      </c>
      <c r="AZ148" s="313" t="n">
        <f aca="false">IF(OR(AF148=$AP$3,AF148=$AP$4,AF148=$AP$9),X148,0)</f>
        <v>0</v>
      </c>
      <c r="BA148" s="313" t="n">
        <f aca="false">IF(OR(AF148=$AP$3,AF148=$AP$4,AF148=$AP$9),Y148,0)</f>
        <v>0</v>
      </c>
      <c r="BB148" s="313" t="n">
        <f aca="false">IF(OR(AF148=$AP$3,AF148=$AP$4,AF148=$AP$9),Z148,0)</f>
        <v>0</v>
      </c>
      <c r="BC148" s="313" t="n">
        <f aca="false">IF(OR(AF148=$AP$3,AF148=$AP$4,AF148=$AP$9),AA148,0)</f>
        <v>0</v>
      </c>
      <c r="BD148" s="313" t="n">
        <f aca="false">IF(OR(AF148=$AP$3,AF148=$AP$4,AF148=$AP$9),AB148,0)</f>
        <v>0</v>
      </c>
      <c r="BE148" s="313" t="n">
        <f aca="false">IF(OR(AF148=$AP$3,AF148=$AP$4,AF148=$AP$9),AC148,0)</f>
        <v>0</v>
      </c>
      <c r="BF148" s="314" t="n">
        <f aca="false">IF(OR(AF148=$AP$3,AF148=$AP$4,AF148=$AP$9),AD148,0)</f>
        <v>0</v>
      </c>
      <c r="BG148" s="312" t="n">
        <f aca="false">IF(OR(AF148=$AP$5,AF148=$AP$6,AF148=$AP$10),S148,0)</f>
        <v>0</v>
      </c>
      <c r="BH148" s="313" t="n">
        <f aca="false">IF(OR(AF148=$AP$5,AF148=$AP$6,AF148=$AP$10),T148,0)</f>
        <v>0</v>
      </c>
      <c r="BI148" s="313" t="n">
        <f aca="false">IF(OR(AF148=$AP$5,AF148=$AP$6,AF148=$AP$10),U148,0)</f>
        <v>0</v>
      </c>
      <c r="BJ148" s="313" t="n">
        <f aca="false">IF(OR(AF148=$AP$5,AF148=$AP$6,AF148=$AP$10),V148,0)</f>
        <v>0</v>
      </c>
      <c r="BK148" s="313" t="n">
        <f aca="false">IF(OR(AF148=$AP$5,AF148=$AP$6,AF148=$AP$10),W148,0)</f>
        <v>0</v>
      </c>
      <c r="BL148" s="313" t="n">
        <f aca="false">IF(OR(AF148=$AP$5,AF148=$AP$6,AF148=$AP$10),X148,0)</f>
        <v>0</v>
      </c>
      <c r="BM148" s="313" t="n">
        <f aca="false">IF(OR(AF148=$AP$5,AF148=$AP$6,AF148=$AP$10),Y148,0)</f>
        <v>0</v>
      </c>
      <c r="BN148" s="313" t="n">
        <f aca="false">IF(OR(AF148=$AP$5,AF148=$AP$6,AF148=$AP$10),Z148,0)</f>
        <v>0</v>
      </c>
      <c r="BO148" s="313" t="n">
        <f aca="false">IF(OR(AF148=$AP$5,AF148=$AP$6,AF148=$AP$10),AA148,0)</f>
        <v>0</v>
      </c>
      <c r="BP148" s="313" t="n">
        <f aca="false">IF(OR(AF148=$AP$5,AF148=$AP$6,AF148=$AP$10),AB148,0)</f>
        <v>0</v>
      </c>
      <c r="BQ148" s="313" t="n">
        <f aca="false">IF(OR(AF148=$AP$5,AF148=$AP$6,AF148=$AP$10),AC148,0)</f>
        <v>0</v>
      </c>
      <c r="BR148" s="314" t="n">
        <f aca="false">IF(OR(AF148=$AP$5,AF148=$AP$6,AF148=$AP$10),AD148,0)</f>
        <v>0</v>
      </c>
      <c r="BS148" s="312" t="n">
        <f aca="false">IF(OR(AF148=$AP$7,AF148=$AP$8,AF148=$AP$11),S148,0)</f>
        <v>0</v>
      </c>
      <c r="BT148" s="313" t="n">
        <f aca="false">IF(OR(AF148=$AP$7,AF148=$AP$8,AF148=$AP$11),T148,0)</f>
        <v>0</v>
      </c>
      <c r="BU148" s="313" t="n">
        <f aca="false">IF(OR(AF148=$AP$7,AF148=$AP$8,AF148=$AP$11),U148,0)</f>
        <v>0</v>
      </c>
      <c r="BV148" s="313" t="n">
        <f aca="false">IF(OR(AF148=$AP$7,AF148=$AP$8,AF148=$AP$11),V148,0)</f>
        <v>0</v>
      </c>
      <c r="BW148" s="313" t="n">
        <f aca="false">IF(OR(AF148=$AP$7,AF148=$AP$8,AF148=$AP$11),W148,0)</f>
        <v>0</v>
      </c>
      <c r="BX148" s="313" t="n">
        <f aca="false">IF(OR(AF148=$AP$7,AF148=$AP$8,AF148=$AP$11),X148,0)</f>
        <v>0</v>
      </c>
      <c r="BY148" s="313" t="n">
        <f aca="false">IF(OR(AF148=$AP$7,AF148=$AP$8,AF148=$AP$11),Y148,0)</f>
        <v>0</v>
      </c>
      <c r="BZ148" s="313" t="n">
        <f aca="false">IF(OR(AF148=$AP$7,AF148=$AP$8,AF148=$AP$11),Z148,0)</f>
        <v>0</v>
      </c>
      <c r="CA148" s="313" t="n">
        <f aca="false">IF(OR(AF148=$AP$7,AF148=$AP$8,AF148=$AP$11),AA148,0)</f>
        <v>0</v>
      </c>
      <c r="CB148" s="313" t="n">
        <f aca="false">IF(OR(AF148=$AP$7,AF148=$AP$8,AF148=$AP$11),AB148,0)</f>
        <v>0</v>
      </c>
      <c r="CC148" s="313" t="n">
        <f aca="false">IF(OR(AF148=$AP$7,AF148=$AP$8,AF148=$AP$11),AC148,0)</f>
        <v>0</v>
      </c>
      <c r="CD148" s="314" t="n">
        <f aca="false">IF(OR(AF148=$AP$7,AF148=$AP$8,AF148=$AP$11),AD148,0)</f>
        <v>0</v>
      </c>
      <c r="CE148" s="312" t="n">
        <f aca="false">IF(AF148=$AP$12,S148,0)</f>
        <v>0</v>
      </c>
      <c r="CF148" s="313" t="n">
        <f aca="false">IF(AF148=$AP$12,T148,0)</f>
        <v>0</v>
      </c>
      <c r="CG148" s="313" t="n">
        <f aca="false">IF(AF148=$AP$12,U148,0)</f>
        <v>0</v>
      </c>
      <c r="CH148" s="313" t="n">
        <f aca="false">IF(AF148=$AP$12,V148,0)</f>
        <v>0</v>
      </c>
      <c r="CI148" s="313" t="n">
        <f aca="false">IF(AF148=$AP$12,W148,0)</f>
        <v>0</v>
      </c>
      <c r="CJ148" s="313" t="n">
        <f aca="false">IF(AF148=$AP$12,X148,0)</f>
        <v>0</v>
      </c>
      <c r="CK148" s="313" t="n">
        <f aca="false">IF(AF148=$AP$12,Y148,0)</f>
        <v>0</v>
      </c>
      <c r="CL148" s="313" t="n">
        <f aca="false">IF(AF148=$AP$12,Z148,0)</f>
        <v>0</v>
      </c>
      <c r="CM148" s="313" t="n">
        <f aca="false">IF(AF148=$AP$12,AA148,0)</f>
        <v>0</v>
      </c>
      <c r="CN148" s="313" t="n">
        <f aca="false">IF(AF148=$AP$12,AB148,0)</f>
        <v>0</v>
      </c>
      <c r="CO148" s="313" t="n">
        <f aca="false">IF(AF148=$AP$12,AC148,0)</f>
        <v>0</v>
      </c>
      <c r="CP148" s="314" t="n">
        <f aca="false">IF(AF148=$AP$12,AD148,0)</f>
        <v>0</v>
      </c>
    </row>
    <row r="149" customFormat="false" ht="12" hidden="false" customHeight="true" outlineLevel="0" collapsed="false">
      <c r="B149" s="243" t="str">
        <f aca="false">IF(Q149="","",Q149)</f>
        <v/>
      </c>
      <c r="C149" s="302" t="n">
        <v>46</v>
      </c>
      <c r="D149" s="303"/>
      <c r="E149" s="303"/>
      <c r="F149" s="303"/>
      <c r="G149" s="304"/>
      <c r="H149" s="304"/>
      <c r="I149" s="305"/>
      <c r="J149" s="305"/>
      <c r="K149" s="305"/>
      <c r="L149" s="305"/>
      <c r="M149" s="303"/>
      <c r="N149" s="303"/>
      <c r="O149" s="306"/>
      <c r="P149" s="303"/>
      <c r="Q149" s="303"/>
      <c r="R149" s="307" t="s">
        <v>75</v>
      </c>
      <c r="S149" s="323"/>
      <c r="T149" s="323"/>
      <c r="U149" s="323"/>
      <c r="V149" s="323"/>
      <c r="W149" s="323"/>
      <c r="X149" s="323"/>
      <c r="Y149" s="308"/>
      <c r="Z149" s="308"/>
      <c r="AA149" s="308"/>
      <c r="AB149" s="308"/>
      <c r="AC149" s="308"/>
      <c r="AD149" s="308"/>
      <c r="AE149" s="309" t="str">
        <f aca="false">IF(SUM(S149:AD149)=0,"",SUM(S149:AD149))</f>
        <v/>
      </c>
      <c r="AF149" s="244" t="str">
        <f aca="false">IF(Q149="","",Q149)</f>
        <v/>
      </c>
      <c r="AG149" s="310" t="str">
        <f aca="false">IFERROR(VLOOKUP(M149,$AP$13:$AQ$16,2,FALSE()),"")</f>
        <v/>
      </c>
      <c r="AH149" s="310" t="str">
        <f aca="false">IFERROR(VLOOKUP(O149,$AP$18:$AQ$24,2,FALSE()),"")</f>
        <v/>
      </c>
      <c r="AI149" s="310" t="str">
        <f aca="false">IFERROR(AG149+AH149,"")</f>
        <v/>
      </c>
      <c r="AJ149" s="310" t="str">
        <f aca="false">IF(SUM(AE149:AE151)=0,"",SUM(AE149:AE151))</f>
        <v/>
      </c>
      <c r="AT149" s="311" t="str">
        <f aca="false">R149</f>
        <v>A</v>
      </c>
      <c r="AU149" s="312" t="n">
        <f aca="false">IF(OR(AF149=$AP$3,AF149=$AP$4,AF149=$AP$9),S149,0)</f>
        <v>0</v>
      </c>
      <c r="AV149" s="313" t="n">
        <f aca="false">IF(OR(AF149=$AP$3,AF149=$AP$4,AF149=$AP$9),T149,0)</f>
        <v>0</v>
      </c>
      <c r="AW149" s="313" t="n">
        <f aca="false">IF(OR(AF149=$AP$3,AF149=$AP$4,AF149=$AP$9),U149,0)</f>
        <v>0</v>
      </c>
      <c r="AX149" s="313" t="n">
        <f aca="false">IF(OR(AF149=$AP$3,AF149=$AP$4,AF149=$AP$9),V149,0)</f>
        <v>0</v>
      </c>
      <c r="AY149" s="313" t="n">
        <f aca="false">IF(OR(AF149=$AP$3,AF149=$AP$4,AF149=$AP$9),W149,0)</f>
        <v>0</v>
      </c>
      <c r="AZ149" s="313" t="n">
        <f aca="false">IF(OR(AF149=$AP$3,AF149=$AP$4,AF149=$AP$9),X149,0)</f>
        <v>0</v>
      </c>
      <c r="BA149" s="313" t="n">
        <f aca="false">IF(OR(AF149=$AP$3,AF149=$AP$4,AF149=$AP$9),Y149,0)</f>
        <v>0</v>
      </c>
      <c r="BB149" s="313" t="n">
        <f aca="false">IF(OR(AF149=$AP$3,AF149=$AP$4,AF149=$AP$9),Z149,0)</f>
        <v>0</v>
      </c>
      <c r="BC149" s="313" t="n">
        <f aca="false">IF(OR(AF149=$AP$3,AF149=$AP$4,AF149=$AP$9),AA149,0)</f>
        <v>0</v>
      </c>
      <c r="BD149" s="313" t="n">
        <f aca="false">IF(OR(AF149=$AP$3,AF149=$AP$4,AF149=$AP$9),AB149,0)</f>
        <v>0</v>
      </c>
      <c r="BE149" s="313" t="n">
        <f aca="false">IF(OR(AF149=$AP$3,AF149=$AP$4,AF149=$AP$9),AC149,0)</f>
        <v>0</v>
      </c>
      <c r="BF149" s="314" t="n">
        <f aca="false">IF(OR(AF149=$AP$3,AF149=$AP$4,AF149=$AP$9),AD149,0)</f>
        <v>0</v>
      </c>
      <c r="BG149" s="312" t="n">
        <f aca="false">IF(OR(AF149=$AP$5,AF149=$AP$6,AF149=$AP$10),S149,0)</f>
        <v>0</v>
      </c>
      <c r="BH149" s="313" t="n">
        <f aca="false">IF(OR(AF149=$AP$5,AF149=$AP$6,AF149=$AP$10),T149,0)</f>
        <v>0</v>
      </c>
      <c r="BI149" s="313" t="n">
        <f aca="false">IF(OR(AF149=$AP$5,AF149=$AP$6,AF149=$AP$10),U149,0)</f>
        <v>0</v>
      </c>
      <c r="BJ149" s="313" t="n">
        <f aca="false">IF(OR(AF149=$AP$5,AF149=$AP$6,AF149=$AP$10),V149,0)</f>
        <v>0</v>
      </c>
      <c r="BK149" s="313" t="n">
        <f aca="false">IF(OR(AF149=$AP$5,AF149=$AP$6,AF149=$AP$10),W149,0)</f>
        <v>0</v>
      </c>
      <c r="BL149" s="313" t="n">
        <f aca="false">IF(OR(AF149=$AP$5,AF149=$AP$6,AF149=$AP$10),X149,0)</f>
        <v>0</v>
      </c>
      <c r="BM149" s="313" t="n">
        <f aca="false">IF(OR(AF149=$AP$5,AF149=$AP$6,AF149=$AP$10),Y149,0)</f>
        <v>0</v>
      </c>
      <c r="BN149" s="313" t="n">
        <f aca="false">IF(OR(AF149=$AP$5,AF149=$AP$6,AF149=$AP$10),Z149,0)</f>
        <v>0</v>
      </c>
      <c r="BO149" s="313" t="n">
        <f aca="false">IF(OR(AF149=$AP$5,AF149=$AP$6,AF149=$AP$10),AA149,0)</f>
        <v>0</v>
      </c>
      <c r="BP149" s="313" t="n">
        <f aca="false">IF(OR(AF149=$AP$5,AF149=$AP$6,AF149=$AP$10),AB149,0)</f>
        <v>0</v>
      </c>
      <c r="BQ149" s="313" t="n">
        <f aca="false">IF(OR(AF149=$AP$5,AF149=$AP$6,AF149=$AP$10),AC149,0)</f>
        <v>0</v>
      </c>
      <c r="BR149" s="314" t="n">
        <f aca="false">IF(OR(AF149=$AP$5,AF149=$AP$6,AF149=$AP$10),AD149,0)</f>
        <v>0</v>
      </c>
      <c r="BS149" s="312" t="n">
        <f aca="false">IF(OR(AF149=$AP$7,AF149=$AP$8,AF149=$AP$11),S149,0)</f>
        <v>0</v>
      </c>
      <c r="BT149" s="313" t="n">
        <f aca="false">IF(OR(AF149=$AP$7,AF149=$AP$8,AF149=$AP$11),T149,0)</f>
        <v>0</v>
      </c>
      <c r="BU149" s="313" t="n">
        <f aca="false">IF(OR(AF149=$AP$7,AF149=$AP$8,AF149=$AP$11),U149,0)</f>
        <v>0</v>
      </c>
      <c r="BV149" s="313" t="n">
        <f aca="false">IF(OR(AF149=$AP$7,AF149=$AP$8,AF149=$AP$11),V149,0)</f>
        <v>0</v>
      </c>
      <c r="BW149" s="313" t="n">
        <f aca="false">IF(OR(AF149=$AP$7,AF149=$AP$8,AF149=$AP$11),W149,0)</f>
        <v>0</v>
      </c>
      <c r="BX149" s="313" t="n">
        <f aca="false">IF(OR(AF149=$AP$7,AF149=$AP$8,AF149=$AP$11),X149,0)</f>
        <v>0</v>
      </c>
      <c r="BY149" s="313" t="n">
        <f aca="false">IF(OR(AF149=$AP$7,AF149=$AP$8,AF149=$AP$11),Y149,0)</f>
        <v>0</v>
      </c>
      <c r="BZ149" s="313" t="n">
        <f aca="false">IF(OR(AF149=$AP$7,AF149=$AP$8,AF149=$AP$11),Z149,0)</f>
        <v>0</v>
      </c>
      <c r="CA149" s="313" t="n">
        <f aca="false">IF(OR(AF149=$AP$7,AF149=$AP$8,AF149=$AP$11),AA149,0)</f>
        <v>0</v>
      </c>
      <c r="CB149" s="313" t="n">
        <f aca="false">IF(OR(AF149=$AP$7,AF149=$AP$8,AF149=$AP$11),AB149,0)</f>
        <v>0</v>
      </c>
      <c r="CC149" s="313" t="n">
        <f aca="false">IF(OR(AF149=$AP$7,AF149=$AP$8,AF149=$AP$11),AC149,0)</f>
        <v>0</v>
      </c>
      <c r="CD149" s="314" t="n">
        <f aca="false">IF(OR(AF149=$AP$7,AF149=$AP$8,AF149=$AP$11),AD149,0)</f>
        <v>0</v>
      </c>
      <c r="CE149" s="312" t="n">
        <f aca="false">IF(AF149=$AP$12,S149,0)</f>
        <v>0</v>
      </c>
      <c r="CF149" s="313" t="n">
        <f aca="false">IF(AF149=$AP$12,T149,0)</f>
        <v>0</v>
      </c>
      <c r="CG149" s="313" t="n">
        <f aca="false">IF(AF149=$AP$12,U149,0)</f>
        <v>0</v>
      </c>
      <c r="CH149" s="313" t="n">
        <f aca="false">IF(AF149=$AP$12,V149,0)</f>
        <v>0</v>
      </c>
      <c r="CI149" s="313" t="n">
        <f aca="false">IF(AF149=$AP$12,W149,0)</f>
        <v>0</v>
      </c>
      <c r="CJ149" s="313" t="n">
        <f aca="false">IF(AF149=$AP$12,X149,0)</f>
        <v>0</v>
      </c>
      <c r="CK149" s="313" t="n">
        <f aca="false">IF(AF149=$AP$12,Y149,0)</f>
        <v>0</v>
      </c>
      <c r="CL149" s="313" t="n">
        <f aca="false">IF(AF149=$AP$12,Z149,0)</f>
        <v>0</v>
      </c>
      <c r="CM149" s="313" t="n">
        <f aca="false">IF(AF149=$AP$12,AA149,0)</f>
        <v>0</v>
      </c>
      <c r="CN149" s="313" t="n">
        <f aca="false">IF(AF149=$AP$12,AB149,0)</f>
        <v>0</v>
      </c>
      <c r="CO149" s="313" t="n">
        <f aca="false">IF(AF149=$AP$12,AC149,0)</f>
        <v>0</v>
      </c>
      <c r="CP149" s="314" t="n">
        <f aca="false">IF(AF149=$AP$12,AD149,0)</f>
        <v>0</v>
      </c>
    </row>
    <row r="150" customFormat="false" ht="12" hidden="false" customHeight="true" outlineLevel="0" collapsed="false">
      <c r="B150" s="243" t="str">
        <f aca="false">IF(Q149="","",Q149)</f>
        <v/>
      </c>
      <c r="C150" s="302"/>
      <c r="D150" s="303"/>
      <c r="E150" s="303"/>
      <c r="F150" s="303"/>
      <c r="G150" s="304"/>
      <c r="H150" s="304"/>
      <c r="I150" s="305"/>
      <c r="J150" s="305"/>
      <c r="K150" s="305"/>
      <c r="L150" s="305"/>
      <c r="M150" s="303"/>
      <c r="N150" s="303"/>
      <c r="O150" s="306"/>
      <c r="P150" s="303"/>
      <c r="Q150" s="303"/>
      <c r="R150" s="315" t="s">
        <v>76</v>
      </c>
      <c r="S150" s="322"/>
      <c r="T150" s="322"/>
      <c r="U150" s="322"/>
      <c r="V150" s="322"/>
      <c r="W150" s="322"/>
      <c r="X150" s="322"/>
      <c r="Y150" s="316"/>
      <c r="Z150" s="316"/>
      <c r="AA150" s="316"/>
      <c r="AB150" s="316"/>
      <c r="AC150" s="316"/>
      <c r="AD150" s="316"/>
      <c r="AE150" s="317" t="str">
        <f aca="false">IF(SUM(S150:AD150)=0,"",SUM(S150:AD150))</f>
        <v/>
      </c>
      <c r="AF150" s="244" t="str">
        <f aca="false">IF(Q149="","",Q149)</f>
        <v/>
      </c>
      <c r="AG150" s="310"/>
      <c r="AH150" s="310"/>
      <c r="AI150" s="310"/>
      <c r="AJ150" s="310"/>
      <c r="AT150" s="311" t="str">
        <f aca="false">R150</f>
        <v>B</v>
      </c>
      <c r="AU150" s="312" t="n">
        <f aca="false">IF(OR(AF150=$AP$3,AF150=$AP$4,AF150=$AP$9),S150,0)</f>
        <v>0</v>
      </c>
      <c r="AV150" s="313" t="n">
        <f aca="false">IF(OR(AF150=$AP$3,AF150=$AP$4,AF150=$AP$9),T150,0)</f>
        <v>0</v>
      </c>
      <c r="AW150" s="313" t="n">
        <f aca="false">IF(OR(AF150=$AP$3,AF150=$AP$4,AF150=$AP$9),U150,0)</f>
        <v>0</v>
      </c>
      <c r="AX150" s="313" t="n">
        <f aca="false">IF(OR(AF150=$AP$3,AF150=$AP$4,AF150=$AP$9),V150,0)</f>
        <v>0</v>
      </c>
      <c r="AY150" s="313" t="n">
        <f aca="false">IF(OR(AF150=$AP$3,AF150=$AP$4,AF150=$AP$9),W150,0)</f>
        <v>0</v>
      </c>
      <c r="AZ150" s="313" t="n">
        <f aca="false">IF(OR(AF150=$AP$3,AF150=$AP$4,AF150=$AP$9),X150,0)</f>
        <v>0</v>
      </c>
      <c r="BA150" s="313" t="n">
        <f aca="false">IF(OR(AF150=$AP$3,AF150=$AP$4,AF150=$AP$9),Y150,0)</f>
        <v>0</v>
      </c>
      <c r="BB150" s="313" t="n">
        <f aca="false">IF(OR(AF150=$AP$3,AF150=$AP$4,AF150=$AP$9),Z150,0)</f>
        <v>0</v>
      </c>
      <c r="BC150" s="313" t="n">
        <f aca="false">IF(OR(AF150=$AP$3,AF150=$AP$4,AF150=$AP$9),AA150,0)</f>
        <v>0</v>
      </c>
      <c r="BD150" s="313" t="n">
        <f aca="false">IF(OR(AF150=$AP$3,AF150=$AP$4,AF150=$AP$9),AB150,0)</f>
        <v>0</v>
      </c>
      <c r="BE150" s="313" t="n">
        <f aca="false">IF(OR(AF150=$AP$3,AF150=$AP$4,AF150=$AP$9),AC150,0)</f>
        <v>0</v>
      </c>
      <c r="BF150" s="314" t="n">
        <f aca="false">IF(OR(AF150=$AP$3,AF150=$AP$4,AF150=$AP$9),AD150,0)</f>
        <v>0</v>
      </c>
      <c r="BG150" s="312" t="n">
        <f aca="false">IF(OR(AF150=$AP$5,AF150=$AP$6,AF150=$AP$10),S150,0)</f>
        <v>0</v>
      </c>
      <c r="BH150" s="313" t="n">
        <f aca="false">IF(OR(AF150=$AP$5,AF150=$AP$6,AF150=$AP$10),T150,0)</f>
        <v>0</v>
      </c>
      <c r="BI150" s="313" t="n">
        <f aca="false">IF(OR(AF150=$AP$5,AF150=$AP$6,AF150=$AP$10),U150,0)</f>
        <v>0</v>
      </c>
      <c r="BJ150" s="313" t="n">
        <f aca="false">IF(OR(AF150=$AP$5,AF150=$AP$6,AF150=$AP$10),V150,0)</f>
        <v>0</v>
      </c>
      <c r="BK150" s="313" t="n">
        <f aca="false">IF(OR(AF150=$AP$5,AF150=$AP$6,AF150=$AP$10),W150,0)</f>
        <v>0</v>
      </c>
      <c r="BL150" s="313" t="n">
        <f aca="false">IF(OR(AF150=$AP$5,AF150=$AP$6,AF150=$AP$10),X150,0)</f>
        <v>0</v>
      </c>
      <c r="BM150" s="313" t="n">
        <f aca="false">IF(OR(AF150=$AP$5,AF150=$AP$6,AF150=$AP$10),Y150,0)</f>
        <v>0</v>
      </c>
      <c r="BN150" s="313" t="n">
        <f aca="false">IF(OR(AF150=$AP$5,AF150=$AP$6,AF150=$AP$10),Z150,0)</f>
        <v>0</v>
      </c>
      <c r="BO150" s="313" t="n">
        <f aca="false">IF(OR(AF150=$AP$5,AF150=$AP$6,AF150=$AP$10),AA150,0)</f>
        <v>0</v>
      </c>
      <c r="BP150" s="313" t="n">
        <f aca="false">IF(OR(AF150=$AP$5,AF150=$AP$6,AF150=$AP$10),AB150,0)</f>
        <v>0</v>
      </c>
      <c r="BQ150" s="313" t="n">
        <f aca="false">IF(OR(AF150=$AP$5,AF150=$AP$6,AF150=$AP$10),AC150,0)</f>
        <v>0</v>
      </c>
      <c r="BR150" s="314" t="n">
        <f aca="false">IF(OR(AF150=$AP$5,AF150=$AP$6,AF150=$AP$10),AD150,0)</f>
        <v>0</v>
      </c>
      <c r="BS150" s="312" t="n">
        <f aca="false">IF(OR(AF150=$AP$7,AF150=$AP$8,AF150=$AP$11),S150,0)</f>
        <v>0</v>
      </c>
      <c r="BT150" s="313" t="n">
        <f aca="false">IF(OR(AF150=$AP$7,AF150=$AP$8,AF150=$AP$11),T150,0)</f>
        <v>0</v>
      </c>
      <c r="BU150" s="313" t="n">
        <f aca="false">IF(OR(AF150=$AP$7,AF150=$AP$8,AF150=$AP$11),U150,0)</f>
        <v>0</v>
      </c>
      <c r="BV150" s="313" t="n">
        <f aca="false">IF(OR(AF150=$AP$7,AF150=$AP$8,AF150=$AP$11),V150,0)</f>
        <v>0</v>
      </c>
      <c r="BW150" s="313" t="n">
        <f aca="false">IF(OR(AF150=$AP$7,AF150=$AP$8,AF150=$AP$11),W150,0)</f>
        <v>0</v>
      </c>
      <c r="BX150" s="313" t="n">
        <f aca="false">IF(OR(AF150=$AP$7,AF150=$AP$8,AF150=$AP$11),X150,0)</f>
        <v>0</v>
      </c>
      <c r="BY150" s="313" t="n">
        <f aca="false">IF(OR(AF150=$AP$7,AF150=$AP$8,AF150=$AP$11),Y150,0)</f>
        <v>0</v>
      </c>
      <c r="BZ150" s="313" t="n">
        <f aca="false">IF(OR(AF150=$AP$7,AF150=$AP$8,AF150=$AP$11),Z150,0)</f>
        <v>0</v>
      </c>
      <c r="CA150" s="313" t="n">
        <f aca="false">IF(OR(AF150=$AP$7,AF150=$AP$8,AF150=$AP$11),AA150,0)</f>
        <v>0</v>
      </c>
      <c r="CB150" s="313" t="n">
        <f aca="false">IF(OR(AF150=$AP$7,AF150=$AP$8,AF150=$AP$11),AB150,0)</f>
        <v>0</v>
      </c>
      <c r="CC150" s="313" t="n">
        <f aca="false">IF(OR(AF150=$AP$7,AF150=$AP$8,AF150=$AP$11),AC150,0)</f>
        <v>0</v>
      </c>
      <c r="CD150" s="314" t="n">
        <f aca="false">IF(OR(AF150=$AP$7,AF150=$AP$8,AF150=$AP$11),AD150,0)</f>
        <v>0</v>
      </c>
      <c r="CE150" s="312" t="n">
        <f aca="false">IF(AF150=$AP$12,S150,0)</f>
        <v>0</v>
      </c>
      <c r="CF150" s="313" t="n">
        <f aca="false">IF(AF150=$AP$12,T150,0)</f>
        <v>0</v>
      </c>
      <c r="CG150" s="313" t="n">
        <f aca="false">IF(AF150=$AP$12,U150,0)</f>
        <v>0</v>
      </c>
      <c r="CH150" s="313" t="n">
        <f aca="false">IF(AF150=$AP$12,V150,0)</f>
        <v>0</v>
      </c>
      <c r="CI150" s="313" t="n">
        <f aca="false">IF(AF150=$AP$12,W150,0)</f>
        <v>0</v>
      </c>
      <c r="CJ150" s="313" t="n">
        <f aca="false">IF(AF150=$AP$12,X150,0)</f>
        <v>0</v>
      </c>
      <c r="CK150" s="313" t="n">
        <f aca="false">IF(AF150=$AP$12,Y150,0)</f>
        <v>0</v>
      </c>
      <c r="CL150" s="313" t="n">
        <f aca="false">IF(AF150=$AP$12,Z150,0)</f>
        <v>0</v>
      </c>
      <c r="CM150" s="313" t="n">
        <f aca="false">IF(AF150=$AP$12,AA150,0)</f>
        <v>0</v>
      </c>
      <c r="CN150" s="313" t="n">
        <f aca="false">IF(AF150=$AP$12,AB150,0)</f>
        <v>0</v>
      </c>
      <c r="CO150" s="313" t="n">
        <f aca="false">IF(AF150=$AP$12,AC150,0)</f>
        <v>0</v>
      </c>
      <c r="CP150" s="314" t="n">
        <f aca="false">IF(AF150=$AP$12,AD150,0)</f>
        <v>0</v>
      </c>
    </row>
    <row r="151" customFormat="false" ht="12" hidden="false" customHeight="true" outlineLevel="0" collapsed="false">
      <c r="B151" s="243" t="str">
        <f aca="false">IF(Q149="","",Q149)</f>
        <v/>
      </c>
      <c r="C151" s="302"/>
      <c r="D151" s="303"/>
      <c r="E151" s="303"/>
      <c r="F151" s="303"/>
      <c r="G151" s="304"/>
      <c r="H151" s="304"/>
      <c r="I151" s="305"/>
      <c r="J151" s="305"/>
      <c r="K151" s="305"/>
      <c r="L151" s="305"/>
      <c r="M151" s="303"/>
      <c r="N151" s="303"/>
      <c r="O151" s="306"/>
      <c r="P151" s="303"/>
      <c r="Q151" s="303"/>
      <c r="R151" s="315" t="s">
        <v>77</v>
      </c>
      <c r="S151" s="322"/>
      <c r="T151" s="322"/>
      <c r="U151" s="322"/>
      <c r="V151" s="322"/>
      <c r="W151" s="322"/>
      <c r="X151" s="322"/>
      <c r="Y151" s="316"/>
      <c r="Z151" s="316"/>
      <c r="AA151" s="316"/>
      <c r="AB151" s="316"/>
      <c r="AC151" s="316"/>
      <c r="AD151" s="316"/>
      <c r="AE151" s="317" t="str">
        <f aca="false">IF(SUM(S151:AD151)=0,"",SUM(S151:AD151))</f>
        <v/>
      </c>
      <c r="AF151" s="244" t="str">
        <f aca="false">IF(Q149="","",Q149)</f>
        <v/>
      </c>
      <c r="AG151" s="310"/>
      <c r="AH151" s="310"/>
      <c r="AI151" s="310"/>
      <c r="AJ151" s="310"/>
      <c r="AT151" s="311" t="str">
        <f aca="false">R151</f>
        <v>C</v>
      </c>
      <c r="AU151" s="312" t="n">
        <f aca="false">IF(OR(AF151=$AP$3,AF151=$AP$4,AF151=$AP$9),S151,0)</f>
        <v>0</v>
      </c>
      <c r="AV151" s="313" t="n">
        <f aca="false">IF(OR(AF151=$AP$3,AF151=$AP$4,AF151=$AP$9),T151,0)</f>
        <v>0</v>
      </c>
      <c r="AW151" s="313" t="n">
        <f aca="false">IF(OR(AF151=$AP$3,AF151=$AP$4,AF151=$AP$9),U151,0)</f>
        <v>0</v>
      </c>
      <c r="AX151" s="313" t="n">
        <f aca="false">IF(OR(AF151=$AP$3,AF151=$AP$4,AF151=$AP$9),V151,0)</f>
        <v>0</v>
      </c>
      <c r="AY151" s="313" t="n">
        <f aca="false">IF(OR(AF151=$AP$3,AF151=$AP$4,AF151=$AP$9),W151,0)</f>
        <v>0</v>
      </c>
      <c r="AZ151" s="313" t="n">
        <f aca="false">IF(OR(AF151=$AP$3,AF151=$AP$4,AF151=$AP$9),X151,0)</f>
        <v>0</v>
      </c>
      <c r="BA151" s="313" t="n">
        <f aca="false">IF(OR(AF151=$AP$3,AF151=$AP$4,AF151=$AP$9),Y151,0)</f>
        <v>0</v>
      </c>
      <c r="BB151" s="313" t="n">
        <f aca="false">IF(OR(AF151=$AP$3,AF151=$AP$4,AF151=$AP$9),Z151,0)</f>
        <v>0</v>
      </c>
      <c r="BC151" s="313" t="n">
        <f aca="false">IF(OR(AF151=$AP$3,AF151=$AP$4,AF151=$AP$9),AA151,0)</f>
        <v>0</v>
      </c>
      <c r="BD151" s="313" t="n">
        <f aca="false">IF(OR(AF151=$AP$3,AF151=$AP$4,AF151=$AP$9),AB151,0)</f>
        <v>0</v>
      </c>
      <c r="BE151" s="313" t="n">
        <f aca="false">IF(OR(AF151=$AP$3,AF151=$AP$4,AF151=$AP$9),AC151,0)</f>
        <v>0</v>
      </c>
      <c r="BF151" s="314" t="n">
        <f aca="false">IF(OR(AF151=$AP$3,AF151=$AP$4,AF151=$AP$9),AD151,0)</f>
        <v>0</v>
      </c>
      <c r="BG151" s="312" t="n">
        <f aca="false">IF(OR(AF151=$AP$5,AF151=$AP$6,AF151=$AP$10),S151,0)</f>
        <v>0</v>
      </c>
      <c r="BH151" s="313" t="n">
        <f aca="false">IF(OR(AF151=$AP$5,AF151=$AP$6,AF151=$AP$10),T151,0)</f>
        <v>0</v>
      </c>
      <c r="BI151" s="313" t="n">
        <f aca="false">IF(OR(AF151=$AP$5,AF151=$AP$6,AF151=$AP$10),U151,0)</f>
        <v>0</v>
      </c>
      <c r="BJ151" s="313" t="n">
        <f aca="false">IF(OR(AF151=$AP$5,AF151=$AP$6,AF151=$AP$10),V151,0)</f>
        <v>0</v>
      </c>
      <c r="BK151" s="313" t="n">
        <f aca="false">IF(OR(AF151=$AP$5,AF151=$AP$6,AF151=$AP$10),W151,0)</f>
        <v>0</v>
      </c>
      <c r="BL151" s="313" t="n">
        <f aca="false">IF(OR(AF151=$AP$5,AF151=$AP$6,AF151=$AP$10),X151,0)</f>
        <v>0</v>
      </c>
      <c r="BM151" s="313" t="n">
        <f aca="false">IF(OR(AF151=$AP$5,AF151=$AP$6,AF151=$AP$10),Y151,0)</f>
        <v>0</v>
      </c>
      <c r="BN151" s="313" t="n">
        <f aca="false">IF(OR(AF151=$AP$5,AF151=$AP$6,AF151=$AP$10),Z151,0)</f>
        <v>0</v>
      </c>
      <c r="BO151" s="313" t="n">
        <f aca="false">IF(OR(AF151=$AP$5,AF151=$AP$6,AF151=$AP$10),AA151,0)</f>
        <v>0</v>
      </c>
      <c r="BP151" s="313" t="n">
        <f aca="false">IF(OR(AF151=$AP$5,AF151=$AP$6,AF151=$AP$10),AB151,0)</f>
        <v>0</v>
      </c>
      <c r="BQ151" s="313" t="n">
        <f aca="false">IF(OR(AF151=$AP$5,AF151=$AP$6,AF151=$AP$10),AC151,0)</f>
        <v>0</v>
      </c>
      <c r="BR151" s="314" t="n">
        <f aca="false">IF(OR(AF151=$AP$5,AF151=$AP$6,AF151=$AP$10),AD151,0)</f>
        <v>0</v>
      </c>
      <c r="BS151" s="312" t="n">
        <f aca="false">IF(OR(AF151=$AP$7,AF151=$AP$8,AF151=$AP$11),S151,0)</f>
        <v>0</v>
      </c>
      <c r="BT151" s="313" t="n">
        <f aca="false">IF(OR(AF151=$AP$7,AF151=$AP$8,AF151=$AP$11),T151,0)</f>
        <v>0</v>
      </c>
      <c r="BU151" s="313" t="n">
        <f aca="false">IF(OR(AF151=$AP$7,AF151=$AP$8,AF151=$AP$11),U151,0)</f>
        <v>0</v>
      </c>
      <c r="BV151" s="313" t="n">
        <f aca="false">IF(OR(AF151=$AP$7,AF151=$AP$8,AF151=$AP$11),V151,0)</f>
        <v>0</v>
      </c>
      <c r="BW151" s="313" t="n">
        <f aca="false">IF(OR(AF151=$AP$7,AF151=$AP$8,AF151=$AP$11),W151,0)</f>
        <v>0</v>
      </c>
      <c r="BX151" s="313" t="n">
        <f aca="false">IF(OR(AF151=$AP$7,AF151=$AP$8,AF151=$AP$11),X151,0)</f>
        <v>0</v>
      </c>
      <c r="BY151" s="313" t="n">
        <f aca="false">IF(OR(AF151=$AP$7,AF151=$AP$8,AF151=$AP$11),Y151,0)</f>
        <v>0</v>
      </c>
      <c r="BZ151" s="313" t="n">
        <f aca="false">IF(OR(AF151=$AP$7,AF151=$AP$8,AF151=$AP$11),Z151,0)</f>
        <v>0</v>
      </c>
      <c r="CA151" s="313" t="n">
        <f aca="false">IF(OR(AF151=$AP$7,AF151=$AP$8,AF151=$AP$11),AA151,0)</f>
        <v>0</v>
      </c>
      <c r="CB151" s="313" t="n">
        <f aca="false">IF(OR(AF151=$AP$7,AF151=$AP$8,AF151=$AP$11),AB151,0)</f>
        <v>0</v>
      </c>
      <c r="CC151" s="313" t="n">
        <f aca="false">IF(OR(AF151=$AP$7,AF151=$AP$8,AF151=$AP$11),AC151,0)</f>
        <v>0</v>
      </c>
      <c r="CD151" s="314" t="n">
        <f aca="false">IF(OR(AF151=$AP$7,AF151=$AP$8,AF151=$AP$11),AD151,0)</f>
        <v>0</v>
      </c>
      <c r="CE151" s="312" t="n">
        <f aca="false">IF(AF151=$AP$12,S151,0)</f>
        <v>0</v>
      </c>
      <c r="CF151" s="313" t="n">
        <f aca="false">IF(AF151=$AP$12,T151,0)</f>
        <v>0</v>
      </c>
      <c r="CG151" s="313" t="n">
        <f aca="false">IF(AF151=$AP$12,U151,0)</f>
        <v>0</v>
      </c>
      <c r="CH151" s="313" t="n">
        <f aca="false">IF(AF151=$AP$12,V151,0)</f>
        <v>0</v>
      </c>
      <c r="CI151" s="313" t="n">
        <f aca="false">IF(AF151=$AP$12,W151,0)</f>
        <v>0</v>
      </c>
      <c r="CJ151" s="313" t="n">
        <f aca="false">IF(AF151=$AP$12,X151,0)</f>
        <v>0</v>
      </c>
      <c r="CK151" s="313" t="n">
        <f aca="false">IF(AF151=$AP$12,Y151,0)</f>
        <v>0</v>
      </c>
      <c r="CL151" s="313" t="n">
        <f aca="false">IF(AF151=$AP$12,Z151,0)</f>
        <v>0</v>
      </c>
      <c r="CM151" s="313" t="n">
        <f aca="false">IF(AF151=$AP$12,AA151,0)</f>
        <v>0</v>
      </c>
      <c r="CN151" s="313" t="n">
        <f aca="false">IF(AF151=$AP$12,AB151,0)</f>
        <v>0</v>
      </c>
      <c r="CO151" s="313" t="n">
        <f aca="false">IF(AF151=$AP$12,AC151,0)</f>
        <v>0</v>
      </c>
      <c r="CP151" s="314" t="n">
        <f aca="false">IF(AF151=$AP$12,AD151,0)</f>
        <v>0</v>
      </c>
    </row>
    <row r="152" customFormat="false" ht="12" hidden="false" customHeight="true" outlineLevel="0" collapsed="false">
      <c r="B152" s="243" t="str">
        <f aca="false">IF(Q152="","",Q152)</f>
        <v/>
      </c>
      <c r="C152" s="302" t="n">
        <v>47</v>
      </c>
      <c r="D152" s="303"/>
      <c r="E152" s="303"/>
      <c r="F152" s="303"/>
      <c r="G152" s="304"/>
      <c r="H152" s="304"/>
      <c r="I152" s="305"/>
      <c r="J152" s="305"/>
      <c r="K152" s="305"/>
      <c r="L152" s="305"/>
      <c r="M152" s="303"/>
      <c r="N152" s="303"/>
      <c r="O152" s="306"/>
      <c r="P152" s="303"/>
      <c r="Q152" s="303"/>
      <c r="R152" s="307" t="s">
        <v>75</v>
      </c>
      <c r="S152" s="323"/>
      <c r="T152" s="323"/>
      <c r="U152" s="323"/>
      <c r="V152" s="323"/>
      <c r="W152" s="323"/>
      <c r="X152" s="323"/>
      <c r="Y152" s="308"/>
      <c r="Z152" s="308"/>
      <c r="AA152" s="308"/>
      <c r="AB152" s="308"/>
      <c r="AC152" s="308"/>
      <c r="AD152" s="308"/>
      <c r="AE152" s="309" t="str">
        <f aca="false">IF(SUM(S152:AD152)=0,"",SUM(S152:AD152))</f>
        <v/>
      </c>
      <c r="AF152" s="244" t="str">
        <f aca="false">IF(Q152="","",Q152)</f>
        <v/>
      </c>
      <c r="AG152" s="310" t="str">
        <f aca="false">IFERROR(VLOOKUP(M152,$AP$13:$AQ$16,2,FALSE()),"")</f>
        <v/>
      </c>
      <c r="AH152" s="310" t="str">
        <f aca="false">IFERROR(VLOOKUP(O152,$AP$18:$AQ$24,2,FALSE()),"")</f>
        <v/>
      </c>
      <c r="AI152" s="310" t="str">
        <f aca="false">IFERROR(AG152+AH152,"")</f>
        <v/>
      </c>
      <c r="AJ152" s="310" t="str">
        <f aca="false">IF(SUM(AE152:AE154)=0,"",SUM(AE152:AE154))</f>
        <v/>
      </c>
      <c r="AT152" s="311" t="str">
        <f aca="false">R152</f>
        <v>A</v>
      </c>
      <c r="AU152" s="312" t="n">
        <f aca="false">IF(OR(AF152=$AP$3,AF152=$AP$4,AF152=$AP$9),S152,0)</f>
        <v>0</v>
      </c>
      <c r="AV152" s="313" t="n">
        <f aca="false">IF(OR(AF152=$AP$3,AF152=$AP$4,AF152=$AP$9),T152,0)</f>
        <v>0</v>
      </c>
      <c r="AW152" s="313" t="n">
        <f aca="false">IF(OR(AF152=$AP$3,AF152=$AP$4,AF152=$AP$9),U152,0)</f>
        <v>0</v>
      </c>
      <c r="AX152" s="313" t="n">
        <f aca="false">IF(OR(AF152=$AP$3,AF152=$AP$4,AF152=$AP$9),V152,0)</f>
        <v>0</v>
      </c>
      <c r="AY152" s="313" t="n">
        <f aca="false">IF(OR(AF152=$AP$3,AF152=$AP$4,AF152=$AP$9),W152,0)</f>
        <v>0</v>
      </c>
      <c r="AZ152" s="313" t="n">
        <f aca="false">IF(OR(AF152=$AP$3,AF152=$AP$4,AF152=$AP$9),X152,0)</f>
        <v>0</v>
      </c>
      <c r="BA152" s="313" t="n">
        <f aca="false">IF(OR(AF152=$AP$3,AF152=$AP$4,AF152=$AP$9),Y152,0)</f>
        <v>0</v>
      </c>
      <c r="BB152" s="313" t="n">
        <f aca="false">IF(OR(AF152=$AP$3,AF152=$AP$4,AF152=$AP$9),Z152,0)</f>
        <v>0</v>
      </c>
      <c r="BC152" s="313" t="n">
        <f aca="false">IF(OR(AF152=$AP$3,AF152=$AP$4,AF152=$AP$9),AA152,0)</f>
        <v>0</v>
      </c>
      <c r="BD152" s="313" t="n">
        <f aca="false">IF(OR(AF152=$AP$3,AF152=$AP$4,AF152=$AP$9),AB152,0)</f>
        <v>0</v>
      </c>
      <c r="BE152" s="313" t="n">
        <f aca="false">IF(OR(AF152=$AP$3,AF152=$AP$4,AF152=$AP$9),AC152,0)</f>
        <v>0</v>
      </c>
      <c r="BF152" s="314" t="n">
        <f aca="false">IF(OR(AF152=$AP$3,AF152=$AP$4,AF152=$AP$9),AD152,0)</f>
        <v>0</v>
      </c>
      <c r="BG152" s="312" t="n">
        <f aca="false">IF(OR(AF152=$AP$5,AF152=$AP$6,AF152=$AP$10),S152,0)</f>
        <v>0</v>
      </c>
      <c r="BH152" s="313" t="n">
        <f aca="false">IF(OR(AF152=$AP$5,AF152=$AP$6,AF152=$AP$10),T152,0)</f>
        <v>0</v>
      </c>
      <c r="BI152" s="313" t="n">
        <f aca="false">IF(OR(AF152=$AP$5,AF152=$AP$6,AF152=$AP$10),U152,0)</f>
        <v>0</v>
      </c>
      <c r="BJ152" s="313" t="n">
        <f aca="false">IF(OR(AF152=$AP$5,AF152=$AP$6,AF152=$AP$10),V152,0)</f>
        <v>0</v>
      </c>
      <c r="BK152" s="313" t="n">
        <f aca="false">IF(OR(AF152=$AP$5,AF152=$AP$6,AF152=$AP$10),W152,0)</f>
        <v>0</v>
      </c>
      <c r="BL152" s="313" t="n">
        <f aca="false">IF(OR(AF152=$AP$5,AF152=$AP$6,AF152=$AP$10),X152,0)</f>
        <v>0</v>
      </c>
      <c r="BM152" s="313" t="n">
        <f aca="false">IF(OR(AF152=$AP$5,AF152=$AP$6,AF152=$AP$10),Y152,0)</f>
        <v>0</v>
      </c>
      <c r="BN152" s="313" t="n">
        <f aca="false">IF(OR(AF152=$AP$5,AF152=$AP$6,AF152=$AP$10),Z152,0)</f>
        <v>0</v>
      </c>
      <c r="BO152" s="313" t="n">
        <f aca="false">IF(OR(AF152=$AP$5,AF152=$AP$6,AF152=$AP$10),AA152,0)</f>
        <v>0</v>
      </c>
      <c r="BP152" s="313" t="n">
        <f aca="false">IF(OR(AF152=$AP$5,AF152=$AP$6,AF152=$AP$10),AB152,0)</f>
        <v>0</v>
      </c>
      <c r="BQ152" s="313" t="n">
        <f aca="false">IF(OR(AF152=$AP$5,AF152=$AP$6,AF152=$AP$10),AC152,0)</f>
        <v>0</v>
      </c>
      <c r="BR152" s="314" t="n">
        <f aca="false">IF(OR(AF152=$AP$5,AF152=$AP$6,AF152=$AP$10),AD152,0)</f>
        <v>0</v>
      </c>
      <c r="BS152" s="312" t="n">
        <f aca="false">IF(OR(AF152=$AP$7,AF152=$AP$8,AF152=$AP$11),S152,0)</f>
        <v>0</v>
      </c>
      <c r="BT152" s="313" t="n">
        <f aca="false">IF(OR(AF152=$AP$7,AF152=$AP$8,AF152=$AP$11),T152,0)</f>
        <v>0</v>
      </c>
      <c r="BU152" s="313" t="n">
        <f aca="false">IF(OR(AF152=$AP$7,AF152=$AP$8,AF152=$AP$11),U152,0)</f>
        <v>0</v>
      </c>
      <c r="BV152" s="313" t="n">
        <f aca="false">IF(OR(AF152=$AP$7,AF152=$AP$8,AF152=$AP$11),V152,0)</f>
        <v>0</v>
      </c>
      <c r="BW152" s="313" t="n">
        <f aca="false">IF(OR(AF152=$AP$7,AF152=$AP$8,AF152=$AP$11),W152,0)</f>
        <v>0</v>
      </c>
      <c r="BX152" s="313" t="n">
        <f aca="false">IF(OR(AF152=$AP$7,AF152=$AP$8,AF152=$AP$11),X152,0)</f>
        <v>0</v>
      </c>
      <c r="BY152" s="313" t="n">
        <f aca="false">IF(OR(AF152=$AP$7,AF152=$AP$8,AF152=$AP$11),Y152,0)</f>
        <v>0</v>
      </c>
      <c r="BZ152" s="313" t="n">
        <f aca="false">IF(OR(AF152=$AP$7,AF152=$AP$8,AF152=$AP$11),Z152,0)</f>
        <v>0</v>
      </c>
      <c r="CA152" s="313" t="n">
        <f aca="false">IF(OR(AF152=$AP$7,AF152=$AP$8,AF152=$AP$11),AA152,0)</f>
        <v>0</v>
      </c>
      <c r="CB152" s="313" t="n">
        <f aca="false">IF(OR(AF152=$AP$7,AF152=$AP$8,AF152=$AP$11),AB152,0)</f>
        <v>0</v>
      </c>
      <c r="CC152" s="313" t="n">
        <f aca="false">IF(OR(AF152=$AP$7,AF152=$AP$8,AF152=$AP$11),AC152,0)</f>
        <v>0</v>
      </c>
      <c r="CD152" s="314" t="n">
        <f aca="false">IF(OR(AF152=$AP$7,AF152=$AP$8,AF152=$AP$11),AD152,0)</f>
        <v>0</v>
      </c>
      <c r="CE152" s="312" t="n">
        <f aca="false">IF(AF152=$AP$12,S152,0)</f>
        <v>0</v>
      </c>
      <c r="CF152" s="313" t="n">
        <f aca="false">IF(AF152=$AP$12,T152,0)</f>
        <v>0</v>
      </c>
      <c r="CG152" s="313" t="n">
        <f aca="false">IF(AF152=$AP$12,U152,0)</f>
        <v>0</v>
      </c>
      <c r="CH152" s="313" t="n">
        <f aca="false">IF(AF152=$AP$12,V152,0)</f>
        <v>0</v>
      </c>
      <c r="CI152" s="313" t="n">
        <f aca="false">IF(AF152=$AP$12,W152,0)</f>
        <v>0</v>
      </c>
      <c r="CJ152" s="313" t="n">
        <f aca="false">IF(AF152=$AP$12,X152,0)</f>
        <v>0</v>
      </c>
      <c r="CK152" s="313" t="n">
        <f aca="false">IF(AF152=$AP$12,Y152,0)</f>
        <v>0</v>
      </c>
      <c r="CL152" s="313" t="n">
        <f aca="false">IF(AF152=$AP$12,Z152,0)</f>
        <v>0</v>
      </c>
      <c r="CM152" s="313" t="n">
        <f aca="false">IF(AF152=$AP$12,AA152,0)</f>
        <v>0</v>
      </c>
      <c r="CN152" s="313" t="n">
        <f aca="false">IF(AF152=$AP$12,AB152,0)</f>
        <v>0</v>
      </c>
      <c r="CO152" s="313" t="n">
        <f aca="false">IF(AF152=$AP$12,AC152,0)</f>
        <v>0</v>
      </c>
      <c r="CP152" s="314" t="n">
        <f aca="false">IF(AF152=$AP$12,AD152,0)</f>
        <v>0</v>
      </c>
    </row>
    <row r="153" customFormat="false" ht="12" hidden="false" customHeight="true" outlineLevel="0" collapsed="false">
      <c r="B153" s="243" t="str">
        <f aca="false">IF(Q152="","",Q152)</f>
        <v/>
      </c>
      <c r="C153" s="302"/>
      <c r="D153" s="303"/>
      <c r="E153" s="303"/>
      <c r="F153" s="303"/>
      <c r="G153" s="304"/>
      <c r="H153" s="304"/>
      <c r="I153" s="305"/>
      <c r="J153" s="305"/>
      <c r="K153" s="305"/>
      <c r="L153" s="305"/>
      <c r="M153" s="303"/>
      <c r="N153" s="303"/>
      <c r="O153" s="306"/>
      <c r="P153" s="303"/>
      <c r="Q153" s="303"/>
      <c r="R153" s="315" t="s">
        <v>76</v>
      </c>
      <c r="S153" s="322"/>
      <c r="T153" s="322"/>
      <c r="U153" s="322"/>
      <c r="V153" s="322"/>
      <c r="W153" s="322"/>
      <c r="X153" s="322"/>
      <c r="Y153" s="316"/>
      <c r="Z153" s="316"/>
      <c r="AA153" s="316"/>
      <c r="AB153" s="316"/>
      <c r="AC153" s="316"/>
      <c r="AD153" s="316"/>
      <c r="AE153" s="317" t="str">
        <f aca="false">IF(SUM(S153:AD153)=0,"",SUM(S153:AD153))</f>
        <v/>
      </c>
      <c r="AF153" s="244" t="str">
        <f aca="false">IF(Q152="","",Q152)</f>
        <v/>
      </c>
      <c r="AG153" s="310"/>
      <c r="AH153" s="310"/>
      <c r="AI153" s="310"/>
      <c r="AJ153" s="310"/>
      <c r="AT153" s="311" t="str">
        <f aca="false">R153</f>
        <v>B</v>
      </c>
      <c r="AU153" s="312" t="n">
        <f aca="false">IF(OR(AF153=$AP$3,AF153=$AP$4,AF153=$AP$9),S153,0)</f>
        <v>0</v>
      </c>
      <c r="AV153" s="313" t="n">
        <f aca="false">IF(OR(AF153=$AP$3,AF153=$AP$4,AF153=$AP$9),T153,0)</f>
        <v>0</v>
      </c>
      <c r="AW153" s="313" t="n">
        <f aca="false">IF(OR(AF153=$AP$3,AF153=$AP$4,AF153=$AP$9),U153,0)</f>
        <v>0</v>
      </c>
      <c r="AX153" s="313" t="n">
        <f aca="false">IF(OR(AF153=$AP$3,AF153=$AP$4,AF153=$AP$9),V153,0)</f>
        <v>0</v>
      </c>
      <c r="AY153" s="313" t="n">
        <f aca="false">IF(OR(AF153=$AP$3,AF153=$AP$4,AF153=$AP$9),W153,0)</f>
        <v>0</v>
      </c>
      <c r="AZ153" s="313" t="n">
        <f aca="false">IF(OR(AF153=$AP$3,AF153=$AP$4,AF153=$AP$9),X153,0)</f>
        <v>0</v>
      </c>
      <c r="BA153" s="313" t="n">
        <f aca="false">IF(OR(AF153=$AP$3,AF153=$AP$4,AF153=$AP$9),Y153,0)</f>
        <v>0</v>
      </c>
      <c r="BB153" s="313" t="n">
        <f aca="false">IF(OR(AF153=$AP$3,AF153=$AP$4,AF153=$AP$9),Z153,0)</f>
        <v>0</v>
      </c>
      <c r="BC153" s="313" t="n">
        <f aca="false">IF(OR(AF153=$AP$3,AF153=$AP$4,AF153=$AP$9),AA153,0)</f>
        <v>0</v>
      </c>
      <c r="BD153" s="313" t="n">
        <f aca="false">IF(OR(AF153=$AP$3,AF153=$AP$4,AF153=$AP$9),AB153,0)</f>
        <v>0</v>
      </c>
      <c r="BE153" s="313" t="n">
        <f aca="false">IF(OR(AF153=$AP$3,AF153=$AP$4,AF153=$AP$9),AC153,0)</f>
        <v>0</v>
      </c>
      <c r="BF153" s="314" t="n">
        <f aca="false">IF(OR(AF153=$AP$3,AF153=$AP$4,AF153=$AP$9),AD153,0)</f>
        <v>0</v>
      </c>
      <c r="BG153" s="312" t="n">
        <f aca="false">IF(OR(AF153=$AP$5,AF153=$AP$6,AF153=$AP$10),S153,0)</f>
        <v>0</v>
      </c>
      <c r="BH153" s="313" t="n">
        <f aca="false">IF(OR(AF153=$AP$5,AF153=$AP$6,AF153=$AP$10),T153,0)</f>
        <v>0</v>
      </c>
      <c r="BI153" s="313" t="n">
        <f aca="false">IF(OR(AF153=$AP$5,AF153=$AP$6,AF153=$AP$10),U153,0)</f>
        <v>0</v>
      </c>
      <c r="BJ153" s="313" t="n">
        <f aca="false">IF(OR(AF153=$AP$5,AF153=$AP$6,AF153=$AP$10),V153,0)</f>
        <v>0</v>
      </c>
      <c r="BK153" s="313" t="n">
        <f aca="false">IF(OR(AF153=$AP$5,AF153=$AP$6,AF153=$AP$10),W153,0)</f>
        <v>0</v>
      </c>
      <c r="BL153" s="313" t="n">
        <f aca="false">IF(OR(AF153=$AP$5,AF153=$AP$6,AF153=$AP$10),X153,0)</f>
        <v>0</v>
      </c>
      <c r="BM153" s="313" t="n">
        <f aca="false">IF(OR(AF153=$AP$5,AF153=$AP$6,AF153=$AP$10),Y153,0)</f>
        <v>0</v>
      </c>
      <c r="BN153" s="313" t="n">
        <f aca="false">IF(OR(AF153=$AP$5,AF153=$AP$6,AF153=$AP$10),Z153,0)</f>
        <v>0</v>
      </c>
      <c r="BO153" s="313" t="n">
        <f aca="false">IF(OR(AF153=$AP$5,AF153=$AP$6,AF153=$AP$10),AA153,0)</f>
        <v>0</v>
      </c>
      <c r="BP153" s="313" t="n">
        <f aca="false">IF(OR(AF153=$AP$5,AF153=$AP$6,AF153=$AP$10),AB153,0)</f>
        <v>0</v>
      </c>
      <c r="BQ153" s="313" t="n">
        <f aca="false">IF(OR(AF153=$AP$5,AF153=$AP$6,AF153=$AP$10),AC153,0)</f>
        <v>0</v>
      </c>
      <c r="BR153" s="314" t="n">
        <f aca="false">IF(OR(AF153=$AP$5,AF153=$AP$6,AF153=$AP$10),AD153,0)</f>
        <v>0</v>
      </c>
      <c r="BS153" s="312" t="n">
        <f aca="false">IF(OR(AF153=$AP$7,AF153=$AP$8,AF153=$AP$11),S153,0)</f>
        <v>0</v>
      </c>
      <c r="BT153" s="313" t="n">
        <f aca="false">IF(OR(AF153=$AP$7,AF153=$AP$8,AF153=$AP$11),T153,0)</f>
        <v>0</v>
      </c>
      <c r="BU153" s="313" t="n">
        <f aca="false">IF(OR(AF153=$AP$7,AF153=$AP$8,AF153=$AP$11),U153,0)</f>
        <v>0</v>
      </c>
      <c r="BV153" s="313" t="n">
        <f aca="false">IF(OR(AF153=$AP$7,AF153=$AP$8,AF153=$AP$11),V153,0)</f>
        <v>0</v>
      </c>
      <c r="BW153" s="313" t="n">
        <f aca="false">IF(OR(AF153=$AP$7,AF153=$AP$8,AF153=$AP$11),W153,0)</f>
        <v>0</v>
      </c>
      <c r="BX153" s="313" t="n">
        <f aca="false">IF(OR(AF153=$AP$7,AF153=$AP$8,AF153=$AP$11),X153,0)</f>
        <v>0</v>
      </c>
      <c r="BY153" s="313" t="n">
        <f aca="false">IF(OR(AF153=$AP$7,AF153=$AP$8,AF153=$AP$11),Y153,0)</f>
        <v>0</v>
      </c>
      <c r="BZ153" s="313" t="n">
        <f aca="false">IF(OR(AF153=$AP$7,AF153=$AP$8,AF153=$AP$11),Z153,0)</f>
        <v>0</v>
      </c>
      <c r="CA153" s="313" t="n">
        <f aca="false">IF(OR(AF153=$AP$7,AF153=$AP$8,AF153=$AP$11),AA153,0)</f>
        <v>0</v>
      </c>
      <c r="CB153" s="313" t="n">
        <f aca="false">IF(OR(AF153=$AP$7,AF153=$AP$8,AF153=$AP$11),AB153,0)</f>
        <v>0</v>
      </c>
      <c r="CC153" s="313" t="n">
        <f aca="false">IF(OR(AF153=$AP$7,AF153=$AP$8,AF153=$AP$11),AC153,0)</f>
        <v>0</v>
      </c>
      <c r="CD153" s="314" t="n">
        <f aca="false">IF(OR(AF153=$AP$7,AF153=$AP$8,AF153=$AP$11),AD153,0)</f>
        <v>0</v>
      </c>
      <c r="CE153" s="312" t="n">
        <f aca="false">IF(AF153=$AP$12,S153,0)</f>
        <v>0</v>
      </c>
      <c r="CF153" s="313" t="n">
        <f aca="false">IF(AF153=$AP$12,T153,0)</f>
        <v>0</v>
      </c>
      <c r="CG153" s="313" t="n">
        <f aca="false">IF(AF153=$AP$12,U153,0)</f>
        <v>0</v>
      </c>
      <c r="CH153" s="313" t="n">
        <f aca="false">IF(AF153=$AP$12,V153,0)</f>
        <v>0</v>
      </c>
      <c r="CI153" s="313" t="n">
        <f aca="false">IF(AF153=$AP$12,W153,0)</f>
        <v>0</v>
      </c>
      <c r="CJ153" s="313" t="n">
        <f aca="false">IF(AF153=$AP$12,X153,0)</f>
        <v>0</v>
      </c>
      <c r="CK153" s="313" t="n">
        <f aca="false">IF(AF153=$AP$12,Y153,0)</f>
        <v>0</v>
      </c>
      <c r="CL153" s="313" t="n">
        <f aca="false">IF(AF153=$AP$12,Z153,0)</f>
        <v>0</v>
      </c>
      <c r="CM153" s="313" t="n">
        <f aca="false">IF(AF153=$AP$12,AA153,0)</f>
        <v>0</v>
      </c>
      <c r="CN153" s="313" t="n">
        <f aca="false">IF(AF153=$AP$12,AB153,0)</f>
        <v>0</v>
      </c>
      <c r="CO153" s="313" t="n">
        <f aca="false">IF(AF153=$AP$12,AC153,0)</f>
        <v>0</v>
      </c>
      <c r="CP153" s="314" t="n">
        <f aca="false">IF(AF153=$AP$12,AD153,0)</f>
        <v>0</v>
      </c>
    </row>
    <row r="154" customFormat="false" ht="12" hidden="false" customHeight="true" outlineLevel="0" collapsed="false">
      <c r="B154" s="243" t="str">
        <f aca="false">IF(Q152="","",Q152)</f>
        <v/>
      </c>
      <c r="C154" s="302"/>
      <c r="D154" s="303"/>
      <c r="E154" s="303"/>
      <c r="F154" s="303"/>
      <c r="G154" s="304"/>
      <c r="H154" s="304"/>
      <c r="I154" s="305"/>
      <c r="J154" s="305"/>
      <c r="K154" s="305"/>
      <c r="L154" s="305"/>
      <c r="M154" s="303"/>
      <c r="N154" s="303"/>
      <c r="O154" s="306"/>
      <c r="P154" s="303"/>
      <c r="Q154" s="303"/>
      <c r="R154" s="315" t="s">
        <v>77</v>
      </c>
      <c r="S154" s="322"/>
      <c r="T154" s="322"/>
      <c r="U154" s="322"/>
      <c r="V154" s="322"/>
      <c r="W154" s="322"/>
      <c r="X154" s="322"/>
      <c r="Y154" s="316"/>
      <c r="Z154" s="316"/>
      <c r="AA154" s="316"/>
      <c r="AB154" s="316"/>
      <c r="AC154" s="316"/>
      <c r="AD154" s="316"/>
      <c r="AE154" s="317" t="str">
        <f aca="false">IF(SUM(S154:AD154)=0,"",SUM(S154:AD154))</f>
        <v/>
      </c>
      <c r="AF154" s="244" t="str">
        <f aca="false">IF(Q152="","",Q152)</f>
        <v/>
      </c>
      <c r="AG154" s="310"/>
      <c r="AH154" s="310"/>
      <c r="AI154" s="310"/>
      <c r="AJ154" s="310"/>
      <c r="AT154" s="311" t="str">
        <f aca="false">R154</f>
        <v>C</v>
      </c>
      <c r="AU154" s="312" t="n">
        <f aca="false">IF(OR(AF154=$AP$3,AF154=$AP$4,AF154=$AP$9),S154,0)</f>
        <v>0</v>
      </c>
      <c r="AV154" s="313" t="n">
        <f aca="false">IF(OR(AF154=$AP$3,AF154=$AP$4,AF154=$AP$9),T154,0)</f>
        <v>0</v>
      </c>
      <c r="AW154" s="313" t="n">
        <f aca="false">IF(OR(AF154=$AP$3,AF154=$AP$4,AF154=$AP$9),U154,0)</f>
        <v>0</v>
      </c>
      <c r="AX154" s="313" t="n">
        <f aca="false">IF(OR(AF154=$AP$3,AF154=$AP$4,AF154=$AP$9),V154,0)</f>
        <v>0</v>
      </c>
      <c r="AY154" s="313" t="n">
        <f aca="false">IF(OR(AF154=$AP$3,AF154=$AP$4,AF154=$AP$9),W154,0)</f>
        <v>0</v>
      </c>
      <c r="AZ154" s="313" t="n">
        <f aca="false">IF(OR(AF154=$AP$3,AF154=$AP$4,AF154=$AP$9),X154,0)</f>
        <v>0</v>
      </c>
      <c r="BA154" s="313" t="n">
        <f aca="false">IF(OR(AF154=$AP$3,AF154=$AP$4,AF154=$AP$9),Y154,0)</f>
        <v>0</v>
      </c>
      <c r="BB154" s="313" t="n">
        <f aca="false">IF(OR(AF154=$AP$3,AF154=$AP$4,AF154=$AP$9),Z154,0)</f>
        <v>0</v>
      </c>
      <c r="BC154" s="313" t="n">
        <f aca="false">IF(OR(AF154=$AP$3,AF154=$AP$4,AF154=$AP$9),AA154,0)</f>
        <v>0</v>
      </c>
      <c r="BD154" s="313" t="n">
        <f aca="false">IF(OR(AF154=$AP$3,AF154=$AP$4,AF154=$AP$9),AB154,0)</f>
        <v>0</v>
      </c>
      <c r="BE154" s="313" t="n">
        <f aca="false">IF(OR(AF154=$AP$3,AF154=$AP$4,AF154=$AP$9),AC154,0)</f>
        <v>0</v>
      </c>
      <c r="BF154" s="314" t="n">
        <f aca="false">IF(OR(AF154=$AP$3,AF154=$AP$4,AF154=$AP$9),AD154,0)</f>
        <v>0</v>
      </c>
      <c r="BG154" s="312" t="n">
        <f aca="false">IF(OR(AF154=$AP$5,AF154=$AP$6,AF154=$AP$10),S154,0)</f>
        <v>0</v>
      </c>
      <c r="BH154" s="313" t="n">
        <f aca="false">IF(OR(AF154=$AP$5,AF154=$AP$6,AF154=$AP$10),T154,0)</f>
        <v>0</v>
      </c>
      <c r="BI154" s="313" t="n">
        <f aca="false">IF(OR(AF154=$AP$5,AF154=$AP$6,AF154=$AP$10),U154,0)</f>
        <v>0</v>
      </c>
      <c r="BJ154" s="313" t="n">
        <f aca="false">IF(OR(AF154=$AP$5,AF154=$AP$6,AF154=$AP$10),V154,0)</f>
        <v>0</v>
      </c>
      <c r="BK154" s="313" t="n">
        <f aca="false">IF(OR(AF154=$AP$5,AF154=$AP$6,AF154=$AP$10),W154,0)</f>
        <v>0</v>
      </c>
      <c r="BL154" s="313" t="n">
        <f aca="false">IF(OR(AF154=$AP$5,AF154=$AP$6,AF154=$AP$10),X154,0)</f>
        <v>0</v>
      </c>
      <c r="BM154" s="313" t="n">
        <f aca="false">IF(OR(AF154=$AP$5,AF154=$AP$6,AF154=$AP$10),Y154,0)</f>
        <v>0</v>
      </c>
      <c r="BN154" s="313" t="n">
        <f aca="false">IF(OR(AF154=$AP$5,AF154=$AP$6,AF154=$AP$10),Z154,0)</f>
        <v>0</v>
      </c>
      <c r="BO154" s="313" t="n">
        <f aca="false">IF(OR(AF154=$AP$5,AF154=$AP$6,AF154=$AP$10),AA154,0)</f>
        <v>0</v>
      </c>
      <c r="BP154" s="313" t="n">
        <f aca="false">IF(OR(AF154=$AP$5,AF154=$AP$6,AF154=$AP$10),AB154,0)</f>
        <v>0</v>
      </c>
      <c r="BQ154" s="313" t="n">
        <f aca="false">IF(OR(AF154=$AP$5,AF154=$AP$6,AF154=$AP$10),AC154,0)</f>
        <v>0</v>
      </c>
      <c r="BR154" s="314" t="n">
        <f aca="false">IF(OR(AF154=$AP$5,AF154=$AP$6,AF154=$AP$10),AD154,0)</f>
        <v>0</v>
      </c>
      <c r="BS154" s="312" t="n">
        <f aca="false">IF(OR(AF154=$AP$7,AF154=$AP$8,AF154=$AP$11),S154,0)</f>
        <v>0</v>
      </c>
      <c r="BT154" s="313" t="n">
        <f aca="false">IF(OR(AF154=$AP$7,AF154=$AP$8,AF154=$AP$11),T154,0)</f>
        <v>0</v>
      </c>
      <c r="BU154" s="313" t="n">
        <f aca="false">IF(OR(AF154=$AP$7,AF154=$AP$8,AF154=$AP$11),U154,0)</f>
        <v>0</v>
      </c>
      <c r="BV154" s="313" t="n">
        <f aca="false">IF(OR(AF154=$AP$7,AF154=$AP$8,AF154=$AP$11),V154,0)</f>
        <v>0</v>
      </c>
      <c r="BW154" s="313" t="n">
        <f aca="false">IF(OR(AF154=$AP$7,AF154=$AP$8,AF154=$AP$11),W154,0)</f>
        <v>0</v>
      </c>
      <c r="BX154" s="313" t="n">
        <f aca="false">IF(OR(AF154=$AP$7,AF154=$AP$8,AF154=$AP$11),X154,0)</f>
        <v>0</v>
      </c>
      <c r="BY154" s="313" t="n">
        <f aca="false">IF(OR(AF154=$AP$7,AF154=$AP$8,AF154=$AP$11),Y154,0)</f>
        <v>0</v>
      </c>
      <c r="BZ154" s="313" t="n">
        <f aca="false">IF(OR(AF154=$AP$7,AF154=$AP$8,AF154=$AP$11),Z154,0)</f>
        <v>0</v>
      </c>
      <c r="CA154" s="313" t="n">
        <f aca="false">IF(OR(AF154=$AP$7,AF154=$AP$8,AF154=$AP$11),AA154,0)</f>
        <v>0</v>
      </c>
      <c r="CB154" s="313" t="n">
        <f aca="false">IF(OR(AF154=$AP$7,AF154=$AP$8,AF154=$AP$11),AB154,0)</f>
        <v>0</v>
      </c>
      <c r="CC154" s="313" t="n">
        <f aca="false">IF(OR(AF154=$AP$7,AF154=$AP$8,AF154=$AP$11),AC154,0)</f>
        <v>0</v>
      </c>
      <c r="CD154" s="314" t="n">
        <f aca="false">IF(OR(AF154=$AP$7,AF154=$AP$8,AF154=$AP$11),AD154,0)</f>
        <v>0</v>
      </c>
      <c r="CE154" s="312" t="n">
        <f aca="false">IF(AF154=$AP$12,S154,0)</f>
        <v>0</v>
      </c>
      <c r="CF154" s="313" t="n">
        <f aca="false">IF(AF154=$AP$12,T154,0)</f>
        <v>0</v>
      </c>
      <c r="CG154" s="313" t="n">
        <f aca="false">IF(AF154=$AP$12,U154,0)</f>
        <v>0</v>
      </c>
      <c r="CH154" s="313" t="n">
        <f aca="false">IF(AF154=$AP$12,V154,0)</f>
        <v>0</v>
      </c>
      <c r="CI154" s="313" t="n">
        <f aca="false">IF(AF154=$AP$12,W154,0)</f>
        <v>0</v>
      </c>
      <c r="CJ154" s="313" t="n">
        <f aca="false">IF(AF154=$AP$12,X154,0)</f>
        <v>0</v>
      </c>
      <c r="CK154" s="313" t="n">
        <f aca="false">IF(AF154=$AP$12,Y154,0)</f>
        <v>0</v>
      </c>
      <c r="CL154" s="313" t="n">
        <f aca="false">IF(AF154=$AP$12,Z154,0)</f>
        <v>0</v>
      </c>
      <c r="CM154" s="313" t="n">
        <f aca="false">IF(AF154=$AP$12,AA154,0)</f>
        <v>0</v>
      </c>
      <c r="CN154" s="313" t="n">
        <f aca="false">IF(AF154=$AP$12,AB154,0)</f>
        <v>0</v>
      </c>
      <c r="CO154" s="313" t="n">
        <f aca="false">IF(AF154=$AP$12,AC154,0)</f>
        <v>0</v>
      </c>
      <c r="CP154" s="314" t="n">
        <f aca="false">IF(AF154=$AP$12,AD154,0)</f>
        <v>0</v>
      </c>
    </row>
    <row r="155" customFormat="false" ht="12" hidden="false" customHeight="true" outlineLevel="0" collapsed="false">
      <c r="B155" s="243" t="str">
        <f aca="false">IF(Q155="","",Q155)</f>
        <v/>
      </c>
      <c r="C155" s="302" t="n">
        <v>48</v>
      </c>
      <c r="D155" s="303"/>
      <c r="E155" s="303"/>
      <c r="F155" s="303"/>
      <c r="G155" s="304"/>
      <c r="H155" s="304"/>
      <c r="I155" s="305"/>
      <c r="J155" s="305"/>
      <c r="K155" s="305"/>
      <c r="L155" s="305"/>
      <c r="M155" s="303"/>
      <c r="N155" s="303"/>
      <c r="O155" s="306"/>
      <c r="P155" s="303"/>
      <c r="Q155" s="303"/>
      <c r="R155" s="307" t="s">
        <v>75</v>
      </c>
      <c r="S155" s="323"/>
      <c r="T155" s="323"/>
      <c r="U155" s="323"/>
      <c r="V155" s="323"/>
      <c r="W155" s="323"/>
      <c r="X155" s="323"/>
      <c r="Y155" s="308"/>
      <c r="Z155" s="308"/>
      <c r="AA155" s="308"/>
      <c r="AB155" s="308"/>
      <c r="AC155" s="308"/>
      <c r="AD155" s="308"/>
      <c r="AE155" s="309" t="str">
        <f aca="false">IF(SUM(S155:AD155)=0,"",SUM(S155:AD155))</f>
        <v/>
      </c>
      <c r="AF155" s="244" t="str">
        <f aca="false">IF(Q155="","",Q155)</f>
        <v/>
      </c>
      <c r="AG155" s="310" t="str">
        <f aca="false">IFERROR(VLOOKUP(M155,$AP$13:$AQ$16,2,FALSE()),"")</f>
        <v/>
      </c>
      <c r="AH155" s="310" t="str">
        <f aca="false">IFERROR(VLOOKUP(O155,$AP$18:$AQ$24,2,FALSE()),"")</f>
        <v/>
      </c>
      <c r="AI155" s="310" t="str">
        <f aca="false">IFERROR(AG155+AH155,"")</f>
        <v/>
      </c>
      <c r="AJ155" s="310" t="str">
        <f aca="false">IF(SUM(AE155:AE157)=0,"",SUM(AE155:AE157))</f>
        <v/>
      </c>
      <c r="AT155" s="311" t="str">
        <f aca="false">R155</f>
        <v>A</v>
      </c>
      <c r="AU155" s="312" t="n">
        <f aca="false">IF(OR(AF155=$AP$3,AF155=$AP$4,AF155=$AP$9),S155,0)</f>
        <v>0</v>
      </c>
      <c r="AV155" s="313" t="n">
        <f aca="false">IF(OR(AF155=$AP$3,AF155=$AP$4,AF155=$AP$9),T155,0)</f>
        <v>0</v>
      </c>
      <c r="AW155" s="313" t="n">
        <f aca="false">IF(OR(AF155=$AP$3,AF155=$AP$4,AF155=$AP$9),U155,0)</f>
        <v>0</v>
      </c>
      <c r="AX155" s="313" t="n">
        <f aca="false">IF(OR(AF155=$AP$3,AF155=$AP$4,AF155=$AP$9),V155,0)</f>
        <v>0</v>
      </c>
      <c r="AY155" s="313" t="n">
        <f aca="false">IF(OR(AF155=$AP$3,AF155=$AP$4,AF155=$AP$9),W155,0)</f>
        <v>0</v>
      </c>
      <c r="AZ155" s="313" t="n">
        <f aca="false">IF(OR(AF155=$AP$3,AF155=$AP$4,AF155=$AP$9),X155,0)</f>
        <v>0</v>
      </c>
      <c r="BA155" s="313" t="n">
        <f aca="false">IF(OR(AF155=$AP$3,AF155=$AP$4,AF155=$AP$9),Y155,0)</f>
        <v>0</v>
      </c>
      <c r="BB155" s="313" t="n">
        <f aca="false">IF(OR(AF155=$AP$3,AF155=$AP$4,AF155=$AP$9),Z155,0)</f>
        <v>0</v>
      </c>
      <c r="BC155" s="313" t="n">
        <f aca="false">IF(OR(AF155=$AP$3,AF155=$AP$4,AF155=$AP$9),AA155,0)</f>
        <v>0</v>
      </c>
      <c r="BD155" s="313" t="n">
        <f aca="false">IF(OR(AF155=$AP$3,AF155=$AP$4,AF155=$AP$9),AB155,0)</f>
        <v>0</v>
      </c>
      <c r="BE155" s="313" t="n">
        <f aca="false">IF(OR(AF155=$AP$3,AF155=$AP$4,AF155=$AP$9),AC155,0)</f>
        <v>0</v>
      </c>
      <c r="BF155" s="314" t="n">
        <f aca="false">IF(OR(AF155=$AP$3,AF155=$AP$4,AF155=$AP$9),AD155,0)</f>
        <v>0</v>
      </c>
      <c r="BG155" s="312" t="n">
        <f aca="false">IF(OR(AF155=$AP$5,AF155=$AP$6,AF155=$AP$10),S155,0)</f>
        <v>0</v>
      </c>
      <c r="BH155" s="313" t="n">
        <f aca="false">IF(OR(AF155=$AP$5,AF155=$AP$6,AF155=$AP$10),T155,0)</f>
        <v>0</v>
      </c>
      <c r="BI155" s="313" t="n">
        <f aca="false">IF(OR(AF155=$AP$5,AF155=$AP$6,AF155=$AP$10),U155,0)</f>
        <v>0</v>
      </c>
      <c r="BJ155" s="313" t="n">
        <f aca="false">IF(OR(AF155=$AP$5,AF155=$AP$6,AF155=$AP$10),V155,0)</f>
        <v>0</v>
      </c>
      <c r="BK155" s="313" t="n">
        <f aca="false">IF(OR(AF155=$AP$5,AF155=$AP$6,AF155=$AP$10),W155,0)</f>
        <v>0</v>
      </c>
      <c r="BL155" s="313" t="n">
        <f aca="false">IF(OR(AF155=$AP$5,AF155=$AP$6,AF155=$AP$10),X155,0)</f>
        <v>0</v>
      </c>
      <c r="BM155" s="313" t="n">
        <f aca="false">IF(OR(AF155=$AP$5,AF155=$AP$6,AF155=$AP$10),Y155,0)</f>
        <v>0</v>
      </c>
      <c r="BN155" s="313" t="n">
        <f aca="false">IF(OR(AF155=$AP$5,AF155=$AP$6,AF155=$AP$10),Z155,0)</f>
        <v>0</v>
      </c>
      <c r="BO155" s="313" t="n">
        <f aca="false">IF(OR(AF155=$AP$5,AF155=$AP$6,AF155=$AP$10),AA155,0)</f>
        <v>0</v>
      </c>
      <c r="BP155" s="313" t="n">
        <f aca="false">IF(OR(AF155=$AP$5,AF155=$AP$6,AF155=$AP$10),AB155,0)</f>
        <v>0</v>
      </c>
      <c r="BQ155" s="313" t="n">
        <f aca="false">IF(OR(AF155=$AP$5,AF155=$AP$6,AF155=$AP$10),AC155,0)</f>
        <v>0</v>
      </c>
      <c r="BR155" s="314" t="n">
        <f aca="false">IF(OR(AF155=$AP$5,AF155=$AP$6,AF155=$AP$10),AD155,0)</f>
        <v>0</v>
      </c>
      <c r="BS155" s="312" t="n">
        <f aca="false">IF(OR(AF155=$AP$7,AF155=$AP$8,AF155=$AP$11),S155,0)</f>
        <v>0</v>
      </c>
      <c r="BT155" s="313" t="n">
        <f aca="false">IF(OR(AF155=$AP$7,AF155=$AP$8,AF155=$AP$11),T155,0)</f>
        <v>0</v>
      </c>
      <c r="BU155" s="313" t="n">
        <f aca="false">IF(OR(AF155=$AP$7,AF155=$AP$8,AF155=$AP$11),U155,0)</f>
        <v>0</v>
      </c>
      <c r="BV155" s="313" t="n">
        <f aca="false">IF(OR(AF155=$AP$7,AF155=$AP$8,AF155=$AP$11),V155,0)</f>
        <v>0</v>
      </c>
      <c r="BW155" s="313" t="n">
        <f aca="false">IF(OR(AF155=$AP$7,AF155=$AP$8,AF155=$AP$11),W155,0)</f>
        <v>0</v>
      </c>
      <c r="BX155" s="313" t="n">
        <f aca="false">IF(OR(AF155=$AP$7,AF155=$AP$8,AF155=$AP$11),X155,0)</f>
        <v>0</v>
      </c>
      <c r="BY155" s="313" t="n">
        <f aca="false">IF(OR(AF155=$AP$7,AF155=$AP$8,AF155=$AP$11),Y155,0)</f>
        <v>0</v>
      </c>
      <c r="BZ155" s="313" t="n">
        <f aca="false">IF(OR(AF155=$AP$7,AF155=$AP$8,AF155=$AP$11),Z155,0)</f>
        <v>0</v>
      </c>
      <c r="CA155" s="313" t="n">
        <f aca="false">IF(OR(AF155=$AP$7,AF155=$AP$8,AF155=$AP$11),AA155,0)</f>
        <v>0</v>
      </c>
      <c r="CB155" s="313" t="n">
        <f aca="false">IF(OR(AF155=$AP$7,AF155=$AP$8,AF155=$AP$11),AB155,0)</f>
        <v>0</v>
      </c>
      <c r="CC155" s="313" t="n">
        <f aca="false">IF(OR(AF155=$AP$7,AF155=$AP$8,AF155=$AP$11),AC155,0)</f>
        <v>0</v>
      </c>
      <c r="CD155" s="314" t="n">
        <f aca="false">IF(OR(AF155=$AP$7,AF155=$AP$8,AF155=$AP$11),AD155,0)</f>
        <v>0</v>
      </c>
      <c r="CE155" s="312" t="n">
        <f aca="false">IF(AF155=$AP$12,S155,0)</f>
        <v>0</v>
      </c>
      <c r="CF155" s="313" t="n">
        <f aca="false">IF(AF155=$AP$12,T155,0)</f>
        <v>0</v>
      </c>
      <c r="CG155" s="313" t="n">
        <f aca="false">IF(AF155=$AP$12,U155,0)</f>
        <v>0</v>
      </c>
      <c r="CH155" s="313" t="n">
        <f aca="false">IF(AF155=$AP$12,V155,0)</f>
        <v>0</v>
      </c>
      <c r="CI155" s="313" t="n">
        <f aca="false">IF(AF155=$AP$12,W155,0)</f>
        <v>0</v>
      </c>
      <c r="CJ155" s="313" t="n">
        <f aca="false">IF(AF155=$AP$12,X155,0)</f>
        <v>0</v>
      </c>
      <c r="CK155" s="313" t="n">
        <f aca="false">IF(AF155=$AP$12,Y155,0)</f>
        <v>0</v>
      </c>
      <c r="CL155" s="313" t="n">
        <f aca="false">IF(AF155=$AP$12,Z155,0)</f>
        <v>0</v>
      </c>
      <c r="CM155" s="313" t="n">
        <f aca="false">IF(AF155=$AP$12,AA155,0)</f>
        <v>0</v>
      </c>
      <c r="CN155" s="313" t="n">
        <f aca="false">IF(AF155=$AP$12,AB155,0)</f>
        <v>0</v>
      </c>
      <c r="CO155" s="313" t="n">
        <f aca="false">IF(AF155=$AP$12,AC155,0)</f>
        <v>0</v>
      </c>
      <c r="CP155" s="314" t="n">
        <f aca="false">IF(AF155=$AP$12,AD155,0)</f>
        <v>0</v>
      </c>
    </row>
    <row r="156" customFormat="false" ht="12" hidden="false" customHeight="true" outlineLevel="0" collapsed="false">
      <c r="B156" s="243" t="str">
        <f aca="false">IF(Q155="","",Q155)</f>
        <v/>
      </c>
      <c r="C156" s="302"/>
      <c r="D156" s="303"/>
      <c r="E156" s="303"/>
      <c r="F156" s="303"/>
      <c r="G156" s="304"/>
      <c r="H156" s="304"/>
      <c r="I156" s="305"/>
      <c r="J156" s="305"/>
      <c r="K156" s="305"/>
      <c r="L156" s="305"/>
      <c r="M156" s="303"/>
      <c r="N156" s="303"/>
      <c r="O156" s="306"/>
      <c r="P156" s="303"/>
      <c r="Q156" s="303"/>
      <c r="R156" s="315" t="s">
        <v>76</v>
      </c>
      <c r="S156" s="322"/>
      <c r="T156" s="322"/>
      <c r="U156" s="322"/>
      <c r="V156" s="322"/>
      <c r="W156" s="322"/>
      <c r="X156" s="322"/>
      <c r="Y156" s="316"/>
      <c r="Z156" s="316"/>
      <c r="AA156" s="316"/>
      <c r="AB156" s="316"/>
      <c r="AC156" s="316"/>
      <c r="AD156" s="316"/>
      <c r="AE156" s="317" t="str">
        <f aca="false">IF(SUM(S156:AD156)=0,"",SUM(S156:AD156))</f>
        <v/>
      </c>
      <c r="AF156" s="244" t="str">
        <f aca="false">IF(Q155="","",Q155)</f>
        <v/>
      </c>
      <c r="AG156" s="310"/>
      <c r="AH156" s="310"/>
      <c r="AI156" s="310"/>
      <c r="AJ156" s="310"/>
      <c r="AT156" s="311" t="str">
        <f aca="false">R156</f>
        <v>B</v>
      </c>
      <c r="AU156" s="312" t="n">
        <f aca="false">IF(OR(AF156=$AP$3,AF156=$AP$4,AF156=$AP$9),S156,0)</f>
        <v>0</v>
      </c>
      <c r="AV156" s="313" t="n">
        <f aca="false">IF(OR(AF156=$AP$3,AF156=$AP$4,AF156=$AP$9),T156,0)</f>
        <v>0</v>
      </c>
      <c r="AW156" s="313" t="n">
        <f aca="false">IF(OR(AF156=$AP$3,AF156=$AP$4,AF156=$AP$9),U156,0)</f>
        <v>0</v>
      </c>
      <c r="AX156" s="313" t="n">
        <f aca="false">IF(OR(AF156=$AP$3,AF156=$AP$4,AF156=$AP$9),V156,0)</f>
        <v>0</v>
      </c>
      <c r="AY156" s="313" t="n">
        <f aca="false">IF(OR(AF156=$AP$3,AF156=$AP$4,AF156=$AP$9),W156,0)</f>
        <v>0</v>
      </c>
      <c r="AZ156" s="313" t="n">
        <f aca="false">IF(OR(AF156=$AP$3,AF156=$AP$4,AF156=$AP$9),X156,0)</f>
        <v>0</v>
      </c>
      <c r="BA156" s="313" t="n">
        <f aca="false">IF(OR(AF156=$AP$3,AF156=$AP$4,AF156=$AP$9),Y156,0)</f>
        <v>0</v>
      </c>
      <c r="BB156" s="313" t="n">
        <f aca="false">IF(OR(AF156=$AP$3,AF156=$AP$4,AF156=$AP$9),Z156,0)</f>
        <v>0</v>
      </c>
      <c r="BC156" s="313" t="n">
        <f aca="false">IF(OR(AF156=$AP$3,AF156=$AP$4,AF156=$AP$9),AA156,0)</f>
        <v>0</v>
      </c>
      <c r="BD156" s="313" t="n">
        <f aca="false">IF(OR(AF156=$AP$3,AF156=$AP$4,AF156=$AP$9),AB156,0)</f>
        <v>0</v>
      </c>
      <c r="BE156" s="313" t="n">
        <f aca="false">IF(OR(AF156=$AP$3,AF156=$AP$4,AF156=$AP$9),AC156,0)</f>
        <v>0</v>
      </c>
      <c r="BF156" s="314" t="n">
        <f aca="false">IF(OR(AF156=$AP$3,AF156=$AP$4,AF156=$AP$9),AD156,0)</f>
        <v>0</v>
      </c>
      <c r="BG156" s="312" t="n">
        <f aca="false">IF(OR(AF156=$AP$5,AF156=$AP$6,AF156=$AP$10),S156,0)</f>
        <v>0</v>
      </c>
      <c r="BH156" s="313" t="n">
        <f aca="false">IF(OR(AF156=$AP$5,AF156=$AP$6,AF156=$AP$10),T156,0)</f>
        <v>0</v>
      </c>
      <c r="BI156" s="313" t="n">
        <f aca="false">IF(OR(AF156=$AP$5,AF156=$AP$6,AF156=$AP$10),U156,0)</f>
        <v>0</v>
      </c>
      <c r="BJ156" s="313" t="n">
        <f aca="false">IF(OR(AF156=$AP$5,AF156=$AP$6,AF156=$AP$10),V156,0)</f>
        <v>0</v>
      </c>
      <c r="BK156" s="313" t="n">
        <f aca="false">IF(OR(AF156=$AP$5,AF156=$AP$6,AF156=$AP$10),W156,0)</f>
        <v>0</v>
      </c>
      <c r="BL156" s="313" t="n">
        <f aca="false">IF(OR(AF156=$AP$5,AF156=$AP$6,AF156=$AP$10),X156,0)</f>
        <v>0</v>
      </c>
      <c r="BM156" s="313" t="n">
        <f aca="false">IF(OR(AF156=$AP$5,AF156=$AP$6,AF156=$AP$10),Y156,0)</f>
        <v>0</v>
      </c>
      <c r="BN156" s="313" t="n">
        <f aca="false">IF(OR(AF156=$AP$5,AF156=$AP$6,AF156=$AP$10),Z156,0)</f>
        <v>0</v>
      </c>
      <c r="BO156" s="313" t="n">
        <f aca="false">IF(OR(AF156=$AP$5,AF156=$AP$6,AF156=$AP$10),AA156,0)</f>
        <v>0</v>
      </c>
      <c r="BP156" s="313" t="n">
        <f aca="false">IF(OR(AF156=$AP$5,AF156=$AP$6,AF156=$AP$10),AB156,0)</f>
        <v>0</v>
      </c>
      <c r="BQ156" s="313" t="n">
        <f aca="false">IF(OR(AF156=$AP$5,AF156=$AP$6,AF156=$AP$10),AC156,0)</f>
        <v>0</v>
      </c>
      <c r="BR156" s="314" t="n">
        <f aca="false">IF(OR(AF156=$AP$5,AF156=$AP$6,AF156=$AP$10),AD156,0)</f>
        <v>0</v>
      </c>
      <c r="BS156" s="312" t="n">
        <f aca="false">IF(OR(AF156=$AP$7,AF156=$AP$8,AF156=$AP$11),S156,0)</f>
        <v>0</v>
      </c>
      <c r="BT156" s="313" t="n">
        <f aca="false">IF(OR(AF156=$AP$7,AF156=$AP$8,AF156=$AP$11),T156,0)</f>
        <v>0</v>
      </c>
      <c r="BU156" s="313" t="n">
        <f aca="false">IF(OR(AF156=$AP$7,AF156=$AP$8,AF156=$AP$11),U156,0)</f>
        <v>0</v>
      </c>
      <c r="BV156" s="313" t="n">
        <f aca="false">IF(OR(AF156=$AP$7,AF156=$AP$8,AF156=$AP$11),V156,0)</f>
        <v>0</v>
      </c>
      <c r="BW156" s="313" t="n">
        <f aca="false">IF(OR(AF156=$AP$7,AF156=$AP$8,AF156=$AP$11),W156,0)</f>
        <v>0</v>
      </c>
      <c r="BX156" s="313" t="n">
        <f aca="false">IF(OR(AF156=$AP$7,AF156=$AP$8,AF156=$AP$11),X156,0)</f>
        <v>0</v>
      </c>
      <c r="BY156" s="313" t="n">
        <f aca="false">IF(OR(AF156=$AP$7,AF156=$AP$8,AF156=$AP$11),Y156,0)</f>
        <v>0</v>
      </c>
      <c r="BZ156" s="313" t="n">
        <f aca="false">IF(OR(AF156=$AP$7,AF156=$AP$8,AF156=$AP$11),Z156,0)</f>
        <v>0</v>
      </c>
      <c r="CA156" s="313" t="n">
        <f aca="false">IF(OR(AF156=$AP$7,AF156=$AP$8,AF156=$AP$11),AA156,0)</f>
        <v>0</v>
      </c>
      <c r="CB156" s="313" t="n">
        <f aca="false">IF(OR(AF156=$AP$7,AF156=$AP$8,AF156=$AP$11),AB156,0)</f>
        <v>0</v>
      </c>
      <c r="CC156" s="313" t="n">
        <f aca="false">IF(OR(AF156=$AP$7,AF156=$AP$8,AF156=$AP$11),AC156,0)</f>
        <v>0</v>
      </c>
      <c r="CD156" s="314" t="n">
        <f aca="false">IF(OR(AF156=$AP$7,AF156=$AP$8,AF156=$AP$11),AD156,0)</f>
        <v>0</v>
      </c>
      <c r="CE156" s="312" t="n">
        <f aca="false">IF(AF156=$AP$12,S156,0)</f>
        <v>0</v>
      </c>
      <c r="CF156" s="313" t="n">
        <f aca="false">IF(AF156=$AP$12,T156,0)</f>
        <v>0</v>
      </c>
      <c r="CG156" s="313" t="n">
        <f aca="false">IF(AF156=$AP$12,U156,0)</f>
        <v>0</v>
      </c>
      <c r="CH156" s="313" t="n">
        <f aca="false">IF(AF156=$AP$12,V156,0)</f>
        <v>0</v>
      </c>
      <c r="CI156" s="313" t="n">
        <f aca="false">IF(AF156=$AP$12,W156,0)</f>
        <v>0</v>
      </c>
      <c r="CJ156" s="313" t="n">
        <f aca="false">IF(AF156=$AP$12,X156,0)</f>
        <v>0</v>
      </c>
      <c r="CK156" s="313" t="n">
        <f aca="false">IF(AF156=$AP$12,Y156,0)</f>
        <v>0</v>
      </c>
      <c r="CL156" s="313" t="n">
        <f aca="false">IF(AF156=$AP$12,Z156,0)</f>
        <v>0</v>
      </c>
      <c r="CM156" s="313" t="n">
        <f aca="false">IF(AF156=$AP$12,AA156,0)</f>
        <v>0</v>
      </c>
      <c r="CN156" s="313" t="n">
        <f aca="false">IF(AF156=$AP$12,AB156,0)</f>
        <v>0</v>
      </c>
      <c r="CO156" s="313" t="n">
        <f aca="false">IF(AF156=$AP$12,AC156,0)</f>
        <v>0</v>
      </c>
      <c r="CP156" s="314" t="n">
        <f aca="false">IF(AF156=$AP$12,AD156,0)</f>
        <v>0</v>
      </c>
    </row>
    <row r="157" customFormat="false" ht="12" hidden="false" customHeight="true" outlineLevel="0" collapsed="false">
      <c r="B157" s="243" t="str">
        <f aca="false">IF(Q155="","",Q155)</f>
        <v/>
      </c>
      <c r="C157" s="302"/>
      <c r="D157" s="303"/>
      <c r="E157" s="303"/>
      <c r="F157" s="303"/>
      <c r="G157" s="304"/>
      <c r="H157" s="304"/>
      <c r="I157" s="305"/>
      <c r="J157" s="305"/>
      <c r="K157" s="305"/>
      <c r="L157" s="305"/>
      <c r="M157" s="303"/>
      <c r="N157" s="303"/>
      <c r="O157" s="306"/>
      <c r="P157" s="303"/>
      <c r="Q157" s="303"/>
      <c r="R157" s="315" t="s">
        <v>77</v>
      </c>
      <c r="S157" s="322"/>
      <c r="T157" s="322"/>
      <c r="U157" s="322"/>
      <c r="V157" s="322"/>
      <c r="W157" s="322"/>
      <c r="X157" s="322"/>
      <c r="Y157" s="316"/>
      <c r="Z157" s="316"/>
      <c r="AA157" s="316"/>
      <c r="AB157" s="316"/>
      <c r="AC157" s="316"/>
      <c r="AD157" s="316"/>
      <c r="AE157" s="317" t="str">
        <f aca="false">IF(SUM(S157:AD157)=0,"",SUM(S157:AD157))</f>
        <v/>
      </c>
      <c r="AF157" s="244" t="str">
        <f aca="false">IF(Q155="","",Q155)</f>
        <v/>
      </c>
      <c r="AG157" s="310"/>
      <c r="AH157" s="310"/>
      <c r="AI157" s="310"/>
      <c r="AJ157" s="310"/>
      <c r="AT157" s="311" t="str">
        <f aca="false">R157</f>
        <v>C</v>
      </c>
      <c r="AU157" s="312" t="n">
        <f aca="false">IF(OR(AF157=$AP$3,AF157=$AP$4,AF157=$AP$9),S157,0)</f>
        <v>0</v>
      </c>
      <c r="AV157" s="313" t="n">
        <f aca="false">IF(OR(AF157=$AP$3,AF157=$AP$4,AF157=$AP$9),T157,0)</f>
        <v>0</v>
      </c>
      <c r="AW157" s="313" t="n">
        <f aca="false">IF(OR(AF157=$AP$3,AF157=$AP$4,AF157=$AP$9),U157,0)</f>
        <v>0</v>
      </c>
      <c r="AX157" s="313" t="n">
        <f aca="false">IF(OR(AF157=$AP$3,AF157=$AP$4,AF157=$AP$9),V157,0)</f>
        <v>0</v>
      </c>
      <c r="AY157" s="313" t="n">
        <f aca="false">IF(OR(AF157=$AP$3,AF157=$AP$4,AF157=$AP$9),W157,0)</f>
        <v>0</v>
      </c>
      <c r="AZ157" s="313" t="n">
        <f aca="false">IF(OR(AF157=$AP$3,AF157=$AP$4,AF157=$AP$9),X157,0)</f>
        <v>0</v>
      </c>
      <c r="BA157" s="313" t="n">
        <f aca="false">IF(OR(AF157=$AP$3,AF157=$AP$4,AF157=$AP$9),Y157,0)</f>
        <v>0</v>
      </c>
      <c r="BB157" s="313" t="n">
        <f aca="false">IF(OR(AF157=$AP$3,AF157=$AP$4,AF157=$AP$9),Z157,0)</f>
        <v>0</v>
      </c>
      <c r="BC157" s="313" t="n">
        <f aca="false">IF(OR(AF157=$AP$3,AF157=$AP$4,AF157=$AP$9),AA157,0)</f>
        <v>0</v>
      </c>
      <c r="BD157" s="313" t="n">
        <f aca="false">IF(OR(AF157=$AP$3,AF157=$AP$4,AF157=$AP$9),AB157,0)</f>
        <v>0</v>
      </c>
      <c r="BE157" s="313" t="n">
        <f aca="false">IF(OR(AF157=$AP$3,AF157=$AP$4,AF157=$AP$9),AC157,0)</f>
        <v>0</v>
      </c>
      <c r="BF157" s="314" t="n">
        <f aca="false">IF(OR(AF157=$AP$3,AF157=$AP$4,AF157=$AP$9),AD157,0)</f>
        <v>0</v>
      </c>
      <c r="BG157" s="312" t="n">
        <f aca="false">IF(OR(AF157=$AP$5,AF157=$AP$6,AF157=$AP$10),S157,0)</f>
        <v>0</v>
      </c>
      <c r="BH157" s="313" t="n">
        <f aca="false">IF(OR(AF157=$AP$5,AF157=$AP$6,AF157=$AP$10),T157,0)</f>
        <v>0</v>
      </c>
      <c r="BI157" s="313" t="n">
        <f aca="false">IF(OR(AF157=$AP$5,AF157=$AP$6,AF157=$AP$10),U157,0)</f>
        <v>0</v>
      </c>
      <c r="BJ157" s="313" t="n">
        <f aca="false">IF(OR(AF157=$AP$5,AF157=$AP$6,AF157=$AP$10),V157,0)</f>
        <v>0</v>
      </c>
      <c r="BK157" s="313" t="n">
        <f aca="false">IF(OR(AF157=$AP$5,AF157=$AP$6,AF157=$AP$10),W157,0)</f>
        <v>0</v>
      </c>
      <c r="BL157" s="313" t="n">
        <f aca="false">IF(OR(AF157=$AP$5,AF157=$AP$6,AF157=$AP$10),X157,0)</f>
        <v>0</v>
      </c>
      <c r="BM157" s="313" t="n">
        <f aca="false">IF(OR(AF157=$AP$5,AF157=$AP$6,AF157=$AP$10),Y157,0)</f>
        <v>0</v>
      </c>
      <c r="BN157" s="313" t="n">
        <f aca="false">IF(OR(AF157=$AP$5,AF157=$AP$6,AF157=$AP$10),Z157,0)</f>
        <v>0</v>
      </c>
      <c r="BO157" s="313" t="n">
        <f aca="false">IF(OR(AF157=$AP$5,AF157=$AP$6,AF157=$AP$10),AA157,0)</f>
        <v>0</v>
      </c>
      <c r="BP157" s="313" t="n">
        <f aca="false">IF(OR(AF157=$AP$5,AF157=$AP$6,AF157=$AP$10),AB157,0)</f>
        <v>0</v>
      </c>
      <c r="BQ157" s="313" t="n">
        <f aca="false">IF(OR(AF157=$AP$5,AF157=$AP$6,AF157=$AP$10),AC157,0)</f>
        <v>0</v>
      </c>
      <c r="BR157" s="314" t="n">
        <f aca="false">IF(OR(AF157=$AP$5,AF157=$AP$6,AF157=$AP$10),AD157,0)</f>
        <v>0</v>
      </c>
      <c r="BS157" s="312" t="n">
        <f aca="false">IF(OR(AF157=$AP$7,AF157=$AP$8,AF157=$AP$11),S157,0)</f>
        <v>0</v>
      </c>
      <c r="BT157" s="313" t="n">
        <f aca="false">IF(OR(AF157=$AP$7,AF157=$AP$8,AF157=$AP$11),T157,0)</f>
        <v>0</v>
      </c>
      <c r="BU157" s="313" t="n">
        <f aca="false">IF(OR(AF157=$AP$7,AF157=$AP$8,AF157=$AP$11),U157,0)</f>
        <v>0</v>
      </c>
      <c r="BV157" s="313" t="n">
        <f aca="false">IF(OR(AF157=$AP$7,AF157=$AP$8,AF157=$AP$11),V157,0)</f>
        <v>0</v>
      </c>
      <c r="BW157" s="313" t="n">
        <f aca="false">IF(OR(AF157=$AP$7,AF157=$AP$8,AF157=$AP$11),W157,0)</f>
        <v>0</v>
      </c>
      <c r="BX157" s="313" t="n">
        <f aca="false">IF(OR(AF157=$AP$7,AF157=$AP$8,AF157=$AP$11),X157,0)</f>
        <v>0</v>
      </c>
      <c r="BY157" s="313" t="n">
        <f aca="false">IF(OR(AF157=$AP$7,AF157=$AP$8,AF157=$AP$11),Y157,0)</f>
        <v>0</v>
      </c>
      <c r="BZ157" s="313" t="n">
        <f aca="false">IF(OR(AF157=$AP$7,AF157=$AP$8,AF157=$AP$11),Z157,0)</f>
        <v>0</v>
      </c>
      <c r="CA157" s="313" t="n">
        <f aca="false">IF(OR(AF157=$AP$7,AF157=$AP$8,AF157=$AP$11),AA157,0)</f>
        <v>0</v>
      </c>
      <c r="CB157" s="313" t="n">
        <f aca="false">IF(OR(AF157=$AP$7,AF157=$AP$8,AF157=$AP$11),AB157,0)</f>
        <v>0</v>
      </c>
      <c r="CC157" s="313" t="n">
        <f aca="false">IF(OR(AF157=$AP$7,AF157=$AP$8,AF157=$AP$11),AC157,0)</f>
        <v>0</v>
      </c>
      <c r="CD157" s="314" t="n">
        <f aca="false">IF(OR(AF157=$AP$7,AF157=$AP$8,AF157=$AP$11),AD157,0)</f>
        <v>0</v>
      </c>
      <c r="CE157" s="312" t="n">
        <f aca="false">IF(AF157=$AP$12,S157,0)</f>
        <v>0</v>
      </c>
      <c r="CF157" s="313" t="n">
        <f aca="false">IF(AF157=$AP$12,T157,0)</f>
        <v>0</v>
      </c>
      <c r="CG157" s="313" t="n">
        <f aca="false">IF(AF157=$AP$12,U157,0)</f>
        <v>0</v>
      </c>
      <c r="CH157" s="313" t="n">
        <f aca="false">IF(AF157=$AP$12,V157,0)</f>
        <v>0</v>
      </c>
      <c r="CI157" s="313" t="n">
        <f aca="false">IF(AF157=$AP$12,W157,0)</f>
        <v>0</v>
      </c>
      <c r="CJ157" s="313" t="n">
        <f aca="false">IF(AF157=$AP$12,X157,0)</f>
        <v>0</v>
      </c>
      <c r="CK157" s="313" t="n">
        <f aca="false">IF(AF157=$AP$12,Y157,0)</f>
        <v>0</v>
      </c>
      <c r="CL157" s="313" t="n">
        <f aca="false">IF(AF157=$AP$12,Z157,0)</f>
        <v>0</v>
      </c>
      <c r="CM157" s="313" t="n">
        <f aca="false">IF(AF157=$AP$12,AA157,0)</f>
        <v>0</v>
      </c>
      <c r="CN157" s="313" t="n">
        <f aca="false">IF(AF157=$AP$12,AB157,0)</f>
        <v>0</v>
      </c>
      <c r="CO157" s="313" t="n">
        <f aca="false">IF(AF157=$AP$12,AC157,0)</f>
        <v>0</v>
      </c>
      <c r="CP157" s="314" t="n">
        <f aca="false">IF(AF157=$AP$12,AD157,0)</f>
        <v>0</v>
      </c>
    </row>
    <row r="158" customFormat="false" ht="12" hidden="false" customHeight="true" outlineLevel="0" collapsed="false">
      <c r="B158" s="243" t="str">
        <f aca="false">IF(Q158="","",Q158)</f>
        <v/>
      </c>
      <c r="C158" s="302" t="n">
        <v>49</v>
      </c>
      <c r="D158" s="303"/>
      <c r="E158" s="303"/>
      <c r="F158" s="303"/>
      <c r="G158" s="304"/>
      <c r="H158" s="304"/>
      <c r="I158" s="305"/>
      <c r="J158" s="305"/>
      <c r="K158" s="305"/>
      <c r="L158" s="305"/>
      <c r="M158" s="303"/>
      <c r="N158" s="303"/>
      <c r="O158" s="306"/>
      <c r="P158" s="303"/>
      <c r="Q158" s="303"/>
      <c r="R158" s="307" t="s">
        <v>75</v>
      </c>
      <c r="S158" s="323"/>
      <c r="T158" s="323"/>
      <c r="U158" s="323"/>
      <c r="V158" s="323"/>
      <c r="W158" s="323"/>
      <c r="X158" s="323"/>
      <c r="Y158" s="308"/>
      <c r="Z158" s="308"/>
      <c r="AA158" s="308"/>
      <c r="AB158" s="308"/>
      <c r="AC158" s="308"/>
      <c r="AD158" s="308"/>
      <c r="AE158" s="309" t="str">
        <f aca="false">IF(SUM(S158:AD158)=0,"",SUM(S158:AD158))</f>
        <v/>
      </c>
      <c r="AF158" s="244" t="str">
        <f aca="false">IF(Q158="","",Q158)</f>
        <v/>
      </c>
      <c r="AG158" s="310" t="str">
        <f aca="false">IFERROR(VLOOKUP(M158,$AP$13:$AQ$16,2,FALSE()),"")</f>
        <v/>
      </c>
      <c r="AH158" s="310" t="str">
        <f aca="false">IFERROR(VLOOKUP(O158,$AP$18:$AQ$24,2,FALSE()),"")</f>
        <v/>
      </c>
      <c r="AI158" s="310" t="str">
        <f aca="false">IFERROR(AG158+AH158,"")</f>
        <v/>
      </c>
      <c r="AJ158" s="310" t="str">
        <f aca="false">IF(SUM(AE158:AE160)=0,"",SUM(AE158:AE160))</f>
        <v/>
      </c>
      <c r="AT158" s="311" t="str">
        <f aca="false">R158</f>
        <v>A</v>
      </c>
      <c r="AU158" s="312" t="n">
        <f aca="false">IF(OR(AF158=$AP$3,AF158=$AP$4,AF158=$AP$9),S158,0)</f>
        <v>0</v>
      </c>
      <c r="AV158" s="313" t="n">
        <f aca="false">IF(OR(AF158=$AP$3,AF158=$AP$4,AF158=$AP$9),T158,0)</f>
        <v>0</v>
      </c>
      <c r="AW158" s="313" t="n">
        <f aca="false">IF(OR(AF158=$AP$3,AF158=$AP$4,AF158=$AP$9),U158,0)</f>
        <v>0</v>
      </c>
      <c r="AX158" s="313" t="n">
        <f aca="false">IF(OR(AF158=$AP$3,AF158=$AP$4,AF158=$AP$9),V158,0)</f>
        <v>0</v>
      </c>
      <c r="AY158" s="313" t="n">
        <f aca="false">IF(OR(AF158=$AP$3,AF158=$AP$4,AF158=$AP$9),W158,0)</f>
        <v>0</v>
      </c>
      <c r="AZ158" s="313" t="n">
        <f aca="false">IF(OR(AF158=$AP$3,AF158=$AP$4,AF158=$AP$9),X158,0)</f>
        <v>0</v>
      </c>
      <c r="BA158" s="313" t="n">
        <f aca="false">IF(OR(AF158=$AP$3,AF158=$AP$4,AF158=$AP$9),Y158,0)</f>
        <v>0</v>
      </c>
      <c r="BB158" s="313" t="n">
        <f aca="false">IF(OR(AF158=$AP$3,AF158=$AP$4,AF158=$AP$9),Z158,0)</f>
        <v>0</v>
      </c>
      <c r="BC158" s="313" t="n">
        <f aca="false">IF(OR(AF158=$AP$3,AF158=$AP$4,AF158=$AP$9),AA158,0)</f>
        <v>0</v>
      </c>
      <c r="BD158" s="313" t="n">
        <f aca="false">IF(OR(AF158=$AP$3,AF158=$AP$4,AF158=$AP$9),AB158,0)</f>
        <v>0</v>
      </c>
      <c r="BE158" s="313" t="n">
        <f aca="false">IF(OR(AF158=$AP$3,AF158=$AP$4,AF158=$AP$9),AC158,0)</f>
        <v>0</v>
      </c>
      <c r="BF158" s="314" t="n">
        <f aca="false">IF(OR(AF158=$AP$3,AF158=$AP$4,AF158=$AP$9),AD158,0)</f>
        <v>0</v>
      </c>
      <c r="BG158" s="312" t="n">
        <f aca="false">IF(OR(AF158=$AP$5,AF158=$AP$6,AF158=$AP$10),S158,0)</f>
        <v>0</v>
      </c>
      <c r="BH158" s="313" t="n">
        <f aca="false">IF(OR(AF158=$AP$5,AF158=$AP$6,AF158=$AP$10),T158,0)</f>
        <v>0</v>
      </c>
      <c r="BI158" s="313" t="n">
        <f aca="false">IF(OR(AF158=$AP$5,AF158=$AP$6,AF158=$AP$10),U158,0)</f>
        <v>0</v>
      </c>
      <c r="BJ158" s="313" t="n">
        <f aca="false">IF(OR(AF158=$AP$5,AF158=$AP$6,AF158=$AP$10),V158,0)</f>
        <v>0</v>
      </c>
      <c r="BK158" s="313" t="n">
        <f aca="false">IF(OR(AF158=$AP$5,AF158=$AP$6,AF158=$AP$10),W158,0)</f>
        <v>0</v>
      </c>
      <c r="BL158" s="313" t="n">
        <f aca="false">IF(OR(AF158=$AP$5,AF158=$AP$6,AF158=$AP$10),X158,0)</f>
        <v>0</v>
      </c>
      <c r="BM158" s="313" t="n">
        <f aca="false">IF(OR(AF158=$AP$5,AF158=$AP$6,AF158=$AP$10),Y158,0)</f>
        <v>0</v>
      </c>
      <c r="BN158" s="313" t="n">
        <f aca="false">IF(OR(AF158=$AP$5,AF158=$AP$6,AF158=$AP$10),Z158,0)</f>
        <v>0</v>
      </c>
      <c r="BO158" s="313" t="n">
        <f aca="false">IF(OR(AF158=$AP$5,AF158=$AP$6,AF158=$AP$10),AA158,0)</f>
        <v>0</v>
      </c>
      <c r="BP158" s="313" t="n">
        <f aca="false">IF(OR(AF158=$AP$5,AF158=$AP$6,AF158=$AP$10),AB158,0)</f>
        <v>0</v>
      </c>
      <c r="BQ158" s="313" t="n">
        <f aca="false">IF(OR(AF158=$AP$5,AF158=$AP$6,AF158=$AP$10),AC158,0)</f>
        <v>0</v>
      </c>
      <c r="BR158" s="314" t="n">
        <f aca="false">IF(OR(AF158=$AP$5,AF158=$AP$6,AF158=$AP$10),AD158,0)</f>
        <v>0</v>
      </c>
      <c r="BS158" s="312" t="n">
        <f aca="false">IF(OR(AF158=$AP$7,AF158=$AP$8,AF158=$AP$11),S158,0)</f>
        <v>0</v>
      </c>
      <c r="BT158" s="313" t="n">
        <f aca="false">IF(OR(AF158=$AP$7,AF158=$AP$8,AF158=$AP$11),T158,0)</f>
        <v>0</v>
      </c>
      <c r="BU158" s="313" t="n">
        <f aca="false">IF(OR(AF158=$AP$7,AF158=$AP$8,AF158=$AP$11),U158,0)</f>
        <v>0</v>
      </c>
      <c r="BV158" s="313" t="n">
        <f aca="false">IF(OR(AF158=$AP$7,AF158=$AP$8,AF158=$AP$11),V158,0)</f>
        <v>0</v>
      </c>
      <c r="BW158" s="313" t="n">
        <f aca="false">IF(OR(AF158=$AP$7,AF158=$AP$8,AF158=$AP$11),W158,0)</f>
        <v>0</v>
      </c>
      <c r="BX158" s="313" t="n">
        <f aca="false">IF(OR(AF158=$AP$7,AF158=$AP$8,AF158=$AP$11),X158,0)</f>
        <v>0</v>
      </c>
      <c r="BY158" s="313" t="n">
        <f aca="false">IF(OR(AF158=$AP$7,AF158=$AP$8,AF158=$AP$11),Y158,0)</f>
        <v>0</v>
      </c>
      <c r="BZ158" s="313" t="n">
        <f aca="false">IF(OR(AF158=$AP$7,AF158=$AP$8,AF158=$AP$11),Z158,0)</f>
        <v>0</v>
      </c>
      <c r="CA158" s="313" t="n">
        <f aca="false">IF(OR(AF158=$AP$7,AF158=$AP$8,AF158=$AP$11),AA158,0)</f>
        <v>0</v>
      </c>
      <c r="CB158" s="313" t="n">
        <f aca="false">IF(OR(AF158=$AP$7,AF158=$AP$8,AF158=$AP$11),AB158,0)</f>
        <v>0</v>
      </c>
      <c r="CC158" s="313" t="n">
        <f aca="false">IF(OR(AF158=$AP$7,AF158=$AP$8,AF158=$AP$11),AC158,0)</f>
        <v>0</v>
      </c>
      <c r="CD158" s="314" t="n">
        <f aca="false">IF(OR(AF158=$AP$7,AF158=$AP$8,AF158=$AP$11),AD158,0)</f>
        <v>0</v>
      </c>
      <c r="CE158" s="312" t="n">
        <f aca="false">IF(AF158=$AP$12,S158,0)</f>
        <v>0</v>
      </c>
      <c r="CF158" s="313" t="n">
        <f aca="false">IF(AF158=$AP$12,T158,0)</f>
        <v>0</v>
      </c>
      <c r="CG158" s="313" t="n">
        <f aca="false">IF(AF158=$AP$12,U158,0)</f>
        <v>0</v>
      </c>
      <c r="CH158" s="313" t="n">
        <f aca="false">IF(AF158=$AP$12,V158,0)</f>
        <v>0</v>
      </c>
      <c r="CI158" s="313" t="n">
        <f aca="false">IF(AF158=$AP$12,W158,0)</f>
        <v>0</v>
      </c>
      <c r="CJ158" s="313" t="n">
        <f aca="false">IF(AF158=$AP$12,X158,0)</f>
        <v>0</v>
      </c>
      <c r="CK158" s="313" t="n">
        <f aca="false">IF(AF158=$AP$12,Y158,0)</f>
        <v>0</v>
      </c>
      <c r="CL158" s="313" t="n">
        <f aca="false">IF(AF158=$AP$12,Z158,0)</f>
        <v>0</v>
      </c>
      <c r="CM158" s="313" t="n">
        <f aca="false">IF(AF158=$AP$12,AA158,0)</f>
        <v>0</v>
      </c>
      <c r="CN158" s="313" t="n">
        <f aca="false">IF(AF158=$AP$12,AB158,0)</f>
        <v>0</v>
      </c>
      <c r="CO158" s="313" t="n">
        <f aca="false">IF(AF158=$AP$12,AC158,0)</f>
        <v>0</v>
      </c>
      <c r="CP158" s="314" t="n">
        <f aca="false">IF(AF158=$AP$12,AD158,0)</f>
        <v>0</v>
      </c>
    </row>
    <row r="159" customFormat="false" ht="12" hidden="false" customHeight="true" outlineLevel="0" collapsed="false">
      <c r="B159" s="243" t="str">
        <f aca="false">IF(Q158="","",Q158)</f>
        <v/>
      </c>
      <c r="C159" s="302"/>
      <c r="D159" s="303"/>
      <c r="E159" s="303"/>
      <c r="F159" s="303"/>
      <c r="G159" s="304"/>
      <c r="H159" s="304"/>
      <c r="I159" s="305"/>
      <c r="J159" s="305"/>
      <c r="K159" s="305"/>
      <c r="L159" s="305"/>
      <c r="M159" s="303"/>
      <c r="N159" s="303"/>
      <c r="O159" s="306"/>
      <c r="P159" s="303"/>
      <c r="Q159" s="303"/>
      <c r="R159" s="315" t="s">
        <v>76</v>
      </c>
      <c r="S159" s="322"/>
      <c r="T159" s="322"/>
      <c r="U159" s="322"/>
      <c r="V159" s="322"/>
      <c r="W159" s="322"/>
      <c r="X159" s="322"/>
      <c r="Y159" s="316"/>
      <c r="Z159" s="316"/>
      <c r="AA159" s="316"/>
      <c r="AB159" s="316"/>
      <c r="AC159" s="316"/>
      <c r="AD159" s="316"/>
      <c r="AE159" s="317" t="str">
        <f aca="false">IF(SUM(S159:AD159)=0,"",SUM(S159:AD159))</f>
        <v/>
      </c>
      <c r="AF159" s="244" t="str">
        <f aca="false">IF(Q158="","",Q158)</f>
        <v/>
      </c>
      <c r="AG159" s="310"/>
      <c r="AH159" s="310"/>
      <c r="AI159" s="310"/>
      <c r="AJ159" s="310"/>
      <c r="AT159" s="311" t="str">
        <f aca="false">R159</f>
        <v>B</v>
      </c>
      <c r="AU159" s="312" t="n">
        <f aca="false">IF(OR(AF159=$AP$3,AF159=$AP$4,AF159=$AP$9),S159,0)</f>
        <v>0</v>
      </c>
      <c r="AV159" s="313" t="n">
        <f aca="false">IF(OR(AF159=$AP$3,AF159=$AP$4,AF159=$AP$9),T159,0)</f>
        <v>0</v>
      </c>
      <c r="AW159" s="313" t="n">
        <f aca="false">IF(OR(AF159=$AP$3,AF159=$AP$4,AF159=$AP$9),U159,0)</f>
        <v>0</v>
      </c>
      <c r="AX159" s="313" t="n">
        <f aca="false">IF(OR(AF159=$AP$3,AF159=$AP$4,AF159=$AP$9),V159,0)</f>
        <v>0</v>
      </c>
      <c r="AY159" s="313" t="n">
        <f aca="false">IF(OR(AF159=$AP$3,AF159=$AP$4,AF159=$AP$9),W159,0)</f>
        <v>0</v>
      </c>
      <c r="AZ159" s="313" t="n">
        <f aca="false">IF(OR(AF159=$AP$3,AF159=$AP$4,AF159=$AP$9),X159,0)</f>
        <v>0</v>
      </c>
      <c r="BA159" s="313" t="n">
        <f aca="false">IF(OR(AF159=$AP$3,AF159=$AP$4,AF159=$AP$9),Y159,0)</f>
        <v>0</v>
      </c>
      <c r="BB159" s="313" t="n">
        <f aca="false">IF(OR(AF159=$AP$3,AF159=$AP$4,AF159=$AP$9),Z159,0)</f>
        <v>0</v>
      </c>
      <c r="BC159" s="313" t="n">
        <f aca="false">IF(OR(AF159=$AP$3,AF159=$AP$4,AF159=$AP$9),AA159,0)</f>
        <v>0</v>
      </c>
      <c r="BD159" s="313" t="n">
        <f aca="false">IF(OR(AF159=$AP$3,AF159=$AP$4,AF159=$AP$9),AB159,0)</f>
        <v>0</v>
      </c>
      <c r="BE159" s="313" t="n">
        <f aca="false">IF(OR(AF159=$AP$3,AF159=$AP$4,AF159=$AP$9),AC159,0)</f>
        <v>0</v>
      </c>
      <c r="BF159" s="314" t="n">
        <f aca="false">IF(OR(AF159=$AP$3,AF159=$AP$4,AF159=$AP$9),AD159,0)</f>
        <v>0</v>
      </c>
      <c r="BG159" s="312" t="n">
        <f aca="false">IF(OR(AF159=$AP$5,AF159=$AP$6,AF159=$AP$10),S159,0)</f>
        <v>0</v>
      </c>
      <c r="BH159" s="313" t="n">
        <f aca="false">IF(OR(AF159=$AP$5,AF159=$AP$6,AF159=$AP$10),T159,0)</f>
        <v>0</v>
      </c>
      <c r="BI159" s="313" t="n">
        <f aca="false">IF(OR(AF159=$AP$5,AF159=$AP$6,AF159=$AP$10),U159,0)</f>
        <v>0</v>
      </c>
      <c r="BJ159" s="313" t="n">
        <f aca="false">IF(OR(AF159=$AP$5,AF159=$AP$6,AF159=$AP$10),V159,0)</f>
        <v>0</v>
      </c>
      <c r="BK159" s="313" t="n">
        <f aca="false">IF(OR(AF159=$AP$5,AF159=$AP$6,AF159=$AP$10),W159,0)</f>
        <v>0</v>
      </c>
      <c r="BL159" s="313" t="n">
        <f aca="false">IF(OR(AF159=$AP$5,AF159=$AP$6,AF159=$AP$10),X159,0)</f>
        <v>0</v>
      </c>
      <c r="BM159" s="313" t="n">
        <f aca="false">IF(OR(AF159=$AP$5,AF159=$AP$6,AF159=$AP$10),Y159,0)</f>
        <v>0</v>
      </c>
      <c r="BN159" s="313" t="n">
        <f aca="false">IF(OR(AF159=$AP$5,AF159=$AP$6,AF159=$AP$10),Z159,0)</f>
        <v>0</v>
      </c>
      <c r="BO159" s="313" t="n">
        <f aca="false">IF(OR(AF159=$AP$5,AF159=$AP$6,AF159=$AP$10),AA159,0)</f>
        <v>0</v>
      </c>
      <c r="BP159" s="313" t="n">
        <f aca="false">IF(OR(AF159=$AP$5,AF159=$AP$6,AF159=$AP$10),AB159,0)</f>
        <v>0</v>
      </c>
      <c r="BQ159" s="313" t="n">
        <f aca="false">IF(OR(AF159=$AP$5,AF159=$AP$6,AF159=$AP$10),AC159,0)</f>
        <v>0</v>
      </c>
      <c r="BR159" s="314" t="n">
        <f aca="false">IF(OR(AF159=$AP$5,AF159=$AP$6,AF159=$AP$10),AD159,0)</f>
        <v>0</v>
      </c>
      <c r="BS159" s="312" t="n">
        <f aca="false">IF(OR(AF159=$AP$7,AF159=$AP$8,AF159=$AP$11),S159,0)</f>
        <v>0</v>
      </c>
      <c r="BT159" s="313" t="n">
        <f aca="false">IF(OR(AF159=$AP$7,AF159=$AP$8,AF159=$AP$11),T159,0)</f>
        <v>0</v>
      </c>
      <c r="BU159" s="313" t="n">
        <f aca="false">IF(OR(AF159=$AP$7,AF159=$AP$8,AF159=$AP$11),U159,0)</f>
        <v>0</v>
      </c>
      <c r="BV159" s="313" t="n">
        <f aca="false">IF(OR(AF159=$AP$7,AF159=$AP$8,AF159=$AP$11),V159,0)</f>
        <v>0</v>
      </c>
      <c r="BW159" s="313" t="n">
        <f aca="false">IF(OR(AF159=$AP$7,AF159=$AP$8,AF159=$AP$11),W159,0)</f>
        <v>0</v>
      </c>
      <c r="BX159" s="313" t="n">
        <f aca="false">IF(OR(AF159=$AP$7,AF159=$AP$8,AF159=$AP$11),X159,0)</f>
        <v>0</v>
      </c>
      <c r="BY159" s="313" t="n">
        <f aca="false">IF(OR(AF159=$AP$7,AF159=$AP$8,AF159=$AP$11),Y159,0)</f>
        <v>0</v>
      </c>
      <c r="BZ159" s="313" t="n">
        <f aca="false">IF(OR(AF159=$AP$7,AF159=$AP$8,AF159=$AP$11),Z159,0)</f>
        <v>0</v>
      </c>
      <c r="CA159" s="313" t="n">
        <f aca="false">IF(OR(AF159=$AP$7,AF159=$AP$8,AF159=$AP$11),AA159,0)</f>
        <v>0</v>
      </c>
      <c r="CB159" s="313" t="n">
        <f aca="false">IF(OR(AF159=$AP$7,AF159=$AP$8,AF159=$AP$11),AB159,0)</f>
        <v>0</v>
      </c>
      <c r="CC159" s="313" t="n">
        <f aca="false">IF(OR(AF159=$AP$7,AF159=$AP$8,AF159=$AP$11),AC159,0)</f>
        <v>0</v>
      </c>
      <c r="CD159" s="314" t="n">
        <f aca="false">IF(OR(AF159=$AP$7,AF159=$AP$8,AF159=$AP$11),AD159,0)</f>
        <v>0</v>
      </c>
      <c r="CE159" s="312" t="n">
        <f aca="false">IF(AF159=$AP$12,S159,0)</f>
        <v>0</v>
      </c>
      <c r="CF159" s="313" t="n">
        <f aca="false">IF(AF159=$AP$12,T159,0)</f>
        <v>0</v>
      </c>
      <c r="CG159" s="313" t="n">
        <f aca="false">IF(AF159=$AP$12,U159,0)</f>
        <v>0</v>
      </c>
      <c r="CH159" s="313" t="n">
        <f aca="false">IF(AF159=$AP$12,V159,0)</f>
        <v>0</v>
      </c>
      <c r="CI159" s="313" t="n">
        <f aca="false">IF(AF159=$AP$12,W159,0)</f>
        <v>0</v>
      </c>
      <c r="CJ159" s="313" t="n">
        <f aca="false">IF(AF159=$AP$12,X159,0)</f>
        <v>0</v>
      </c>
      <c r="CK159" s="313" t="n">
        <f aca="false">IF(AF159=$AP$12,Y159,0)</f>
        <v>0</v>
      </c>
      <c r="CL159" s="313" t="n">
        <f aca="false">IF(AF159=$AP$12,Z159,0)</f>
        <v>0</v>
      </c>
      <c r="CM159" s="313" t="n">
        <f aca="false">IF(AF159=$AP$12,AA159,0)</f>
        <v>0</v>
      </c>
      <c r="CN159" s="313" t="n">
        <f aca="false">IF(AF159=$AP$12,AB159,0)</f>
        <v>0</v>
      </c>
      <c r="CO159" s="313" t="n">
        <f aca="false">IF(AF159=$AP$12,AC159,0)</f>
        <v>0</v>
      </c>
      <c r="CP159" s="314" t="n">
        <f aca="false">IF(AF159=$AP$12,AD159,0)</f>
        <v>0</v>
      </c>
    </row>
    <row r="160" customFormat="false" ht="12" hidden="false" customHeight="true" outlineLevel="0" collapsed="false">
      <c r="B160" s="243" t="str">
        <f aca="false">IF(Q158="","",Q158)</f>
        <v/>
      </c>
      <c r="C160" s="302"/>
      <c r="D160" s="303"/>
      <c r="E160" s="303"/>
      <c r="F160" s="303"/>
      <c r="G160" s="304"/>
      <c r="H160" s="304"/>
      <c r="I160" s="305"/>
      <c r="J160" s="305"/>
      <c r="K160" s="305"/>
      <c r="L160" s="305"/>
      <c r="M160" s="303"/>
      <c r="N160" s="303"/>
      <c r="O160" s="306"/>
      <c r="P160" s="303"/>
      <c r="Q160" s="303"/>
      <c r="R160" s="315" t="s">
        <v>77</v>
      </c>
      <c r="S160" s="322"/>
      <c r="T160" s="322"/>
      <c r="U160" s="322"/>
      <c r="V160" s="322"/>
      <c r="W160" s="322"/>
      <c r="X160" s="322"/>
      <c r="Y160" s="316"/>
      <c r="Z160" s="316"/>
      <c r="AA160" s="316"/>
      <c r="AB160" s="316"/>
      <c r="AC160" s="316"/>
      <c r="AD160" s="316"/>
      <c r="AE160" s="317" t="str">
        <f aca="false">IF(SUM(S160:AD160)=0,"",SUM(S160:AD160))</f>
        <v/>
      </c>
      <c r="AF160" s="244" t="str">
        <f aca="false">IF(Q158="","",Q158)</f>
        <v/>
      </c>
      <c r="AG160" s="310"/>
      <c r="AH160" s="310"/>
      <c r="AI160" s="310"/>
      <c r="AJ160" s="310"/>
      <c r="AT160" s="311" t="str">
        <f aca="false">R160</f>
        <v>C</v>
      </c>
      <c r="AU160" s="312" t="n">
        <f aca="false">IF(OR(AF160=$AP$3,AF160=$AP$4,AF160=$AP$9),S160,0)</f>
        <v>0</v>
      </c>
      <c r="AV160" s="313" t="n">
        <f aca="false">IF(OR(AF160=$AP$3,AF160=$AP$4,AF160=$AP$9),T160,0)</f>
        <v>0</v>
      </c>
      <c r="AW160" s="313" t="n">
        <f aca="false">IF(OR(AF160=$AP$3,AF160=$AP$4,AF160=$AP$9),U160,0)</f>
        <v>0</v>
      </c>
      <c r="AX160" s="313" t="n">
        <f aca="false">IF(OR(AF160=$AP$3,AF160=$AP$4,AF160=$AP$9),V160,0)</f>
        <v>0</v>
      </c>
      <c r="AY160" s="313" t="n">
        <f aca="false">IF(OR(AF160=$AP$3,AF160=$AP$4,AF160=$AP$9),W160,0)</f>
        <v>0</v>
      </c>
      <c r="AZ160" s="313" t="n">
        <f aca="false">IF(OR(AF160=$AP$3,AF160=$AP$4,AF160=$AP$9),X160,0)</f>
        <v>0</v>
      </c>
      <c r="BA160" s="313" t="n">
        <f aca="false">IF(OR(AF160=$AP$3,AF160=$AP$4,AF160=$AP$9),Y160,0)</f>
        <v>0</v>
      </c>
      <c r="BB160" s="313" t="n">
        <f aca="false">IF(OR(AF160=$AP$3,AF160=$AP$4,AF160=$AP$9),Z160,0)</f>
        <v>0</v>
      </c>
      <c r="BC160" s="313" t="n">
        <f aca="false">IF(OR(AF160=$AP$3,AF160=$AP$4,AF160=$AP$9),AA160,0)</f>
        <v>0</v>
      </c>
      <c r="BD160" s="313" t="n">
        <f aca="false">IF(OR(AF160=$AP$3,AF160=$AP$4,AF160=$AP$9),AB160,0)</f>
        <v>0</v>
      </c>
      <c r="BE160" s="313" t="n">
        <f aca="false">IF(OR(AF160=$AP$3,AF160=$AP$4,AF160=$AP$9),AC160,0)</f>
        <v>0</v>
      </c>
      <c r="BF160" s="314" t="n">
        <f aca="false">IF(OR(AF160=$AP$3,AF160=$AP$4,AF160=$AP$9),AD160,0)</f>
        <v>0</v>
      </c>
      <c r="BG160" s="312" t="n">
        <f aca="false">IF(OR(AF160=$AP$5,AF160=$AP$6,AF160=$AP$10),S160,0)</f>
        <v>0</v>
      </c>
      <c r="BH160" s="313" t="n">
        <f aca="false">IF(OR(AF160=$AP$5,AF160=$AP$6,AF160=$AP$10),T160,0)</f>
        <v>0</v>
      </c>
      <c r="BI160" s="313" t="n">
        <f aca="false">IF(OR(AF160=$AP$5,AF160=$AP$6,AF160=$AP$10),U160,0)</f>
        <v>0</v>
      </c>
      <c r="BJ160" s="313" t="n">
        <f aca="false">IF(OR(AF160=$AP$5,AF160=$AP$6,AF160=$AP$10),V160,0)</f>
        <v>0</v>
      </c>
      <c r="BK160" s="313" t="n">
        <f aca="false">IF(OR(AF160=$AP$5,AF160=$AP$6,AF160=$AP$10),W160,0)</f>
        <v>0</v>
      </c>
      <c r="BL160" s="313" t="n">
        <f aca="false">IF(OR(AF160=$AP$5,AF160=$AP$6,AF160=$AP$10),X160,0)</f>
        <v>0</v>
      </c>
      <c r="BM160" s="313" t="n">
        <f aca="false">IF(OR(AF160=$AP$5,AF160=$AP$6,AF160=$AP$10),Y160,0)</f>
        <v>0</v>
      </c>
      <c r="BN160" s="313" t="n">
        <f aca="false">IF(OR(AF160=$AP$5,AF160=$AP$6,AF160=$AP$10),Z160,0)</f>
        <v>0</v>
      </c>
      <c r="BO160" s="313" t="n">
        <f aca="false">IF(OR(AF160=$AP$5,AF160=$AP$6,AF160=$AP$10),AA160,0)</f>
        <v>0</v>
      </c>
      <c r="BP160" s="313" t="n">
        <f aca="false">IF(OR(AF160=$AP$5,AF160=$AP$6,AF160=$AP$10),AB160,0)</f>
        <v>0</v>
      </c>
      <c r="BQ160" s="313" t="n">
        <f aca="false">IF(OR(AF160=$AP$5,AF160=$AP$6,AF160=$AP$10),AC160,0)</f>
        <v>0</v>
      </c>
      <c r="BR160" s="314" t="n">
        <f aca="false">IF(OR(AF160=$AP$5,AF160=$AP$6,AF160=$AP$10),AD160,0)</f>
        <v>0</v>
      </c>
      <c r="BS160" s="312" t="n">
        <f aca="false">IF(OR(AF160=$AP$7,AF160=$AP$8,AF160=$AP$11),S160,0)</f>
        <v>0</v>
      </c>
      <c r="BT160" s="313" t="n">
        <f aca="false">IF(OR(AF160=$AP$7,AF160=$AP$8,AF160=$AP$11),T160,0)</f>
        <v>0</v>
      </c>
      <c r="BU160" s="313" t="n">
        <f aca="false">IF(OR(AF160=$AP$7,AF160=$AP$8,AF160=$AP$11),U160,0)</f>
        <v>0</v>
      </c>
      <c r="BV160" s="313" t="n">
        <f aca="false">IF(OR(AF160=$AP$7,AF160=$AP$8,AF160=$AP$11),V160,0)</f>
        <v>0</v>
      </c>
      <c r="BW160" s="313" t="n">
        <f aca="false">IF(OR(AF160=$AP$7,AF160=$AP$8,AF160=$AP$11),W160,0)</f>
        <v>0</v>
      </c>
      <c r="BX160" s="313" t="n">
        <f aca="false">IF(OR(AF160=$AP$7,AF160=$AP$8,AF160=$AP$11),X160,0)</f>
        <v>0</v>
      </c>
      <c r="BY160" s="313" t="n">
        <f aca="false">IF(OR(AF160=$AP$7,AF160=$AP$8,AF160=$AP$11),Y160,0)</f>
        <v>0</v>
      </c>
      <c r="BZ160" s="313" t="n">
        <f aca="false">IF(OR(AF160=$AP$7,AF160=$AP$8,AF160=$AP$11),Z160,0)</f>
        <v>0</v>
      </c>
      <c r="CA160" s="313" t="n">
        <f aca="false">IF(OR(AF160=$AP$7,AF160=$AP$8,AF160=$AP$11),AA160,0)</f>
        <v>0</v>
      </c>
      <c r="CB160" s="313" t="n">
        <f aca="false">IF(OR(AF160=$AP$7,AF160=$AP$8,AF160=$AP$11),AB160,0)</f>
        <v>0</v>
      </c>
      <c r="CC160" s="313" t="n">
        <f aca="false">IF(OR(AF160=$AP$7,AF160=$AP$8,AF160=$AP$11),AC160,0)</f>
        <v>0</v>
      </c>
      <c r="CD160" s="314" t="n">
        <f aca="false">IF(OR(AF160=$AP$7,AF160=$AP$8,AF160=$AP$11),AD160,0)</f>
        <v>0</v>
      </c>
      <c r="CE160" s="312" t="n">
        <f aca="false">IF(AF160=$AP$12,S160,0)</f>
        <v>0</v>
      </c>
      <c r="CF160" s="313" t="n">
        <f aca="false">IF(AF160=$AP$12,T160,0)</f>
        <v>0</v>
      </c>
      <c r="CG160" s="313" t="n">
        <f aca="false">IF(AF160=$AP$12,U160,0)</f>
        <v>0</v>
      </c>
      <c r="CH160" s="313" t="n">
        <f aca="false">IF(AF160=$AP$12,V160,0)</f>
        <v>0</v>
      </c>
      <c r="CI160" s="313" t="n">
        <f aca="false">IF(AF160=$AP$12,W160,0)</f>
        <v>0</v>
      </c>
      <c r="CJ160" s="313" t="n">
        <f aca="false">IF(AF160=$AP$12,X160,0)</f>
        <v>0</v>
      </c>
      <c r="CK160" s="313" t="n">
        <f aca="false">IF(AF160=$AP$12,Y160,0)</f>
        <v>0</v>
      </c>
      <c r="CL160" s="313" t="n">
        <f aca="false">IF(AF160=$AP$12,Z160,0)</f>
        <v>0</v>
      </c>
      <c r="CM160" s="313" t="n">
        <f aca="false">IF(AF160=$AP$12,AA160,0)</f>
        <v>0</v>
      </c>
      <c r="CN160" s="313" t="n">
        <f aca="false">IF(AF160=$AP$12,AB160,0)</f>
        <v>0</v>
      </c>
      <c r="CO160" s="313" t="n">
        <f aca="false">IF(AF160=$AP$12,AC160,0)</f>
        <v>0</v>
      </c>
      <c r="CP160" s="314" t="n">
        <f aca="false">IF(AF160=$AP$12,AD160,0)</f>
        <v>0</v>
      </c>
    </row>
    <row r="161" customFormat="false" ht="12" hidden="false" customHeight="true" outlineLevel="0" collapsed="false">
      <c r="B161" s="243" t="str">
        <f aca="false">IF(Q161="","",Q161)</f>
        <v/>
      </c>
      <c r="C161" s="302" t="n">
        <v>50</v>
      </c>
      <c r="D161" s="303"/>
      <c r="E161" s="303"/>
      <c r="F161" s="303"/>
      <c r="G161" s="304"/>
      <c r="H161" s="304"/>
      <c r="I161" s="305"/>
      <c r="J161" s="305"/>
      <c r="K161" s="305"/>
      <c r="L161" s="305"/>
      <c r="M161" s="303"/>
      <c r="N161" s="303"/>
      <c r="O161" s="306"/>
      <c r="P161" s="303"/>
      <c r="Q161" s="303"/>
      <c r="R161" s="307" t="s">
        <v>75</v>
      </c>
      <c r="S161" s="323"/>
      <c r="T161" s="323"/>
      <c r="U161" s="323"/>
      <c r="V161" s="323"/>
      <c r="W161" s="323"/>
      <c r="X161" s="323"/>
      <c r="Y161" s="308"/>
      <c r="Z161" s="308"/>
      <c r="AA161" s="308"/>
      <c r="AB161" s="308"/>
      <c r="AC161" s="308"/>
      <c r="AD161" s="308"/>
      <c r="AE161" s="309" t="str">
        <f aca="false">IF(SUM(S161:AD161)=0,"",SUM(S161:AD161))</f>
        <v/>
      </c>
      <c r="AF161" s="244" t="str">
        <f aca="false">IF(Q161="","",Q161)</f>
        <v/>
      </c>
      <c r="AG161" s="310" t="str">
        <f aca="false">IFERROR(VLOOKUP(M161,$AP$13:$AQ$16,2,FALSE()),"")</f>
        <v/>
      </c>
      <c r="AH161" s="310" t="str">
        <f aca="false">IFERROR(VLOOKUP(O161,$AP$18:$AQ$24,2,FALSE()),"")</f>
        <v/>
      </c>
      <c r="AI161" s="310" t="str">
        <f aca="false">IFERROR(AG161+AH161,"")</f>
        <v/>
      </c>
      <c r="AJ161" s="310" t="str">
        <f aca="false">IF(SUM(AE161:AE163)=0,"",SUM(AE161:AE163))</f>
        <v/>
      </c>
      <c r="AT161" s="311" t="str">
        <f aca="false">R161</f>
        <v>A</v>
      </c>
      <c r="AU161" s="312" t="n">
        <f aca="false">IF(OR(AF161=$AP$3,AF161=$AP$4,AF161=$AP$9),S161,0)</f>
        <v>0</v>
      </c>
      <c r="AV161" s="313" t="n">
        <f aca="false">IF(OR(AF161=$AP$3,AF161=$AP$4,AF161=$AP$9),T161,0)</f>
        <v>0</v>
      </c>
      <c r="AW161" s="313" t="n">
        <f aca="false">IF(OR(AF161=$AP$3,AF161=$AP$4,AF161=$AP$9),U161,0)</f>
        <v>0</v>
      </c>
      <c r="AX161" s="313" t="n">
        <f aca="false">IF(OR(AF161=$AP$3,AF161=$AP$4,AF161=$AP$9),V161,0)</f>
        <v>0</v>
      </c>
      <c r="AY161" s="313" t="n">
        <f aca="false">IF(OR(AF161=$AP$3,AF161=$AP$4,AF161=$AP$9),W161,0)</f>
        <v>0</v>
      </c>
      <c r="AZ161" s="313" t="n">
        <f aca="false">IF(OR(AF161=$AP$3,AF161=$AP$4,AF161=$AP$9),X161,0)</f>
        <v>0</v>
      </c>
      <c r="BA161" s="313" t="n">
        <f aca="false">IF(OR(AF161=$AP$3,AF161=$AP$4,AF161=$AP$9),Y161,0)</f>
        <v>0</v>
      </c>
      <c r="BB161" s="313" t="n">
        <f aca="false">IF(OR(AF161=$AP$3,AF161=$AP$4,AF161=$AP$9),Z161,0)</f>
        <v>0</v>
      </c>
      <c r="BC161" s="313" t="n">
        <f aca="false">IF(OR(AF161=$AP$3,AF161=$AP$4,AF161=$AP$9),AA161,0)</f>
        <v>0</v>
      </c>
      <c r="BD161" s="313" t="n">
        <f aca="false">IF(OR(AF161=$AP$3,AF161=$AP$4,AF161=$AP$9),AB161,0)</f>
        <v>0</v>
      </c>
      <c r="BE161" s="313" t="n">
        <f aca="false">IF(OR(AF161=$AP$3,AF161=$AP$4,AF161=$AP$9),AC161,0)</f>
        <v>0</v>
      </c>
      <c r="BF161" s="314" t="n">
        <f aca="false">IF(OR(AF161=$AP$3,AF161=$AP$4,AF161=$AP$9),AD161,0)</f>
        <v>0</v>
      </c>
      <c r="BG161" s="312" t="n">
        <f aca="false">IF(OR(AF161=$AP$5,AF161=$AP$6,AF161=$AP$10),S161,0)</f>
        <v>0</v>
      </c>
      <c r="BH161" s="313" t="n">
        <f aca="false">IF(OR(AF161=$AP$5,AF161=$AP$6,AF161=$AP$10),T161,0)</f>
        <v>0</v>
      </c>
      <c r="BI161" s="313" t="n">
        <f aca="false">IF(OR(AF161=$AP$5,AF161=$AP$6,AF161=$AP$10),U161,0)</f>
        <v>0</v>
      </c>
      <c r="BJ161" s="313" t="n">
        <f aca="false">IF(OR(AF161=$AP$5,AF161=$AP$6,AF161=$AP$10),V161,0)</f>
        <v>0</v>
      </c>
      <c r="BK161" s="313" t="n">
        <f aca="false">IF(OR(AF161=$AP$5,AF161=$AP$6,AF161=$AP$10),W161,0)</f>
        <v>0</v>
      </c>
      <c r="BL161" s="313" t="n">
        <f aca="false">IF(OR(AF161=$AP$5,AF161=$AP$6,AF161=$AP$10),X161,0)</f>
        <v>0</v>
      </c>
      <c r="BM161" s="313" t="n">
        <f aca="false">IF(OR(AF161=$AP$5,AF161=$AP$6,AF161=$AP$10),Y161,0)</f>
        <v>0</v>
      </c>
      <c r="BN161" s="313" t="n">
        <f aca="false">IF(OR(AF161=$AP$5,AF161=$AP$6,AF161=$AP$10),Z161,0)</f>
        <v>0</v>
      </c>
      <c r="BO161" s="313" t="n">
        <f aca="false">IF(OR(AF161=$AP$5,AF161=$AP$6,AF161=$AP$10),AA161,0)</f>
        <v>0</v>
      </c>
      <c r="BP161" s="313" t="n">
        <f aca="false">IF(OR(AF161=$AP$5,AF161=$AP$6,AF161=$AP$10),AB161,0)</f>
        <v>0</v>
      </c>
      <c r="BQ161" s="313" t="n">
        <f aca="false">IF(OR(AF161=$AP$5,AF161=$AP$6,AF161=$AP$10),AC161,0)</f>
        <v>0</v>
      </c>
      <c r="BR161" s="314" t="n">
        <f aca="false">IF(OR(AF161=$AP$5,AF161=$AP$6,AF161=$AP$10),AD161,0)</f>
        <v>0</v>
      </c>
      <c r="BS161" s="312" t="n">
        <f aca="false">IF(OR(AF161=$AP$7,AF161=$AP$8,AF161=$AP$11),S161,0)</f>
        <v>0</v>
      </c>
      <c r="BT161" s="313" t="n">
        <f aca="false">IF(OR(AF161=$AP$7,AF161=$AP$8,AF161=$AP$11),T161,0)</f>
        <v>0</v>
      </c>
      <c r="BU161" s="313" t="n">
        <f aca="false">IF(OR(AF161=$AP$7,AF161=$AP$8,AF161=$AP$11),U161,0)</f>
        <v>0</v>
      </c>
      <c r="BV161" s="313" t="n">
        <f aca="false">IF(OR(AF161=$AP$7,AF161=$AP$8,AF161=$AP$11),V161,0)</f>
        <v>0</v>
      </c>
      <c r="BW161" s="313" t="n">
        <f aca="false">IF(OR(AF161=$AP$7,AF161=$AP$8,AF161=$AP$11),W161,0)</f>
        <v>0</v>
      </c>
      <c r="BX161" s="313" t="n">
        <f aca="false">IF(OR(AF161=$AP$7,AF161=$AP$8,AF161=$AP$11),X161,0)</f>
        <v>0</v>
      </c>
      <c r="BY161" s="313" t="n">
        <f aca="false">IF(OR(AF161=$AP$7,AF161=$AP$8,AF161=$AP$11),Y161,0)</f>
        <v>0</v>
      </c>
      <c r="BZ161" s="313" t="n">
        <f aca="false">IF(OR(AF161=$AP$7,AF161=$AP$8,AF161=$AP$11),Z161,0)</f>
        <v>0</v>
      </c>
      <c r="CA161" s="313" t="n">
        <f aca="false">IF(OR(AF161=$AP$7,AF161=$AP$8,AF161=$AP$11),AA161,0)</f>
        <v>0</v>
      </c>
      <c r="CB161" s="313" t="n">
        <f aca="false">IF(OR(AF161=$AP$7,AF161=$AP$8,AF161=$AP$11),AB161,0)</f>
        <v>0</v>
      </c>
      <c r="CC161" s="313" t="n">
        <f aca="false">IF(OR(AF161=$AP$7,AF161=$AP$8,AF161=$AP$11),AC161,0)</f>
        <v>0</v>
      </c>
      <c r="CD161" s="314" t="n">
        <f aca="false">IF(OR(AF161=$AP$7,AF161=$AP$8,AF161=$AP$11),AD161,0)</f>
        <v>0</v>
      </c>
      <c r="CE161" s="312" t="n">
        <f aca="false">IF(AF161=$AP$12,S161,0)</f>
        <v>0</v>
      </c>
      <c r="CF161" s="313" t="n">
        <f aca="false">IF(AF161=$AP$12,T161,0)</f>
        <v>0</v>
      </c>
      <c r="CG161" s="313" t="n">
        <f aca="false">IF(AF161=$AP$12,U161,0)</f>
        <v>0</v>
      </c>
      <c r="CH161" s="313" t="n">
        <f aca="false">IF(AF161=$AP$12,V161,0)</f>
        <v>0</v>
      </c>
      <c r="CI161" s="313" t="n">
        <f aca="false">IF(AF161=$AP$12,W161,0)</f>
        <v>0</v>
      </c>
      <c r="CJ161" s="313" t="n">
        <f aca="false">IF(AF161=$AP$12,X161,0)</f>
        <v>0</v>
      </c>
      <c r="CK161" s="313" t="n">
        <f aca="false">IF(AF161=$AP$12,Y161,0)</f>
        <v>0</v>
      </c>
      <c r="CL161" s="313" t="n">
        <f aca="false">IF(AF161=$AP$12,Z161,0)</f>
        <v>0</v>
      </c>
      <c r="CM161" s="313" t="n">
        <f aca="false">IF(AF161=$AP$12,AA161,0)</f>
        <v>0</v>
      </c>
      <c r="CN161" s="313" t="n">
        <f aca="false">IF(AF161=$AP$12,AB161,0)</f>
        <v>0</v>
      </c>
      <c r="CO161" s="313" t="n">
        <f aca="false">IF(AF161=$AP$12,AC161,0)</f>
        <v>0</v>
      </c>
      <c r="CP161" s="314" t="n">
        <f aca="false">IF(AF161=$AP$12,AD161,0)</f>
        <v>0</v>
      </c>
    </row>
    <row r="162" customFormat="false" ht="12" hidden="false" customHeight="true" outlineLevel="0" collapsed="false">
      <c r="B162" s="243" t="str">
        <f aca="false">IF(Q161="","",Q161)</f>
        <v/>
      </c>
      <c r="C162" s="302"/>
      <c r="D162" s="303"/>
      <c r="E162" s="303"/>
      <c r="F162" s="303"/>
      <c r="G162" s="304"/>
      <c r="H162" s="304"/>
      <c r="I162" s="305"/>
      <c r="J162" s="305"/>
      <c r="K162" s="305"/>
      <c r="L162" s="305"/>
      <c r="M162" s="303"/>
      <c r="N162" s="303"/>
      <c r="O162" s="306"/>
      <c r="P162" s="303"/>
      <c r="Q162" s="303"/>
      <c r="R162" s="315" t="s">
        <v>76</v>
      </c>
      <c r="S162" s="322"/>
      <c r="T162" s="322"/>
      <c r="U162" s="322"/>
      <c r="V162" s="322"/>
      <c r="W162" s="322"/>
      <c r="X162" s="322"/>
      <c r="Y162" s="316"/>
      <c r="Z162" s="316"/>
      <c r="AA162" s="316"/>
      <c r="AB162" s="316"/>
      <c r="AC162" s="316"/>
      <c r="AD162" s="316"/>
      <c r="AE162" s="317" t="str">
        <f aca="false">IF(SUM(S162:AD162)=0,"",SUM(S162:AD162))</f>
        <v/>
      </c>
      <c r="AF162" s="244" t="str">
        <f aca="false">IF(Q161="","",Q161)</f>
        <v/>
      </c>
      <c r="AG162" s="310"/>
      <c r="AH162" s="310"/>
      <c r="AI162" s="310"/>
      <c r="AJ162" s="310"/>
      <c r="AT162" s="311" t="str">
        <f aca="false">R162</f>
        <v>B</v>
      </c>
      <c r="AU162" s="312" t="n">
        <f aca="false">IF(OR(AF162=$AP$3,AF162=$AP$4,AF162=$AP$9),S162,0)</f>
        <v>0</v>
      </c>
      <c r="AV162" s="313" t="n">
        <f aca="false">IF(OR(AF162=$AP$3,AF162=$AP$4,AF162=$AP$9),T162,0)</f>
        <v>0</v>
      </c>
      <c r="AW162" s="313" t="n">
        <f aca="false">IF(OR(AF162=$AP$3,AF162=$AP$4,AF162=$AP$9),U162,0)</f>
        <v>0</v>
      </c>
      <c r="AX162" s="313" t="n">
        <f aca="false">IF(OR(AF162=$AP$3,AF162=$AP$4,AF162=$AP$9),V162,0)</f>
        <v>0</v>
      </c>
      <c r="AY162" s="313" t="n">
        <f aca="false">IF(OR(AF162=$AP$3,AF162=$AP$4,AF162=$AP$9),W162,0)</f>
        <v>0</v>
      </c>
      <c r="AZ162" s="313" t="n">
        <f aca="false">IF(OR(AF162=$AP$3,AF162=$AP$4,AF162=$AP$9),X162,0)</f>
        <v>0</v>
      </c>
      <c r="BA162" s="313" t="n">
        <f aca="false">IF(OR(AF162=$AP$3,AF162=$AP$4,AF162=$AP$9),Y162,0)</f>
        <v>0</v>
      </c>
      <c r="BB162" s="313" t="n">
        <f aca="false">IF(OR(AF162=$AP$3,AF162=$AP$4,AF162=$AP$9),Z162,0)</f>
        <v>0</v>
      </c>
      <c r="BC162" s="313" t="n">
        <f aca="false">IF(OR(AF162=$AP$3,AF162=$AP$4,AF162=$AP$9),AA162,0)</f>
        <v>0</v>
      </c>
      <c r="BD162" s="313" t="n">
        <f aca="false">IF(OR(AF162=$AP$3,AF162=$AP$4,AF162=$AP$9),AB162,0)</f>
        <v>0</v>
      </c>
      <c r="BE162" s="313" t="n">
        <f aca="false">IF(OR(AF162=$AP$3,AF162=$AP$4,AF162=$AP$9),AC162,0)</f>
        <v>0</v>
      </c>
      <c r="BF162" s="314" t="n">
        <f aca="false">IF(OR(AF162=$AP$3,AF162=$AP$4,AF162=$AP$9),AD162,0)</f>
        <v>0</v>
      </c>
      <c r="BG162" s="312" t="n">
        <f aca="false">IF(OR(AF162=$AP$5,AF162=$AP$6,AF162=$AP$10),S162,0)</f>
        <v>0</v>
      </c>
      <c r="BH162" s="313" t="n">
        <f aca="false">IF(OR(AF162=$AP$5,AF162=$AP$6,AF162=$AP$10),T162,0)</f>
        <v>0</v>
      </c>
      <c r="BI162" s="313" t="n">
        <f aca="false">IF(OR(AF162=$AP$5,AF162=$AP$6,AF162=$AP$10),U162,0)</f>
        <v>0</v>
      </c>
      <c r="BJ162" s="313" t="n">
        <f aca="false">IF(OR(AF162=$AP$5,AF162=$AP$6,AF162=$AP$10),V162,0)</f>
        <v>0</v>
      </c>
      <c r="BK162" s="313" t="n">
        <f aca="false">IF(OR(AF162=$AP$5,AF162=$AP$6,AF162=$AP$10),W162,0)</f>
        <v>0</v>
      </c>
      <c r="BL162" s="313" t="n">
        <f aca="false">IF(OR(AF162=$AP$5,AF162=$AP$6,AF162=$AP$10),X162,0)</f>
        <v>0</v>
      </c>
      <c r="BM162" s="313" t="n">
        <f aca="false">IF(OR(AF162=$AP$5,AF162=$AP$6,AF162=$AP$10),Y162,0)</f>
        <v>0</v>
      </c>
      <c r="BN162" s="313" t="n">
        <f aca="false">IF(OR(AF162=$AP$5,AF162=$AP$6,AF162=$AP$10),Z162,0)</f>
        <v>0</v>
      </c>
      <c r="BO162" s="313" t="n">
        <f aca="false">IF(OR(AF162=$AP$5,AF162=$AP$6,AF162=$AP$10),AA162,0)</f>
        <v>0</v>
      </c>
      <c r="BP162" s="313" t="n">
        <f aca="false">IF(OR(AF162=$AP$5,AF162=$AP$6,AF162=$AP$10),AB162,0)</f>
        <v>0</v>
      </c>
      <c r="BQ162" s="313" t="n">
        <f aca="false">IF(OR(AF162=$AP$5,AF162=$AP$6,AF162=$AP$10),AC162,0)</f>
        <v>0</v>
      </c>
      <c r="BR162" s="314" t="n">
        <f aca="false">IF(OR(AF162=$AP$5,AF162=$AP$6,AF162=$AP$10),AD162,0)</f>
        <v>0</v>
      </c>
      <c r="BS162" s="312" t="n">
        <f aca="false">IF(OR(AF162=$AP$7,AF162=$AP$8,AF162=$AP$11),S162,0)</f>
        <v>0</v>
      </c>
      <c r="BT162" s="313" t="n">
        <f aca="false">IF(OR(AF162=$AP$7,AF162=$AP$8,AF162=$AP$11),T162,0)</f>
        <v>0</v>
      </c>
      <c r="BU162" s="313" t="n">
        <f aca="false">IF(OR(AF162=$AP$7,AF162=$AP$8,AF162=$AP$11),U162,0)</f>
        <v>0</v>
      </c>
      <c r="BV162" s="313" t="n">
        <f aca="false">IF(OR(AF162=$AP$7,AF162=$AP$8,AF162=$AP$11),V162,0)</f>
        <v>0</v>
      </c>
      <c r="BW162" s="313" t="n">
        <f aca="false">IF(OR(AF162=$AP$7,AF162=$AP$8,AF162=$AP$11),W162,0)</f>
        <v>0</v>
      </c>
      <c r="BX162" s="313" t="n">
        <f aca="false">IF(OR(AF162=$AP$7,AF162=$AP$8,AF162=$AP$11),X162,0)</f>
        <v>0</v>
      </c>
      <c r="BY162" s="313" t="n">
        <f aca="false">IF(OR(AF162=$AP$7,AF162=$AP$8,AF162=$AP$11),Y162,0)</f>
        <v>0</v>
      </c>
      <c r="BZ162" s="313" t="n">
        <f aca="false">IF(OR(AF162=$AP$7,AF162=$AP$8,AF162=$AP$11),Z162,0)</f>
        <v>0</v>
      </c>
      <c r="CA162" s="313" t="n">
        <f aca="false">IF(OR(AF162=$AP$7,AF162=$AP$8,AF162=$AP$11),AA162,0)</f>
        <v>0</v>
      </c>
      <c r="CB162" s="313" t="n">
        <f aca="false">IF(OR(AF162=$AP$7,AF162=$AP$8,AF162=$AP$11),AB162,0)</f>
        <v>0</v>
      </c>
      <c r="CC162" s="313" t="n">
        <f aca="false">IF(OR(AF162=$AP$7,AF162=$AP$8,AF162=$AP$11),AC162,0)</f>
        <v>0</v>
      </c>
      <c r="CD162" s="314" t="n">
        <f aca="false">IF(OR(AF162=$AP$7,AF162=$AP$8,AF162=$AP$11),AD162,0)</f>
        <v>0</v>
      </c>
      <c r="CE162" s="312" t="n">
        <f aca="false">IF(AF162=$AP$12,S162,0)</f>
        <v>0</v>
      </c>
      <c r="CF162" s="313" t="n">
        <f aca="false">IF(AF162=$AP$12,T162,0)</f>
        <v>0</v>
      </c>
      <c r="CG162" s="313" t="n">
        <f aca="false">IF(AF162=$AP$12,U162,0)</f>
        <v>0</v>
      </c>
      <c r="CH162" s="313" t="n">
        <f aca="false">IF(AF162=$AP$12,V162,0)</f>
        <v>0</v>
      </c>
      <c r="CI162" s="313" t="n">
        <f aca="false">IF(AF162=$AP$12,W162,0)</f>
        <v>0</v>
      </c>
      <c r="CJ162" s="313" t="n">
        <f aca="false">IF(AF162=$AP$12,X162,0)</f>
        <v>0</v>
      </c>
      <c r="CK162" s="313" t="n">
        <f aca="false">IF(AF162=$AP$12,Y162,0)</f>
        <v>0</v>
      </c>
      <c r="CL162" s="313" t="n">
        <f aca="false">IF(AF162=$AP$12,Z162,0)</f>
        <v>0</v>
      </c>
      <c r="CM162" s="313" t="n">
        <f aca="false">IF(AF162=$AP$12,AA162,0)</f>
        <v>0</v>
      </c>
      <c r="CN162" s="313" t="n">
        <f aca="false">IF(AF162=$AP$12,AB162,0)</f>
        <v>0</v>
      </c>
      <c r="CO162" s="313" t="n">
        <f aca="false">IF(AF162=$AP$12,AC162,0)</f>
        <v>0</v>
      </c>
      <c r="CP162" s="314" t="n">
        <f aca="false">IF(AF162=$AP$12,AD162,0)</f>
        <v>0</v>
      </c>
    </row>
    <row r="163" customFormat="false" ht="12" hidden="false" customHeight="true" outlineLevel="0" collapsed="false">
      <c r="B163" s="243" t="str">
        <f aca="false">IF(Q161="","",Q161)</f>
        <v/>
      </c>
      <c r="C163" s="302"/>
      <c r="D163" s="303"/>
      <c r="E163" s="303"/>
      <c r="F163" s="303"/>
      <c r="G163" s="304"/>
      <c r="H163" s="304"/>
      <c r="I163" s="305"/>
      <c r="J163" s="305"/>
      <c r="K163" s="305"/>
      <c r="L163" s="305"/>
      <c r="M163" s="303"/>
      <c r="N163" s="303"/>
      <c r="O163" s="306"/>
      <c r="P163" s="303"/>
      <c r="Q163" s="303"/>
      <c r="R163" s="318" t="s">
        <v>77</v>
      </c>
      <c r="S163" s="324"/>
      <c r="T163" s="324"/>
      <c r="U163" s="324"/>
      <c r="V163" s="324"/>
      <c r="W163" s="324"/>
      <c r="X163" s="324"/>
      <c r="Y163" s="319"/>
      <c r="Z163" s="319"/>
      <c r="AA163" s="319"/>
      <c r="AB163" s="319"/>
      <c r="AC163" s="319"/>
      <c r="AD163" s="319"/>
      <c r="AE163" s="325" t="str">
        <f aca="false">IF(SUM(S163:AD163)=0,"",SUM(S163:AD163))</f>
        <v/>
      </c>
      <c r="AF163" s="244" t="str">
        <f aca="false">IF(Q161="","",Q161)</f>
        <v/>
      </c>
      <c r="AG163" s="310"/>
      <c r="AH163" s="310"/>
      <c r="AI163" s="310"/>
      <c r="AJ163" s="310"/>
      <c r="AT163" s="311" t="str">
        <f aca="false">R163</f>
        <v>C</v>
      </c>
      <c r="AU163" s="312" t="n">
        <f aca="false">IF(OR(AF163=$AP$3,AF163=$AP$4,AF163=$AP$9),S163,0)</f>
        <v>0</v>
      </c>
      <c r="AV163" s="313" t="n">
        <f aca="false">IF(OR(AF163=$AP$3,AF163=$AP$4,AF163=$AP$9),T163,0)</f>
        <v>0</v>
      </c>
      <c r="AW163" s="313" t="n">
        <f aca="false">IF(OR(AF163=$AP$3,AF163=$AP$4,AF163=$AP$9),U163,0)</f>
        <v>0</v>
      </c>
      <c r="AX163" s="313" t="n">
        <f aca="false">IF(OR(AF163=$AP$3,AF163=$AP$4,AF163=$AP$9),V163,0)</f>
        <v>0</v>
      </c>
      <c r="AY163" s="313" t="n">
        <f aca="false">IF(OR(AF163=$AP$3,AF163=$AP$4,AF163=$AP$9),W163,0)</f>
        <v>0</v>
      </c>
      <c r="AZ163" s="313" t="n">
        <f aca="false">IF(OR(AF163=$AP$3,AF163=$AP$4,AF163=$AP$9),X163,0)</f>
        <v>0</v>
      </c>
      <c r="BA163" s="313" t="n">
        <f aca="false">IF(OR(AF163=$AP$3,AF163=$AP$4,AF163=$AP$9),Y163,0)</f>
        <v>0</v>
      </c>
      <c r="BB163" s="313" t="n">
        <f aca="false">IF(OR(AF163=$AP$3,AF163=$AP$4,AF163=$AP$9),Z163,0)</f>
        <v>0</v>
      </c>
      <c r="BC163" s="313" t="n">
        <f aca="false">IF(OR(AF163=$AP$3,AF163=$AP$4,AF163=$AP$9),AA163,0)</f>
        <v>0</v>
      </c>
      <c r="BD163" s="313" t="n">
        <f aca="false">IF(OR(AF163=$AP$3,AF163=$AP$4,AF163=$AP$9),AB163,0)</f>
        <v>0</v>
      </c>
      <c r="BE163" s="313" t="n">
        <f aca="false">IF(OR(AF163=$AP$3,AF163=$AP$4,AF163=$AP$9),AC163,0)</f>
        <v>0</v>
      </c>
      <c r="BF163" s="314" t="n">
        <f aca="false">IF(OR(AF163=$AP$3,AF163=$AP$4,AF163=$AP$9),AD163,0)</f>
        <v>0</v>
      </c>
      <c r="BG163" s="312" t="n">
        <f aca="false">IF(OR(AF163=$AP$5,AF163=$AP$6,AF163=$AP$10),S163,0)</f>
        <v>0</v>
      </c>
      <c r="BH163" s="313" t="n">
        <f aca="false">IF(OR(AF163=$AP$5,AF163=$AP$6,AF163=$AP$10),T163,0)</f>
        <v>0</v>
      </c>
      <c r="BI163" s="313" t="n">
        <f aca="false">IF(OR(AF163=$AP$5,AF163=$AP$6,AF163=$AP$10),U163,0)</f>
        <v>0</v>
      </c>
      <c r="BJ163" s="313" t="n">
        <f aca="false">IF(OR(AF163=$AP$5,AF163=$AP$6,AF163=$AP$10),V163,0)</f>
        <v>0</v>
      </c>
      <c r="BK163" s="313" t="n">
        <f aca="false">IF(OR(AF163=$AP$5,AF163=$AP$6,AF163=$AP$10),W163,0)</f>
        <v>0</v>
      </c>
      <c r="BL163" s="313" t="n">
        <f aca="false">IF(OR(AF163=$AP$5,AF163=$AP$6,AF163=$AP$10),X163,0)</f>
        <v>0</v>
      </c>
      <c r="BM163" s="313" t="n">
        <f aca="false">IF(OR(AF163=$AP$5,AF163=$AP$6,AF163=$AP$10),Y163,0)</f>
        <v>0</v>
      </c>
      <c r="BN163" s="313" t="n">
        <f aca="false">IF(OR(AF163=$AP$5,AF163=$AP$6,AF163=$AP$10),Z163,0)</f>
        <v>0</v>
      </c>
      <c r="BO163" s="313" t="n">
        <f aca="false">IF(OR(AF163=$AP$5,AF163=$AP$6,AF163=$AP$10),AA163,0)</f>
        <v>0</v>
      </c>
      <c r="BP163" s="313" t="n">
        <f aca="false">IF(OR(AF163=$AP$5,AF163=$AP$6,AF163=$AP$10),AB163,0)</f>
        <v>0</v>
      </c>
      <c r="BQ163" s="313" t="n">
        <f aca="false">IF(OR(AF163=$AP$5,AF163=$AP$6,AF163=$AP$10),AC163,0)</f>
        <v>0</v>
      </c>
      <c r="BR163" s="314" t="n">
        <f aca="false">IF(OR(AF163=$AP$5,AF163=$AP$6,AF163=$AP$10),AD163,0)</f>
        <v>0</v>
      </c>
      <c r="BS163" s="312" t="n">
        <f aca="false">IF(OR(AF163=$AP$7,AF163=$AP$8,AF163=$AP$11),S163,0)</f>
        <v>0</v>
      </c>
      <c r="BT163" s="313" t="n">
        <f aca="false">IF(OR(AF163=$AP$7,AF163=$AP$8,AF163=$AP$11),T163,0)</f>
        <v>0</v>
      </c>
      <c r="BU163" s="313" t="n">
        <f aca="false">IF(OR(AF163=$AP$7,AF163=$AP$8,AF163=$AP$11),U163,0)</f>
        <v>0</v>
      </c>
      <c r="BV163" s="313" t="n">
        <f aca="false">IF(OR(AF163=$AP$7,AF163=$AP$8,AF163=$AP$11),V163,0)</f>
        <v>0</v>
      </c>
      <c r="BW163" s="313" t="n">
        <f aca="false">IF(OR(AF163=$AP$7,AF163=$AP$8,AF163=$AP$11),W163,0)</f>
        <v>0</v>
      </c>
      <c r="BX163" s="313" t="n">
        <f aca="false">IF(OR(AF163=$AP$7,AF163=$AP$8,AF163=$AP$11),X163,0)</f>
        <v>0</v>
      </c>
      <c r="BY163" s="313" t="n">
        <f aca="false">IF(OR(AF163=$AP$7,AF163=$AP$8,AF163=$AP$11),Y163,0)</f>
        <v>0</v>
      </c>
      <c r="BZ163" s="313" t="n">
        <f aca="false">IF(OR(AF163=$AP$7,AF163=$AP$8,AF163=$AP$11),Z163,0)</f>
        <v>0</v>
      </c>
      <c r="CA163" s="313" t="n">
        <f aca="false">IF(OR(AF163=$AP$7,AF163=$AP$8,AF163=$AP$11),AA163,0)</f>
        <v>0</v>
      </c>
      <c r="CB163" s="313" t="n">
        <f aca="false">IF(OR(AF163=$AP$7,AF163=$AP$8,AF163=$AP$11),AB163,0)</f>
        <v>0</v>
      </c>
      <c r="CC163" s="313" t="n">
        <f aca="false">IF(OR(AF163=$AP$7,AF163=$AP$8,AF163=$AP$11),AC163,0)</f>
        <v>0</v>
      </c>
      <c r="CD163" s="314" t="n">
        <f aca="false">IF(OR(AF163=$AP$7,AF163=$AP$8,AF163=$AP$11),AD163,0)</f>
        <v>0</v>
      </c>
      <c r="CE163" s="312" t="n">
        <f aca="false">IF(AF163=$AP$12,S163,0)</f>
        <v>0</v>
      </c>
      <c r="CF163" s="313" t="n">
        <f aca="false">IF(AF163=$AP$12,T163,0)</f>
        <v>0</v>
      </c>
      <c r="CG163" s="313" t="n">
        <f aca="false">IF(AF163=$AP$12,U163,0)</f>
        <v>0</v>
      </c>
      <c r="CH163" s="313" t="n">
        <f aca="false">IF(AF163=$AP$12,V163,0)</f>
        <v>0</v>
      </c>
      <c r="CI163" s="313" t="n">
        <f aca="false">IF(AF163=$AP$12,W163,0)</f>
        <v>0</v>
      </c>
      <c r="CJ163" s="313" t="n">
        <f aca="false">IF(AF163=$AP$12,X163,0)</f>
        <v>0</v>
      </c>
      <c r="CK163" s="313" t="n">
        <f aca="false">IF(AF163=$AP$12,Y163,0)</f>
        <v>0</v>
      </c>
      <c r="CL163" s="313" t="n">
        <f aca="false">IF(AF163=$AP$12,Z163,0)</f>
        <v>0</v>
      </c>
      <c r="CM163" s="313" t="n">
        <f aca="false">IF(AF163=$AP$12,AA163,0)</f>
        <v>0</v>
      </c>
      <c r="CN163" s="313" t="n">
        <f aca="false">IF(AF163=$AP$12,AB163,0)</f>
        <v>0</v>
      </c>
      <c r="CO163" s="313" t="n">
        <f aca="false">IF(AF163=$AP$12,AC163,0)</f>
        <v>0</v>
      </c>
      <c r="CP163" s="314" t="n">
        <f aca="false">IF(AF163=$AP$12,AD163,0)</f>
        <v>0</v>
      </c>
    </row>
    <row r="164" customFormat="false" ht="12" hidden="false" customHeight="true" outlineLevel="0" collapsed="false">
      <c r="B164" s="243" t="str">
        <f aca="false">IF(Q164="","",Q164)</f>
        <v/>
      </c>
      <c r="C164" s="302" t="n">
        <v>51</v>
      </c>
      <c r="D164" s="303"/>
      <c r="E164" s="303"/>
      <c r="F164" s="303"/>
      <c r="G164" s="304"/>
      <c r="H164" s="304"/>
      <c r="I164" s="305"/>
      <c r="J164" s="305"/>
      <c r="K164" s="305"/>
      <c r="L164" s="305"/>
      <c r="M164" s="303"/>
      <c r="N164" s="303"/>
      <c r="O164" s="306"/>
      <c r="P164" s="303"/>
      <c r="Q164" s="303"/>
      <c r="R164" s="307" t="s">
        <v>75</v>
      </c>
      <c r="S164" s="308"/>
      <c r="T164" s="308"/>
      <c r="U164" s="308"/>
      <c r="V164" s="308"/>
      <c r="W164" s="308"/>
      <c r="X164" s="323"/>
      <c r="Y164" s="323"/>
      <c r="Z164" s="323"/>
      <c r="AA164" s="323"/>
      <c r="AB164" s="323"/>
      <c r="AC164" s="323"/>
      <c r="AD164" s="323"/>
      <c r="AE164" s="309" t="str">
        <f aca="false">IF(SUM(S164:AD164)=0,"",SUM(S164:AD164))</f>
        <v/>
      </c>
      <c r="AF164" s="244" t="str">
        <f aca="false">IF(Q164="","",Q164)</f>
        <v/>
      </c>
      <c r="AG164" s="310" t="str">
        <f aca="false">IFERROR(VLOOKUP(M164,$AP$13:$AQ$16,2,FALSE()),"")</f>
        <v/>
      </c>
      <c r="AH164" s="310" t="str">
        <f aca="false">IFERROR(VLOOKUP(O164,$AP$18:$AQ$24,2,FALSE()),"")</f>
        <v/>
      </c>
      <c r="AI164" s="310" t="str">
        <f aca="false">IFERROR(AG164+AH164,"")</f>
        <v/>
      </c>
      <c r="AJ164" s="310" t="str">
        <f aca="false">IF(SUM(AE164:AE166)=0,"",SUM(AE164:AE166))</f>
        <v/>
      </c>
      <c r="AT164" s="311" t="str">
        <f aca="false">R164</f>
        <v>A</v>
      </c>
      <c r="AU164" s="312" t="n">
        <f aca="false">IF(OR(AF164=$AP$3,AF164=$AP$4,AF164=$AP$9),S164,0)</f>
        <v>0</v>
      </c>
      <c r="AV164" s="313" t="n">
        <f aca="false">IF(OR(AF164=$AP$3,AF164=$AP$4,AF164=$AP$9),T164,0)</f>
        <v>0</v>
      </c>
      <c r="AW164" s="313" t="n">
        <f aca="false">IF(OR(AF164=$AP$3,AF164=$AP$4,AF164=$AP$9),U164,0)</f>
        <v>0</v>
      </c>
      <c r="AX164" s="313" t="n">
        <f aca="false">IF(OR(AF164=$AP$3,AF164=$AP$4,AF164=$AP$9),V164,0)</f>
        <v>0</v>
      </c>
      <c r="AY164" s="313" t="n">
        <f aca="false">IF(OR(AF164=$AP$3,AF164=$AP$4,AF164=$AP$9),W164,0)</f>
        <v>0</v>
      </c>
      <c r="AZ164" s="313" t="n">
        <f aca="false">IF(OR(AF164=$AP$3,AF164=$AP$4,AF164=$AP$9),X164,0)</f>
        <v>0</v>
      </c>
      <c r="BA164" s="313" t="n">
        <f aca="false">IF(OR(AF164=$AP$3,AF164=$AP$4,AF164=$AP$9),Y164,0)</f>
        <v>0</v>
      </c>
      <c r="BB164" s="313" t="n">
        <f aca="false">IF(OR(AF164=$AP$3,AF164=$AP$4,AF164=$AP$9),Z164,0)</f>
        <v>0</v>
      </c>
      <c r="BC164" s="313" t="n">
        <f aca="false">IF(OR(AF164=$AP$3,AF164=$AP$4,AF164=$AP$9),AA164,0)</f>
        <v>0</v>
      </c>
      <c r="BD164" s="313" t="n">
        <f aca="false">IF(OR(AF164=$AP$3,AF164=$AP$4,AF164=$AP$9),AB164,0)</f>
        <v>0</v>
      </c>
      <c r="BE164" s="313" t="n">
        <f aca="false">IF(OR(AF164=$AP$3,AF164=$AP$4,AF164=$AP$9),AC164,0)</f>
        <v>0</v>
      </c>
      <c r="BF164" s="314" t="n">
        <f aca="false">IF(OR(AF164=$AP$3,AF164=$AP$4,AF164=$AP$9),AD164,0)</f>
        <v>0</v>
      </c>
      <c r="BG164" s="312" t="n">
        <f aca="false">IF(OR(AF164=$AP$5,AF164=$AP$6,AF164=$AP$10),S164,0)</f>
        <v>0</v>
      </c>
      <c r="BH164" s="313" t="n">
        <f aca="false">IF(OR(AF164=$AP$5,AF164=$AP$6,AF164=$AP$10),T164,0)</f>
        <v>0</v>
      </c>
      <c r="BI164" s="313" t="n">
        <f aca="false">IF(OR(AF164=$AP$5,AF164=$AP$6,AF164=$AP$10),U164,0)</f>
        <v>0</v>
      </c>
      <c r="BJ164" s="313" t="n">
        <f aca="false">IF(OR(AF164=$AP$5,AF164=$AP$6,AF164=$AP$10),V164,0)</f>
        <v>0</v>
      </c>
      <c r="BK164" s="313" t="n">
        <f aca="false">IF(OR(AF164=$AP$5,AF164=$AP$6,AF164=$AP$10),W164,0)</f>
        <v>0</v>
      </c>
      <c r="BL164" s="313" t="n">
        <f aca="false">IF(OR(AF164=$AP$5,AF164=$AP$6,AF164=$AP$10),X164,0)</f>
        <v>0</v>
      </c>
      <c r="BM164" s="313" t="n">
        <f aca="false">IF(OR(AF164=$AP$5,AF164=$AP$6,AF164=$AP$10),Y164,0)</f>
        <v>0</v>
      </c>
      <c r="BN164" s="313" t="n">
        <f aca="false">IF(OR(AF164=$AP$5,AF164=$AP$6,AF164=$AP$10),Z164,0)</f>
        <v>0</v>
      </c>
      <c r="BO164" s="313" t="n">
        <f aca="false">IF(OR(AF164=$AP$5,AF164=$AP$6,AF164=$AP$10),AA164,0)</f>
        <v>0</v>
      </c>
      <c r="BP164" s="313" t="n">
        <f aca="false">IF(OR(AF164=$AP$5,AF164=$AP$6,AF164=$AP$10),AB164,0)</f>
        <v>0</v>
      </c>
      <c r="BQ164" s="313" t="n">
        <f aca="false">IF(OR(AF164=$AP$5,AF164=$AP$6,AF164=$AP$10),AC164,0)</f>
        <v>0</v>
      </c>
      <c r="BR164" s="314" t="n">
        <f aca="false">IF(OR(AF164=$AP$5,AF164=$AP$6,AF164=$AP$10),AD164,0)</f>
        <v>0</v>
      </c>
      <c r="BS164" s="312" t="n">
        <f aca="false">IF(OR(AF164=$AP$7,AF164=$AP$8,AF164=$AP$11),S164,0)</f>
        <v>0</v>
      </c>
      <c r="BT164" s="313" t="n">
        <f aca="false">IF(OR(AF164=$AP$7,AF164=$AP$8,AF164=$AP$11),T164,0)</f>
        <v>0</v>
      </c>
      <c r="BU164" s="313" t="n">
        <f aca="false">IF(OR(AF164=$AP$7,AF164=$AP$8,AF164=$AP$11),U164,0)</f>
        <v>0</v>
      </c>
      <c r="BV164" s="313" t="n">
        <f aca="false">IF(OR(AF164=$AP$7,AF164=$AP$8,AF164=$AP$11),V164,0)</f>
        <v>0</v>
      </c>
      <c r="BW164" s="313" t="n">
        <f aca="false">IF(OR(AF164=$AP$7,AF164=$AP$8,AF164=$AP$11),W164,0)</f>
        <v>0</v>
      </c>
      <c r="BX164" s="313" t="n">
        <f aca="false">IF(OR(AF164=$AP$7,AF164=$AP$8,AF164=$AP$11),X164,0)</f>
        <v>0</v>
      </c>
      <c r="BY164" s="313" t="n">
        <f aca="false">IF(OR(AF164=$AP$7,AF164=$AP$8,AF164=$AP$11),Y164,0)</f>
        <v>0</v>
      </c>
      <c r="BZ164" s="313" t="n">
        <f aca="false">IF(OR(AF164=$AP$7,AF164=$AP$8,AF164=$AP$11),Z164,0)</f>
        <v>0</v>
      </c>
      <c r="CA164" s="313" t="n">
        <f aca="false">IF(OR(AF164=$AP$7,AF164=$AP$8,AF164=$AP$11),AA164,0)</f>
        <v>0</v>
      </c>
      <c r="CB164" s="313" t="n">
        <f aca="false">IF(OR(AF164=$AP$7,AF164=$AP$8,AF164=$AP$11),AB164,0)</f>
        <v>0</v>
      </c>
      <c r="CC164" s="313" t="n">
        <f aca="false">IF(OR(AF164=$AP$7,AF164=$AP$8,AF164=$AP$11),AC164,0)</f>
        <v>0</v>
      </c>
      <c r="CD164" s="314" t="n">
        <f aca="false">IF(OR(AF164=$AP$7,AF164=$AP$8,AF164=$AP$11),AD164,0)</f>
        <v>0</v>
      </c>
      <c r="CE164" s="312" t="n">
        <f aca="false">IF(AF164=$AP$12,S164,0)</f>
        <v>0</v>
      </c>
      <c r="CF164" s="313" t="n">
        <f aca="false">IF(AF164=$AP$12,T164,0)</f>
        <v>0</v>
      </c>
      <c r="CG164" s="313" t="n">
        <f aca="false">IF(AF164=$AP$12,U164,0)</f>
        <v>0</v>
      </c>
      <c r="CH164" s="313" t="n">
        <f aca="false">IF(AF164=$AP$12,V164,0)</f>
        <v>0</v>
      </c>
      <c r="CI164" s="313" t="n">
        <f aca="false">IF(AF164=$AP$12,W164,0)</f>
        <v>0</v>
      </c>
      <c r="CJ164" s="313" t="n">
        <f aca="false">IF(AF164=$AP$12,X164,0)</f>
        <v>0</v>
      </c>
      <c r="CK164" s="313" t="n">
        <f aca="false">IF(AF164=$AP$12,Y164,0)</f>
        <v>0</v>
      </c>
      <c r="CL164" s="313" t="n">
        <f aca="false">IF(AF164=$AP$12,Z164,0)</f>
        <v>0</v>
      </c>
      <c r="CM164" s="313" t="n">
        <f aca="false">IF(AF164=$AP$12,AA164,0)</f>
        <v>0</v>
      </c>
      <c r="CN164" s="313" t="n">
        <f aca="false">IF(AF164=$AP$12,AB164,0)</f>
        <v>0</v>
      </c>
      <c r="CO164" s="313" t="n">
        <f aca="false">IF(AF164=$AP$12,AC164,0)</f>
        <v>0</v>
      </c>
      <c r="CP164" s="314" t="n">
        <f aca="false">IF(AF164=$AP$12,AD164,0)</f>
        <v>0</v>
      </c>
    </row>
    <row r="165" customFormat="false" ht="12" hidden="false" customHeight="true" outlineLevel="0" collapsed="false">
      <c r="B165" s="243" t="str">
        <f aca="false">IF(Q164="","",Q164)</f>
        <v/>
      </c>
      <c r="C165" s="302"/>
      <c r="D165" s="303"/>
      <c r="E165" s="303"/>
      <c r="F165" s="303"/>
      <c r="G165" s="304"/>
      <c r="H165" s="304"/>
      <c r="I165" s="305"/>
      <c r="J165" s="305"/>
      <c r="K165" s="305"/>
      <c r="L165" s="305"/>
      <c r="M165" s="303"/>
      <c r="N165" s="303"/>
      <c r="O165" s="306"/>
      <c r="P165" s="303"/>
      <c r="Q165" s="303"/>
      <c r="R165" s="315" t="s">
        <v>76</v>
      </c>
      <c r="S165" s="316"/>
      <c r="T165" s="316"/>
      <c r="U165" s="316"/>
      <c r="V165" s="316"/>
      <c r="W165" s="316"/>
      <c r="X165" s="322"/>
      <c r="Y165" s="322"/>
      <c r="Z165" s="322"/>
      <c r="AA165" s="322"/>
      <c r="AB165" s="322"/>
      <c r="AC165" s="322"/>
      <c r="AD165" s="322"/>
      <c r="AE165" s="317" t="str">
        <f aca="false">IF(SUM(S165:AD165)=0,"",SUM(S165:AD165))</f>
        <v/>
      </c>
      <c r="AF165" s="244" t="str">
        <f aca="false">IF(Q164="","",Q164)</f>
        <v/>
      </c>
      <c r="AG165" s="310"/>
      <c r="AH165" s="310"/>
      <c r="AI165" s="310"/>
      <c r="AJ165" s="310"/>
      <c r="AT165" s="311" t="str">
        <f aca="false">R165</f>
        <v>B</v>
      </c>
      <c r="AU165" s="312" t="n">
        <f aca="false">IF(OR(AF165=$AP$3,AF165=$AP$4,AF165=$AP$9),S165,0)</f>
        <v>0</v>
      </c>
      <c r="AV165" s="313" t="n">
        <f aca="false">IF(OR(AF165=$AP$3,AF165=$AP$4,AF165=$AP$9),T165,0)</f>
        <v>0</v>
      </c>
      <c r="AW165" s="313" t="n">
        <f aca="false">IF(OR(AF165=$AP$3,AF165=$AP$4,AF165=$AP$9),U165,0)</f>
        <v>0</v>
      </c>
      <c r="AX165" s="313" t="n">
        <f aca="false">IF(OR(AF165=$AP$3,AF165=$AP$4,AF165=$AP$9),V165,0)</f>
        <v>0</v>
      </c>
      <c r="AY165" s="313" t="n">
        <f aca="false">IF(OR(AF165=$AP$3,AF165=$AP$4,AF165=$AP$9),W165,0)</f>
        <v>0</v>
      </c>
      <c r="AZ165" s="313" t="n">
        <f aca="false">IF(OR(AF165=$AP$3,AF165=$AP$4,AF165=$AP$9),X165,0)</f>
        <v>0</v>
      </c>
      <c r="BA165" s="313" t="n">
        <f aca="false">IF(OR(AF165=$AP$3,AF165=$AP$4,AF165=$AP$9),Y165,0)</f>
        <v>0</v>
      </c>
      <c r="BB165" s="313" t="n">
        <f aca="false">IF(OR(AF165=$AP$3,AF165=$AP$4,AF165=$AP$9),Z165,0)</f>
        <v>0</v>
      </c>
      <c r="BC165" s="313" t="n">
        <f aca="false">IF(OR(AF165=$AP$3,AF165=$AP$4,AF165=$AP$9),AA165,0)</f>
        <v>0</v>
      </c>
      <c r="BD165" s="313" t="n">
        <f aca="false">IF(OR(AF165=$AP$3,AF165=$AP$4,AF165=$AP$9),AB165,0)</f>
        <v>0</v>
      </c>
      <c r="BE165" s="313" t="n">
        <f aca="false">IF(OR(AF165=$AP$3,AF165=$AP$4,AF165=$AP$9),AC165,0)</f>
        <v>0</v>
      </c>
      <c r="BF165" s="314" t="n">
        <f aca="false">IF(OR(AF165=$AP$3,AF165=$AP$4,AF165=$AP$9),AD165,0)</f>
        <v>0</v>
      </c>
      <c r="BG165" s="312" t="n">
        <f aca="false">IF(OR(AF165=$AP$5,AF165=$AP$6,AF165=$AP$10),S165,0)</f>
        <v>0</v>
      </c>
      <c r="BH165" s="313" t="n">
        <f aca="false">IF(OR(AF165=$AP$5,AF165=$AP$6,AF165=$AP$10),T165,0)</f>
        <v>0</v>
      </c>
      <c r="BI165" s="313" t="n">
        <f aca="false">IF(OR(AF165=$AP$5,AF165=$AP$6,AF165=$AP$10),U165,0)</f>
        <v>0</v>
      </c>
      <c r="BJ165" s="313" t="n">
        <f aca="false">IF(OR(AF165=$AP$5,AF165=$AP$6,AF165=$AP$10),V165,0)</f>
        <v>0</v>
      </c>
      <c r="BK165" s="313" t="n">
        <f aca="false">IF(OR(AF165=$AP$5,AF165=$AP$6,AF165=$AP$10),W165,0)</f>
        <v>0</v>
      </c>
      <c r="BL165" s="313" t="n">
        <f aca="false">IF(OR(AF165=$AP$5,AF165=$AP$6,AF165=$AP$10),X165,0)</f>
        <v>0</v>
      </c>
      <c r="BM165" s="313" t="n">
        <f aca="false">IF(OR(AF165=$AP$5,AF165=$AP$6,AF165=$AP$10),Y165,0)</f>
        <v>0</v>
      </c>
      <c r="BN165" s="313" t="n">
        <f aca="false">IF(OR(AF165=$AP$5,AF165=$AP$6,AF165=$AP$10),Z165,0)</f>
        <v>0</v>
      </c>
      <c r="BO165" s="313" t="n">
        <f aca="false">IF(OR(AF165=$AP$5,AF165=$AP$6,AF165=$AP$10),AA165,0)</f>
        <v>0</v>
      </c>
      <c r="BP165" s="313" t="n">
        <f aca="false">IF(OR(AF165=$AP$5,AF165=$AP$6,AF165=$AP$10),AB165,0)</f>
        <v>0</v>
      </c>
      <c r="BQ165" s="313" t="n">
        <f aca="false">IF(OR(AF165=$AP$5,AF165=$AP$6,AF165=$AP$10),AC165,0)</f>
        <v>0</v>
      </c>
      <c r="BR165" s="314" t="n">
        <f aca="false">IF(OR(AF165=$AP$5,AF165=$AP$6,AF165=$AP$10),AD165,0)</f>
        <v>0</v>
      </c>
      <c r="BS165" s="312" t="n">
        <f aca="false">IF(OR(AF165=$AP$7,AF165=$AP$8,AF165=$AP$11),S165,0)</f>
        <v>0</v>
      </c>
      <c r="BT165" s="313" t="n">
        <f aca="false">IF(OR(AF165=$AP$7,AF165=$AP$8,AF165=$AP$11),T165,0)</f>
        <v>0</v>
      </c>
      <c r="BU165" s="313" t="n">
        <f aca="false">IF(OR(AF165=$AP$7,AF165=$AP$8,AF165=$AP$11),U165,0)</f>
        <v>0</v>
      </c>
      <c r="BV165" s="313" t="n">
        <f aca="false">IF(OR(AF165=$AP$7,AF165=$AP$8,AF165=$AP$11),V165,0)</f>
        <v>0</v>
      </c>
      <c r="BW165" s="313" t="n">
        <f aca="false">IF(OR(AF165=$AP$7,AF165=$AP$8,AF165=$AP$11),W165,0)</f>
        <v>0</v>
      </c>
      <c r="BX165" s="313" t="n">
        <f aca="false">IF(OR(AF165=$AP$7,AF165=$AP$8,AF165=$AP$11),X165,0)</f>
        <v>0</v>
      </c>
      <c r="BY165" s="313" t="n">
        <f aca="false">IF(OR(AF165=$AP$7,AF165=$AP$8,AF165=$AP$11),Y165,0)</f>
        <v>0</v>
      </c>
      <c r="BZ165" s="313" t="n">
        <f aca="false">IF(OR(AF165=$AP$7,AF165=$AP$8,AF165=$AP$11),Z165,0)</f>
        <v>0</v>
      </c>
      <c r="CA165" s="313" t="n">
        <f aca="false">IF(OR(AF165=$AP$7,AF165=$AP$8,AF165=$AP$11),AA165,0)</f>
        <v>0</v>
      </c>
      <c r="CB165" s="313" t="n">
        <f aca="false">IF(OR(AF165=$AP$7,AF165=$AP$8,AF165=$AP$11),AB165,0)</f>
        <v>0</v>
      </c>
      <c r="CC165" s="313" t="n">
        <f aca="false">IF(OR(AF165=$AP$7,AF165=$AP$8,AF165=$AP$11),AC165,0)</f>
        <v>0</v>
      </c>
      <c r="CD165" s="314" t="n">
        <f aca="false">IF(OR(AF165=$AP$7,AF165=$AP$8,AF165=$AP$11),AD165,0)</f>
        <v>0</v>
      </c>
      <c r="CE165" s="312" t="n">
        <f aca="false">IF(AF165=$AP$12,S165,0)</f>
        <v>0</v>
      </c>
      <c r="CF165" s="313" t="n">
        <f aca="false">IF(AF165=$AP$12,T165,0)</f>
        <v>0</v>
      </c>
      <c r="CG165" s="313" t="n">
        <f aca="false">IF(AF165=$AP$12,U165,0)</f>
        <v>0</v>
      </c>
      <c r="CH165" s="313" t="n">
        <f aca="false">IF(AF165=$AP$12,V165,0)</f>
        <v>0</v>
      </c>
      <c r="CI165" s="313" t="n">
        <f aca="false">IF(AF165=$AP$12,W165,0)</f>
        <v>0</v>
      </c>
      <c r="CJ165" s="313" t="n">
        <f aca="false">IF(AF165=$AP$12,X165,0)</f>
        <v>0</v>
      </c>
      <c r="CK165" s="313" t="n">
        <f aca="false">IF(AF165=$AP$12,Y165,0)</f>
        <v>0</v>
      </c>
      <c r="CL165" s="313" t="n">
        <f aca="false">IF(AF165=$AP$12,Z165,0)</f>
        <v>0</v>
      </c>
      <c r="CM165" s="313" t="n">
        <f aca="false">IF(AF165=$AP$12,AA165,0)</f>
        <v>0</v>
      </c>
      <c r="CN165" s="313" t="n">
        <f aca="false">IF(AF165=$AP$12,AB165,0)</f>
        <v>0</v>
      </c>
      <c r="CO165" s="313" t="n">
        <f aca="false">IF(AF165=$AP$12,AC165,0)</f>
        <v>0</v>
      </c>
      <c r="CP165" s="314" t="n">
        <f aca="false">IF(AF165=$AP$12,AD165,0)</f>
        <v>0</v>
      </c>
    </row>
    <row r="166" customFormat="false" ht="12" hidden="false" customHeight="true" outlineLevel="0" collapsed="false">
      <c r="B166" s="243" t="str">
        <f aca="false">IF(Q164="","",Q164)</f>
        <v/>
      </c>
      <c r="C166" s="302"/>
      <c r="D166" s="303"/>
      <c r="E166" s="303"/>
      <c r="F166" s="303"/>
      <c r="G166" s="304"/>
      <c r="H166" s="304"/>
      <c r="I166" s="305"/>
      <c r="J166" s="305"/>
      <c r="K166" s="305"/>
      <c r="L166" s="305"/>
      <c r="M166" s="303"/>
      <c r="N166" s="303"/>
      <c r="O166" s="306"/>
      <c r="P166" s="303"/>
      <c r="Q166" s="303"/>
      <c r="R166" s="318" t="s">
        <v>77</v>
      </c>
      <c r="S166" s="319"/>
      <c r="T166" s="319"/>
      <c r="U166" s="319"/>
      <c r="V166" s="319"/>
      <c r="W166" s="319"/>
      <c r="X166" s="324"/>
      <c r="Y166" s="324"/>
      <c r="Z166" s="324"/>
      <c r="AA166" s="324"/>
      <c r="AB166" s="324"/>
      <c r="AC166" s="324"/>
      <c r="AD166" s="324"/>
      <c r="AE166" s="317" t="str">
        <f aca="false">IF(SUM(S166:AD166)=0,"",SUM(S166:AD166))</f>
        <v/>
      </c>
      <c r="AF166" s="244" t="str">
        <f aca="false">IF(Q164="","",Q164)</f>
        <v/>
      </c>
      <c r="AG166" s="310"/>
      <c r="AH166" s="310"/>
      <c r="AI166" s="310"/>
      <c r="AJ166" s="310"/>
      <c r="AT166" s="311" t="str">
        <f aca="false">R166</f>
        <v>C</v>
      </c>
      <c r="AU166" s="312" t="n">
        <f aca="false">IF(OR(AF166=$AP$3,AF166=$AP$4,AF166=$AP$9),S166,0)</f>
        <v>0</v>
      </c>
      <c r="AV166" s="313" t="n">
        <f aca="false">IF(OR(AF166=$AP$3,AF166=$AP$4,AF166=$AP$9),T166,0)</f>
        <v>0</v>
      </c>
      <c r="AW166" s="313" t="n">
        <f aca="false">IF(OR(AF166=$AP$3,AF166=$AP$4,AF166=$AP$9),U166,0)</f>
        <v>0</v>
      </c>
      <c r="AX166" s="313" t="n">
        <f aca="false">IF(OR(AF166=$AP$3,AF166=$AP$4,AF166=$AP$9),V166,0)</f>
        <v>0</v>
      </c>
      <c r="AY166" s="313" t="n">
        <f aca="false">IF(OR(AF166=$AP$3,AF166=$AP$4,AF166=$AP$9),W166,0)</f>
        <v>0</v>
      </c>
      <c r="AZ166" s="313" t="n">
        <f aca="false">IF(OR(AF166=$AP$3,AF166=$AP$4,AF166=$AP$9),X166,0)</f>
        <v>0</v>
      </c>
      <c r="BA166" s="313" t="n">
        <f aca="false">IF(OR(AF166=$AP$3,AF166=$AP$4,AF166=$AP$9),Y166,0)</f>
        <v>0</v>
      </c>
      <c r="BB166" s="313" t="n">
        <f aca="false">IF(OR(AF166=$AP$3,AF166=$AP$4,AF166=$AP$9),Z166,0)</f>
        <v>0</v>
      </c>
      <c r="BC166" s="313" t="n">
        <f aca="false">IF(OR(AF166=$AP$3,AF166=$AP$4,AF166=$AP$9),AA166,0)</f>
        <v>0</v>
      </c>
      <c r="BD166" s="313" t="n">
        <f aca="false">IF(OR(AF166=$AP$3,AF166=$AP$4,AF166=$AP$9),AB166,0)</f>
        <v>0</v>
      </c>
      <c r="BE166" s="313" t="n">
        <f aca="false">IF(OR(AF166=$AP$3,AF166=$AP$4,AF166=$AP$9),AC166,0)</f>
        <v>0</v>
      </c>
      <c r="BF166" s="314" t="n">
        <f aca="false">IF(OR(AF166=$AP$3,AF166=$AP$4,AF166=$AP$9),AD166,0)</f>
        <v>0</v>
      </c>
      <c r="BG166" s="312" t="n">
        <f aca="false">IF(OR(AF166=$AP$5,AF166=$AP$6,AF166=$AP$10),S166,0)</f>
        <v>0</v>
      </c>
      <c r="BH166" s="313" t="n">
        <f aca="false">IF(OR(AF166=$AP$5,AF166=$AP$6,AF166=$AP$10),T166,0)</f>
        <v>0</v>
      </c>
      <c r="BI166" s="313" t="n">
        <f aca="false">IF(OR(AF166=$AP$5,AF166=$AP$6,AF166=$AP$10),U166,0)</f>
        <v>0</v>
      </c>
      <c r="BJ166" s="313" t="n">
        <f aca="false">IF(OR(AF166=$AP$5,AF166=$AP$6,AF166=$AP$10),V166,0)</f>
        <v>0</v>
      </c>
      <c r="BK166" s="313" t="n">
        <f aca="false">IF(OR(AF166=$AP$5,AF166=$AP$6,AF166=$AP$10),W166,0)</f>
        <v>0</v>
      </c>
      <c r="BL166" s="313" t="n">
        <f aca="false">IF(OR(AF166=$AP$5,AF166=$AP$6,AF166=$AP$10),X166,0)</f>
        <v>0</v>
      </c>
      <c r="BM166" s="313" t="n">
        <f aca="false">IF(OR(AF166=$AP$5,AF166=$AP$6,AF166=$AP$10),Y166,0)</f>
        <v>0</v>
      </c>
      <c r="BN166" s="313" t="n">
        <f aca="false">IF(OR(AF166=$AP$5,AF166=$AP$6,AF166=$AP$10),Z166,0)</f>
        <v>0</v>
      </c>
      <c r="BO166" s="313" t="n">
        <f aca="false">IF(OR(AF166=$AP$5,AF166=$AP$6,AF166=$AP$10),AA166,0)</f>
        <v>0</v>
      </c>
      <c r="BP166" s="313" t="n">
        <f aca="false">IF(OR(AF166=$AP$5,AF166=$AP$6,AF166=$AP$10),AB166,0)</f>
        <v>0</v>
      </c>
      <c r="BQ166" s="313" t="n">
        <f aca="false">IF(OR(AF166=$AP$5,AF166=$AP$6,AF166=$AP$10),AC166,0)</f>
        <v>0</v>
      </c>
      <c r="BR166" s="314" t="n">
        <f aca="false">IF(OR(AF166=$AP$5,AF166=$AP$6,AF166=$AP$10),AD166,0)</f>
        <v>0</v>
      </c>
      <c r="BS166" s="312" t="n">
        <f aca="false">IF(OR(AF166=$AP$7,AF166=$AP$8,AF166=$AP$11),S166,0)</f>
        <v>0</v>
      </c>
      <c r="BT166" s="313" t="n">
        <f aca="false">IF(OR(AF166=$AP$7,AF166=$AP$8,AF166=$AP$11),T166,0)</f>
        <v>0</v>
      </c>
      <c r="BU166" s="313" t="n">
        <f aca="false">IF(OR(AF166=$AP$7,AF166=$AP$8,AF166=$AP$11),U166,0)</f>
        <v>0</v>
      </c>
      <c r="BV166" s="313" t="n">
        <f aca="false">IF(OR(AF166=$AP$7,AF166=$AP$8,AF166=$AP$11),V166,0)</f>
        <v>0</v>
      </c>
      <c r="BW166" s="313" t="n">
        <f aca="false">IF(OR(AF166=$AP$7,AF166=$AP$8,AF166=$AP$11),W166,0)</f>
        <v>0</v>
      </c>
      <c r="BX166" s="313" t="n">
        <f aca="false">IF(OR(AF166=$AP$7,AF166=$AP$8,AF166=$AP$11),X166,0)</f>
        <v>0</v>
      </c>
      <c r="BY166" s="313" t="n">
        <f aca="false">IF(OR(AF166=$AP$7,AF166=$AP$8,AF166=$AP$11),Y166,0)</f>
        <v>0</v>
      </c>
      <c r="BZ166" s="313" t="n">
        <f aca="false">IF(OR(AF166=$AP$7,AF166=$AP$8,AF166=$AP$11),Z166,0)</f>
        <v>0</v>
      </c>
      <c r="CA166" s="313" t="n">
        <f aca="false">IF(OR(AF166=$AP$7,AF166=$AP$8,AF166=$AP$11),AA166,0)</f>
        <v>0</v>
      </c>
      <c r="CB166" s="313" t="n">
        <f aca="false">IF(OR(AF166=$AP$7,AF166=$AP$8,AF166=$AP$11),AB166,0)</f>
        <v>0</v>
      </c>
      <c r="CC166" s="313" t="n">
        <f aca="false">IF(OR(AF166=$AP$7,AF166=$AP$8,AF166=$AP$11),AC166,0)</f>
        <v>0</v>
      </c>
      <c r="CD166" s="314" t="n">
        <f aca="false">IF(OR(AF166=$AP$7,AF166=$AP$8,AF166=$AP$11),AD166,0)</f>
        <v>0</v>
      </c>
      <c r="CE166" s="312" t="n">
        <f aca="false">IF(AF166=$AP$12,S166,0)</f>
        <v>0</v>
      </c>
      <c r="CF166" s="313" t="n">
        <f aca="false">IF(AF166=$AP$12,T166,0)</f>
        <v>0</v>
      </c>
      <c r="CG166" s="313" t="n">
        <f aca="false">IF(AF166=$AP$12,U166,0)</f>
        <v>0</v>
      </c>
      <c r="CH166" s="313" t="n">
        <f aca="false">IF(AF166=$AP$12,V166,0)</f>
        <v>0</v>
      </c>
      <c r="CI166" s="313" t="n">
        <f aca="false">IF(AF166=$AP$12,W166,0)</f>
        <v>0</v>
      </c>
      <c r="CJ166" s="313" t="n">
        <f aca="false">IF(AF166=$AP$12,X166,0)</f>
        <v>0</v>
      </c>
      <c r="CK166" s="313" t="n">
        <f aca="false">IF(AF166=$AP$12,Y166,0)</f>
        <v>0</v>
      </c>
      <c r="CL166" s="313" t="n">
        <f aca="false">IF(AF166=$AP$12,Z166,0)</f>
        <v>0</v>
      </c>
      <c r="CM166" s="313" t="n">
        <f aca="false">IF(AF166=$AP$12,AA166,0)</f>
        <v>0</v>
      </c>
      <c r="CN166" s="313" t="n">
        <f aca="false">IF(AF166=$AP$12,AB166,0)</f>
        <v>0</v>
      </c>
      <c r="CO166" s="313" t="n">
        <f aca="false">IF(AF166=$AP$12,AC166,0)</f>
        <v>0</v>
      </c>
      <c r="CP166" s="314" t="n">
        <f aca="false">IF(AF166=$AP$12,AD166,0)</f>
        <v>0</v>
      </c>
    </row>
    <row r="167" customFormat="false" ht="12" hidden="false" customHeight="true" outlineLevel="0" collapsed="false">
      <c r="B167" s="243" t="str">
        <f aca="false">IF(Q167="","",Q167)</f>
        <v/>
      </c>
      <c r="C167" s="302" t="n">
        <v>52</v>
      </c>
      <c r="D167" s="303"/>
      <c r="E167" s="303"/>
      <c r="F167" s="303"/>
      <c r="G167" s="304"/>
      <c r="H167" s="304"/>
      <c r="I167" s="305"/>
      <c r="J167" s="305"/>
      <c r="K167" s="305"/>
      <c r="L167" s="305"/>
      <c r="M167" s="303"/>
      <c r="N167" s="303"/>
      <c r="O167" s="306"/>
      <c r="P167" s="303"/>
      <c r="Q167" s="303"/>
      <c r="R167" s="270" t="s">
        <v>75</v>
      </c>
      <c r="S167" s="320"/>
      <c r="T167" s="320"/>
      <c r="U167" s="320"/>
      <c r="V167" s="320"/>
      <c r="W167" s="320"/>
      <c r="X167" s="320"/>
      <c r="Y167" s="321"/>
      <c r="Z167" s="321"/>
      <c r="AA167" s="321"/>
      <c r="AB167" s="321"/>
      <c r="AC167" s="321"/>
      <c r="AD167" s="321"/>
      <c r="AE167" s="309" t="str">
        <f aca="false">IF(SUM(S167:AD167)=0,"",SUM(S167:AD167))</f>
        <v/>
      </c>
      <c r="AF167" s="244" t="str">
        <f aca="false">IF(Q167="","",Q167)</f>
        <v/>
      </c>
      <c r="AG167" s="310" t="str">
        <f aca="false">IFERROR(VLOOKUP(M167,$AP$13:$AQ$16,2,FALSE()),"")</f>
        <v/>
      </c>
      <c r="AH167" s="310" t="str">
        <f aca="false">IFERROR(VLOOKUP(O167,$AP$18:$AQ$24,2,FALSE()),"")</f>
        <v/>
      </c>
      <c r="AI167" s="310" t="str">
        <f aca="false">IFERROR(AG167+AH167,"")</f>
        <v/>
      </c>
      <c r="AJ167" s="310" t="str">
        <f aca="false">IF(SUM(AE167:AE169)=0,"",SUM(AE167:AE169))</f>
        <v/>
      </c>
      <c r="AT167" s="311" t="str">
        <f aca="false">R167</f>
        <v>A</v>
      </c>
      <c r="AU167" s="312" t="n">
        <f aca="false">IF(OR(AF167=$AP$3,AF167=$AP$4,AF167=$AP$9),S167,0)</f>
        <v>0</v>
      </c>
      <c r="AV167" s="313" t="n">
        <f aca="false">IF(OR(AF167=$AP$3,AF167=$AP$4,AF167=$AP$9),T167,0)</f>
        <v>0</v>
      </c>
      <c r="AW167" s="313" t="n">
        <f aca="false">IF(OR(AF167=$AP$3,AF167=$AP$4,AF167=$AP$9),U167,0)</f>
        <v>0</v>
      </c>
      <c r="AX167" s="313" t="n">
        <f aca="false">IF(OR(AF167=$AP$3,AF167=$AP$4,AF167=$AP$9),V167,0)</f>
        <v>0</v>
      </c>
      <c r="AY167" s="313" t="n">
        <f aca="false">IF(OR(AF167=$AP$3,AF167=$AP$4,AF167=$AP$9),W167,0)</f>
        <v>0</v>
      </c>
      <c r="AZ167" s="313" t="n">
        <f aca="false">IF(OR(AF167=$AP$3,AF167=$AP$4,AF167=$AP$9),X167,0)</f>
        <v>0</v>
      </c>
      <c r="BA167" s="313" t="n">
        <f aca="false">IF(OR(AF167=$AP$3,AF167=$AP$4,AF167=$AP$9),Y167,0)</f>
        <v>0</v>
      </c>
      <c r="BB167" s="313" t="n">
        <f aca="false">IF(OR(AF167=$AP$3,AF167=$AP$4,AF167=$AP$9),Z167,0)</f>
        <v>0</v>
      </c>
      <c r="BC167" s="313" t="n">
        <f aca="false">IF(OR(AF167=$AP$3,AF167=$AP$4,AF167=$AP$9),AA167,0)</f>
        <v>0</v>
      </c>
      <c r="BD167" s="313" t="n">
        <f aca="false">IF(OR(AF167=$AP$3,AF167=$AP$4,AF167=$AP$9),AB167,0)</f>
        <v>0</v>
      </c>
      <c r="BE167" s="313" t="n">
        <f aca="false">IF(OR(AF167=$AP$3,AF167=$AP$4,AF167=$AP$9),AC167,0)</f>
        <v>0</v>
      </c>
      <c r="BF167" s="314" t="n">
        <f aca="false">IF(OR(AF167=$AP$3,AF167=$AP$4,AF167=$AP$9),AD167,0)</f>
        <v>0</v>
      </c>
      <c r="BG167" s="312" t="n">
        <f aca="false">IF(OR(AF167=$AP$5,AF167=$AP$6,AF167=$AP$10),S167,0)</f>
        <v>0</v>
      </c>
      <c r="BH167" s="313" t="n">
        <f aca="false">IF(OR(AF167=$AP$5,AF167=$AP$6,AF167=$AP$10),T167,0)</f>
        <v>0</v>
      </c>
      <c r="BI167" s="313" t="n">
        <f aca="false">IF(OR(AF167=$AP$5,AF167=$AP$6,AF167=$AP$10),U167,0)</f>
        <v>0</v>
      </c>
      <c r="BJ167" s="313" t="n">
        <f aca="false">IF(OR(AF167=$AP$5,AF167=$AP$6,AF167=$AP$10),V167,0)</f>
        <v>0</v>
      </c>
      <c r="BK167" s="313" t="n">
        <f aca="false">IF(OR(AF167=$AP$5,AF167=$AP$6,AF167=$AP$10),W167,0)</f>
        <v>0</v>
      </c>
      <c r="BL167" s="313" t="n">
        <f aca="false">IF(OR(AF167=$AP$5,AF167=$AP$6,AF167=$AP$10),X167,0)</f>
        <v>0</v>
      </c>
      <c r="BM167" s="313" t="n">
        <f aca="false">IF(OR(AF167=$AP$5,AF167=$AP$6,AF167=$AP$10),Y167,0)</f>
        <v>0</v>
      </c>
      <c r="BN167" s="313" t="n">
        <f aca="false">IF(OR(AF167=$AP$5,AF167=$AP$6,AF167=$AP$10),Z167,0)</f>
        <v>0</v>
      </c>
      <c r="BO167" s="313" t="n">
        <f aca="false">IF(OR(AF167=$AP$5,AF167=$AP$6,AF167=$AP$10),AA167,0)</f>
        <v>0</v>
      </c>
      <c r="BP167" s="313" t="n">
        <f aca="false">IF(OR(AF167=$AP$5,AF167=$AP$6,AF167=$AP$10),AB167,0)</f>
        <v>0</v>
      </c>
      <c r="BQ167" s="313" t="n">
        <f aca="false">IF(OR(AF167=$AP$5,AF167=$AP$6,AF167=$AP$10),AC167,0)</f>
        <v>0</v>
      </c>
      <c r="BR167" s="314" t="n">
        <f aca="false">IF(OR(AF167=$AP$5,AF167=$AP$6,AF167=$AP$10),AD167,0)</f>
        <v>0</v>
      </c>
      <c r="BS167" s="312" t="n">
        <f aca="false">IF(OR(AF167=$AP$7,AF167=$AP$8,AF167=$AP$11),S167,0)</f>
        <v>0</v>
      </c>
      <c r="BT167" s="313" t="n">
        <f aca="false">IF(OR(AF167=$AP$7,AF167=$AP$8,AF167=$AP$11),T167,0)</f>
        <v>0</v>
      </c>
      <c r="BU167" s="313" t="n">
        <f aca="false">IF(OR(AF167=$AP$7,AF167=$AP$8,AF167=$AP$11),U167,0)</f>
        <v>0</v>
      </c>
      <c r="BV167" s="313" t="n">
        <f aca="false">IF(OR(AF167=$AP$7,AF167=$AP$8,AF167=$AP$11),V167,0)</f>
        <v>0</v>
      </c>
      <c r="BW167" s="313" t="n">
        <f aca="false">IF(OR(AF167=$AP$7,AF167=$AP$8,AF167=$AP$11),W167,0)</f>
        <v>0</v>
      </c>
      <c r="BX167" s="313" t="n">
        <f aca="false">IF(OR(AF167=$AP$7,AF167=$AP$8,AF167=$AP$11),X167,0)</f>
        <v>0</v>
      </c>
      <c r="BY167" s="313" t="n">
        <f aca="false">IF(OR(AF167=$AP$7,AF167=$AP$8,AF167=$AP$11),Y167,0)</f>
        <v>0</v>
      </c>
      <c r="BZ167" s="313" t="n">
        <f aca="false">IF(OR(AF167=$AP$7,AF167=$AP$8,AF167=$AP$11),Z167,0)</f>
        <v>0</v>
      </c>
      <c r="CA167" s="313" t="n">
        <f aca="false">IF(OR(AF167=$AP$7,AF167=$AP$8,AF167=$AP$11),AA167,0)</f>
        <v>0</v>
      </c>
      <c r="CB167" s="313" t="n">
        <f aca="false">IF(OR(AF167=$AP$7,AF167=$AP$8,AF167=$AP$11),AB167,0)</f>
        <v>0</v>
      </c>
      <c r="CC167" s="313" t="n">
        <f aca="false">IF(OR(AF167=$AP$7,AF167=$AP$8,AF167=$AP$11),AC167,0)</f>
        <v>0</v>
      </c>
      <c r="CD167" s="314" t="n">
        <f aca="false">IF(OR(AF167=$AP$7,AF167=$AP$8,AF167=$AP$11),AD167,0)</f>
        <v>0</v>
      </c>
      <c r="CE167" s="312" t="n">
        <f aca="false">IF(AF167=$AP$12,S167,0)</f>
        <v>0</v>
      </c>
      <c r="CF167" s="313" t="n">
        <f aca="false">IF(AF167=$AP$12,T167,0)</f>
        <v>0</v>
      </c>
      <c r="CG167" s="313" t="n">
        <f aca="false">IF(AF167=$AP$12,U167,0)</f>
        <v>0</v>
      </c>
      <c r="CH167" s="313" t="n">
        <f aca="false">IF(AF167=$AP$12,V167,0)</f>
        <v>0</v>
      </c>
      <c r="CI167" s="313" t="n">
        <f aca="false">IF(AF167=$AP$12,W167,0)</f>
        <v>0</v>
      </c>
      <c r="CJ167" s="313" t="n">
        <f aca="false">IF(AF167=$AP$12,X167,0)</f>
        <v>0</v>
      </c>
      <c r="CK167" s="313" t="n">
        <f aca="false">IF(AF167=$AP$12,Y167,0)</f>
        <v>0</v>
      </c>
      <c r="CL167" s="313" t="n">
        <f aca="false">IF(AF167=$AP$12,Z167,0)</f>
        <v>0</v>
      </c>
      <c r="CM167" s="313" t="n">
        <f aca="false">IF(AF167=$AP$12,AA167,0)</f>
        <v>0</v>
      </c>
      <c r="CN167" s="313" t="n">
        <f aca="false">IF(AF167=$AP$12,AB167,0)</f>
        <v>0</v>
      </c>
      <c r="CO167" s="313" t="n">
        <f aca="false">IF(AF167=$AP$12,AC167,0)</f>
        <v>0</v>
      </c>
      <c r="CP167" s="314" t="n">
        <f aca="false">IF(AF167=$AP$12,AD167,0)</f>
        <v>0</v>
      </c>
    </row>
    <row r="168" customFormat="false" ht="12" hidden="false" customHeight="true" outlineLevel="0" collapsed="false">
      <c r="B168" s="243" t="str">
        <f aca="false">IF(Q167="","",Q167)</f>
        <v/>
      </c>
      <c r="C168" s="302"/>
      <c r="D168" s="303"/>
      <c r="E168" s="303"/>
      <c r="F168" s="303"/>
      <c r="G168" s="304"/>
      <c r="H168" s="304"/>
      <c r="I168" s="305"/>
      <c r="J168" s="305"/>
      <c r="K168" s="305"/>
      <c r="L168" s="305"/>
      <c r="M168" s="303"/>
      <c r="N168" s="303"/>
      <c r="O168" s="306"/>
      <c r="P168" s="303"/>
      <c r="Q168" s="303"/>
      <c r="R168" s="315" t="s">
        <v>76</v>
      </c>
      <c r="S168" s="322"/>
      <c r="T168" s="322"/>
      <c r="U168" s="322"/>
      <c r="V168" s="322"/>
      <c r="W168" s="322"/>
      <c r="X168" s="322"/>
      <c r="Y168" s="316"/>
      <c r="Z168" s="316"/>
      <c r="AA168" s="316"/>
      <c r="AB168" s="316"/>
      <c r="AC168" s="316"/>
      <c r="AD168" s="316"/>
      <c r="AE168" s="317" t="str">
        <f aca="false">IF(SUM(S168:AD168)=0,"",SUM(S168:AD168))</f>
        <v/>
      </c>
      <c r="AF168" s="244" t="str">
        <f aca="false">IF(Q167="","",Q167)</f>
        <v/>
      </c>
      <c r="AG168" s="310"/>
      <c r="AH168" s="310"/>
      <c r="AI168" s="310"/>
      <c r="AJ168" s="310"/>
      <c r="AT168" s="311" t="str">
        <f aca="false">R168</f>
        <v>B</v>
      </c>
      <c r="AU168" s="312" t="n">
        <f aca="false">IF(OR(AF168=$AP$3,AF168=$AP$4,AF168=$AP$9),S168,0)</f>
        <v>0</v>
      </c>
      <c r="AV168" s="313" t="n">
        <f aca="false">IF(OR(AF168=$AP$3,AF168=$AP$4,AF168=$AP$9),T168,0)</f>
        <v>0</v>
      </c>
      <c r="AW168" s="313" t="n">
        <f aca="false">IF(OR(AF168=$AP$3,AF168=$AP$4,AF168=$AP$9),U168,0)</f>
        <v>0</v>
      </c>
      <c r="AX168" s="313" t="n">
        <f aca="false">IF(OR(AF168=$AP$3,AF168=$AP$4,AF168=$AP$9),V168,0)</f>
        <v>0</v>
      </c>
      <c r="AY168" s="313" t="n">
        <f aca="false">IF(OR(AF168=$AP$3,AF168=$AP$4,AF168=$AP$9),W168,0)</f>
        <v>0</v>
      </c>
      <c r="AZ168" s="313" t="n">
        <f aca="false">IF(OR(AF168=$AP$3,AF168=$AP$4,AF168=$AP$9),X168,0)</f>
        <v>0</v>
      </c>
      <c r="BA168" s="313" t="n">
        <f aca="false">IF(OR(AF168=$AP$3,AF168=$AP$4,AF168=$AP$9),Y168,0)</f>
        <v>0</v>
      </c>
      <c r="BB168" s="313" t="n">
        <f aca="false">IF(OR(AF168=$AP$3,AF168=$AP$4,AF168=$AP$9),Z168,0)</f>
        <v>0</v>
      </c>
      <c r="BC168" s="313" t="n">
        <f aca="false">IF(OR(AF168=$AP$3,AF168=$AP$4,AF168=$AP$9),AA168,0)</f>
        <v>0</v>
      </c>
      <c r="BD168" s="313" t="n">
        <f aca="false">IF(OR(AF168=$AP$3,AF168=$AP$4,AF168=$AP$9),AB168,0)</f>
        <v>0</v>
      </c>
      <c r="BE168" s="313" t="n">
        <f aca="false">IF(OR(AF168=$AP$3,AF168=$AP$4,AF168=$AP$9),AC168,0)</f>
        <v>0</v>
      </c>
      <c r="BF168" s="314" t="n">
        <f aca="false">IF(OR(AF168=$AP$3,AF168=$AP$4,AF168=$AP$9),AD168,0)</f>
        <v>0</v>
      </c>
      <c r="BG168" s="312" t="n">
        <f aca="false">IF(OR(AF168=$AP$5,AF168=$AP$6,AF168=$AP$10),S168,0)</f>
        <v>0</v>
      </c>
      <c r="BH168" s="313" t="n">
        <f aca="false">IF(OR(AF168=$AP$5,AF168=$AP$6,AF168=$AP$10),T168,0)</f>
        <v>0</v>
      </c>
      <c r="BI168" s="313" t="n">
        <f aca="false">IF(OR(AF168=$AP$5,AF168=$AP$6,AF168=$AP$10),U168,0)</f>
        <v>0</v>
      </c>
      <c r="BJ168" s="313" t="n">
        <f aca="false">IF(OR(AF168=$AP$5,AF168=$AP$6,AF168=$AP$10),V168,0)</f>
        <v>0</v>
      </c>
      <c r="BK168" s="313" t="n">
        <f aca="false">IF(OR(AF168=$AP$5,AF168=$AP$6,AF168=$AP$10),W168,0)</f>
        <v>0</v>
      </c>
      <c r="BL168" s="313" t="n">
        <f aca="false">IF(OR(AF168=$AP$5,AF168=$AP$6,AF168=$AP$10),X168,0)</f>
        <v>0</v>
      </c>
      <c r="BM168" s="313" t="n">
        <f aca="false">IF(OR(AF168=$AP$5,AF168=$AP$6,AF168=$AP$10),Y168,0)</f>
        <v>0</v>
      </c>
      <c r="BN168" s="313" t="n">
        <f aca="false">IF(OR(AF168=$AP$5,AF168=$AP$6,AF168=$AP$10),Z168,0)</f>
        <v>0</v>
      </c>
      <c r="BO168" s="313" t="n">
        <f aca="false">IF(OR(AF168=$AP$5,AF168=$AP$6,AF168=$AP$10),AA168,0)</f>
        <v>0</v>
      </c>
      <c r="BP168" s="313" t="n">
        <f aca="false">IF(OR(AF168=$AP$5,AF168=$AP$6,AF168=$AP$10),AB168,0)</f>
        <v>0</v>
      </c>
      <c r="BQ168" s="313" t="n">
        <f aca="false">IF(OR(AF168=$AP$5,AF168=$AP$6,AF168=$AP$10),AC168,0)</f>
        <v>0</v>
      </c>
      <c r="BR168" s="314" t="n">
        <f aca="false">IF(OR(AF168=$AP$5,AF168=$AP$6,AF168=$AP$10),AD168,0)</f>
        <v>0</v>
      </c>
      <c r="BS168" s="312" t="n">
        <f aca="false">IF(OR(AF168=$AP$7,AF168=$AP$8,AF168=$AP$11),S168,0)</f>
        <v>0</v>
      </c>
      <c r="BT168" s="313" t="n">
        <f aca="false">IF(OR(AF168=$AP$7,AF168=$AP$8,AF168=$AP$11),T168,0)</f>
        <v>0</v>
      </c>
      <c r="BU168" s="313" t="n">
        <f aca="false">IF(OR(AF168=$AP$7,AF168=$AP$8,AF168=$AP$11),U168,0)</f>
        <v>0</v>
      </c>
      <c r="BV168" s="313" t="n">
        <f aca="false">IF(OR(AF168=$AP$7,AF168=$AP$8,AF168=$AP$11),V168,0)</f>
        <v>0</v>
      </c>
      <c r="BW168" s="313" t="n">
        <f aca="false">IF(OR(AF168=$AP$7,AF168=$AP$8,AF168=$AP$11),W168,0)</f>
        <v>0</v>
      </c>
      <c r="BX168" s="313" t="n">
        <f aca="false">IF(OR(AF168=$AP$7,AF168=$AP$8,AF168=$AP$11),X168,0)</f>
        <v>0</v>
      </c>
      <c r="BY168" s="313" t="n">
        <f aca="false">IF(OR(AF168=$AP$7,AF168=$AP$8,AF168=$AP$11),Y168,0)</f>
        <v>0</v>
      </c>
      <c r="BZ168" s="313" t="n">
        <f aca="false">IF(OR(AF168=$AP$7,AF168=$AP$8,AF168=$AP$11),Z168,0)</f>
        <v>0</v>
      </c>
      <c r="CA168" s="313" t="n">
        <f aca="false">IF(OR(AF168=$AP$7,AF168=$AP$8,AF168=$AP$11),AA168,0)</f>
        <v>0</v>
      </c>
      <c r="CB168" s="313" t="n">
        <f aca="false">IF(OR(AF168=$AP$7,AF168=$AP$8,AF168=$AP$11),AB168,0)</f>
        <v>0</v>
      </c>
      <c r="CC168" s="313" t="n">
        <f aca="false">IF(OR(AF168=$AP$7,AF168=$AP$8,AF168=$AP$11),AC168,0)</f>
        <v>0</v>
      </c>
      <c r="CD168" s="314" t="n">
        <f aca="false">IF(OR(AF168=$AP$7,AF168=$AP$8,AF168=$AP$11),AD168,0)</f>
        <v>0</v>
      </c>
      <c r="CE168" s="312" t="n">
        <f aca="false">IF(AF168=$AP$12,S168,0)</f>
        <v>0</v>
      </c>
      <c r="CF168" s="313" t="n">
        <f aca="false">IF(AF168=$AP$12,T168,0)</f>
        <v>0</v>
      </c>
      <c r="CG168" s="313" t="n">
        <f aca="false">IF(AF168=$AP$12,U168,0)</f>
        <v>0</v>
      </c>
      <c r="CH168" s="313" t="n">
        <f aca="false">IF(AF168=$AP$12,V168,0)</f>
        <v>0</v>
      </c>
      <c r="CI168" s="313" t="n">
        <f aca="false">IF(AF168=$AP$12,W168,0)</f>
        <v>0</v>
      </c>
      <c r="CJ168" s="313" t="n">
        <f aca="false">IF(AF168=$AP$12,X168,0)</f>
        <v>0</v>
      </c>
      <c r="CK168" s="313" t="n">
        <f aca="false">IF(AF168=$AP$12,Y168,0)</f>
        <v>0</v>
      </c>
      <c r="CL168" s="313" t="n">
        <f aca="false">IF(AF168=$AP$12,Z168,0)</f>
        <v>0</v>
      </c>
      <c r="CM168" s="313" t="n">
        <f aca="false">IF(AF168=$AP$12,AA168,0)</f>
        <v>0</v>
      </c>
      <c r="CN168" s="313" t="n">
        <f aca="false">IF(AF168=$AP$12,AB168,0)</f>
        <v>0</v>
      </c>
      <c r="CO168" s="313" t="n">
        <f aca="false">IF(AF168=$AP$12,AC168,0)</f>
        <v>0</v>
      </c>
      <c r="CP168" s="314" t="n">
        <f aca="false">IF(AF168=$AP$12,AD168,0)</f>
        <v>0</v>
      </c>
    </row>
    <row r="169" customFormat="false" ht="12" hidden="false" customHeight="true" outlineLevel="0" collapsed="false">
      <c r="B169" s="243" t="str">
        <f aca="false">IF(Q167="","",Q167)</f>
        <v/>
      </c>
      <c r="C169" s="302"/>
      <c r="D169" s="303"/>
      <c r="E169" s="303"/>
      <c r="F169" s="303"/>
      <c r="G169" s="304"/>
      <c r="H169" s="304"/>
      <c r="I169" s="305"/>
      <c r="J169" s="305"/>
      <c r="K169" s="305"/>
      <c r="L169" s="305"/>
      <c r="M169" s="303"/>
      <c r="N169" s="303"/>
      <c r="O169" s="306"/>
      <c r="P169" s="303"/>
      <c r="Q169" s="303"/>
      <c r="R169" s="315" t="s">
        <v>77</v>
      </c>
      <c r="S169" s="322"/>
      <c r="T169" s="322"/>
      <c r="U169" s="322"/>
      <c r="V169" s="322"/>
      <c r="W169" s="322"/>
      <c r="X169" s="322"/>
      <c r="Y169" s="316"/>
      <c r="Z169" s="316"/>
      <c r="AA169" s="316"/>
      <c r="AB169" s="316"/>
      <c r="AC169" s="316"/>
      <c r="AD169" s="316"/>
      <c r="AE169" s="317" t="str">
        <f aca="false">IF(SUM(S169:AD169)=0,"",SUM(S169:AD169))</f>
        <v/>
      </c>
      <c r="AF169" s="244" t="str">
        <f aca="false">IF(Q167="","",Q167)</f>
        <v/>
      </c>
      <c r="AG169" s="310"/>
      <c r="AH169" s="310"/>
      <c r="AI169" s="310"/>
      <c r="AJ169" s="310"/>
      <c r="AT169" s="311" t="str">
        <f aca="false">R169</f>
        <v>C</v>
      </c>
      <c r="AU169" s="312" t="n">
        <f aca="false">IF(OR(AF169=$AP$3,AF169=$AP$4,AF169=$AP$9),S169,0)</f>
        <v>0</v>
      </c>
      <c r="AV169" s="313" t="n">
        <f aca="false">IF(OR(AF169=$AP$3,AF169=$AP$4,AF169=$AP$9),T169,0)</f>
        <v>0</v>
      </c>
      <c r="AW169" s="313" t="n">
        <f aca="false">IF(OR(AF169=$AP$3,AF169=$AP$4,AF169=$AP$9),U169,0)</f>
        <v>0</v>
      </c>
      <c r="AX169" s="313" t="n">
        <f aca="false">IF(OR(AF169=$AP$3,AF169=$AP$4,AF169=$AP$9),V169,0)</f>
        <v>0</v>
      </c>
      <c r="AY169" s="313" t="n">
        <f aca="false">IF(OR(AF169=$AP$3,AF169=$AP$4,AF169=$AP$9),W169,0)</f>
        <v>0</v>
      </c>
      <c r="AZ169" s="313" t="n">
        <f aca="false">IF(OR(AF169=$AP$3,AF169=$AP$4,AF169=$AP$9),X169,0)</f>
        <v>0</v>
      </c>
      <c r="BA169" s="313" t="n">
        <f aca="false">IF(OR(AF169=$AP$3,AF169=$AP$4,AF169=$AP$9),Y169,0)</f>
        <v>0</v>
      </c>
      <c r="BB169" s="313" t="n">
        <f aca="false">IF(OR(AF169=$AP$3,AF169=$AP$4,AF169=$AP$9),Z169,0)</f>
        <v>0</v>
      </c>
      <c r="BC169" s="313" t="n">
        <f aca="false">IF(OR(AF169=$AP$3,AF169=$AP$4,AF169=$AP$9),AA169,0)</f>
        <v>0</v>
      </c>
      <c r="BD169" s="313" t="n">
        <f aca="false">IF(OR(AF169=$AP$3,AF169=$AP$4,AF169=$AP$9),AB169,0)</f>
        <v>0</v>
      </c>
      <c r="BE169" s="313" t="n">
        <f aca="false">IF(OR(AF169=$AP$3,AF169=$AP$4,AF169=$AP$9),AC169,0)</f>
        <v>0</v>
      </c>
      <c r="BF169" s="314" t="n">
        <f aca="false">IF(OR(AF169=$AP$3,AF169=$AP$4,AF169=$AP$9),AD169,0)</f>
        <v>0</v>
      </c>
      <c r="BG169" s="312" t="n">
        <f aca="false">IF(OR(AF169=$AP$5,AF169=$AP$6,AF169=$AP$10),S169,0)</f>
        <v>0</v>
      </c>
      <c r="BH169" s="313" t="n">
        <f aca="false">IF(OR(AF169=$AP$5,AF169=$AP$6,AF169=$AP$10),T169,0)</f>
        <v>0</v>
      </c>
      <c r="BI169" s="313" t="n">
        <f aca="false">IF(OR(AF169=$AP$5,AF169=$AP$6,AF169=$AP$10),U169,0)</f>
        <v>0</v>
      </c>
      <c r="BJ169" s="313" t="n">
        <f aca="false">IF(OR(AF169=$AP$5,AF169=$AP$6,AF169=$AP$10),V169,0)</f>
        <v>0</v>
      </c>
      <c r="BK169" s="313" t="n">
        <f aca="false">IF(OR(AF169=$AP$5,AF169=$AP$6,AF169=$AP$10),W169,0)</f>
        <v>0</v>
      </c>
      <c r="BL169" s="313" t="n">
        <f aca="false">IF(OR(AF169=$AP$5,AF169=$AP$6,AF169=$AP$10),X169,0)</f>
        <v>0</v>
      </c>
      <c r="BM169" s="313" t="n">
        <f aca="false">IF(OR(AF169=$AP$5,AF169=$AP$6,AF169=$AP$10),Y169,0)</f>
        <v>0</v>
      </c>
      <c r="BN169" s="313" t="n">
        <f aca="false">IF(OR(AF169=$AP$5,AF169=$AP$6,AF169=$AP$10),Z169,0)</f>
        <v>0</v>
      </c>
      <c r="BO169" s="313" t="n">
        <f aca="false">IF(OR(AF169=$AP$5,AF169=$AP$6,AF169=$AP$10),AA169,0)</f>
        <v>0</v>
      </c>
      <c r="BP169" s="313" t="n">
        <f aca="false">IF(OR(AF169=$AP$5,AF169=$AP$6,AF169=$AP$10),AB169,0)</f>
        <v>0</v>
      </c>
      <c r="BQ169" s="313" t="n">
        <f aca="false">IF(OR(AF169=$AP$5,AF169=$AP$6,AF169=$AP$10),AC169,0)</f>
        <v>0</v>
      </c>
      <c r="BR169" s="314" t="n">
        <f aca="false">IF(OR(AF169=$AP$5,AF169=$AP$6,AF169=$AP$10),AD169,0)</f>
        <v>0</v>
      </c>
      <c r="BS169" s="312" t="n">
        <f aca="false">IF(OR(AF169=$AP$7,AF169=$AP$8,AF169=$AP$11),S169,0)</f>
        <v>0</v>
      </c>
      <c r="BT169" s="313" t="n">
        <f aca="false">IF(OR(AF169=$AP$7,AF169=$AP$8,AF169=$AP$11),T169,0)</f>
        <v>0</v>
      </c>
      <c r="BU169" s="313" t="n">
        <f aca="false">IF(OR(AF169=$AP$7,AF169=$AP$8,AF169=$AP$11),U169,0)</f>
        <v>0</v>
      </c>
      <c r="BV169" s="313" t="n">
        <f aca="false">IF(OR(AF169=$AP$7,AF169=$AP$8,AF169=$AP$11),V169,0)</f>
        <v>0</v>
      </c>
      <c r="BW169" s="313" t="n">
        <f aca="false">IF(OR(AF169=$AP$7,AF169=$AP$8,AF169=$AP$11),W169,0)</f>
        <v>0</v>
      </c>
      <c r="BX169" s="313" t="n">
        <f aca="false">IF(OR(AF169=$AP$7,AF169=$AP$8,AF169=$AP$11),X169,0)</f>
        <v>0</v>
      </c>
      <c r="BY169" s="313" t="n">
        <f aca="false">IF(OR(AF169=$AP$7,AF169=$AP$8,AF169=$AP$11),Y169,0)</f>
        <v>0</v>
      </c>
      <c r="BZ169" s="313" t="n">
        <f aca="false">IF(OR(AF169=$AP$7,AF169=$AP$8,AF169=$AP$11),Z169,0)</f>
        <v>0</v>
      </c>
      <c r="CA169" s="313" t="n">
        <f aca="false">IF(OR(AF169=$AP$7,AF169=$AP$8,AF169=$AP$11),AA169,0)</f>
        <v>0</v>
      </c>
      <c r="CB169" s="313" t="n">
        <f aca="false">IF(OR(AF169=$AP$7,AF169=$AP$8,AF169=$AP$11),AB169,0)</f>
        <v>0</v>
      </c>
      <c r="CC169" s="313" t="n">
        <f aca="false">IF(OR(AF169=$AP$7,AF169=$AP$8,AF169=$AP$11),AC169,0)</f>
        <v>0</v>
      </c>
      <c r="CD169" s="314" t="n">
        <f aca="false">IF(OR(AF169=$AP$7,AF169=$AP$8,AF169=$AP$11),AD169,0)</f>
        <v>0</v>
      </c>
      <c r="CE169" s="312" t="n">
        <f aca="false">IF(AF169=$AP$12,S169,0)</f>
        <v>0</v>
      </c>
      <c r="CF169" s="313" t="n">
        <f aca="false">IF(AF169=$AP$12,T169,0)</f>
        <v>0</v>
      </c>
      <c r="CG169" s="313" t="n">
        <f aca="false">IF(AF169=$AP$12,U169,0)</f>
        <v>0</v>
      </c>
      <c r="CH169" s="313" t="n">
        <f aca="false">IF(AF169=$AP$12,V169,0)</f>
        <v>0</v>
      </c>
      <c r="CI169" s="313" t="n">
        <f aca="false">IF(AF169=$AP$12,W169,0)</f>
        <v>0</v>
      </c>
      <c r="CJ169" s="313" t="n">
        <f aca="false">IF(AF169=$AP$12,X169,0)</f>
        <v>0</v>
      </c>
      <c r="CK169" s="313" t="n">
        <f aca="false">IF(AF169=$AP$12,Y169,0)</f>
        <v>0</v>
      </c>
      <c r="CL169" s="313" t="n">
        <f aca="false">IF(AF169=$AP$12,Z169,0)</f>
        <v>0</v>
      </c>
      <c r="CM169" s="313" t="n">
        <f aca="false">IF(AF169=$AP$12,AA169,0)</f>
        <v>0</v>
      </c>
      <c r="CN169" s="313" t="n">
        <f aca="false">IF(AF169=$AP$12,AB169,0)</f>
        <v>0</v>
      </c>
      <c r="CO169" s="313" t="n">
        <f aca="false">IF(AF169=$AP$12,AC169,0)</f>
        <v>0</v>
      </c>
      <c r="CP169" s="314" t="n">
        <f aca="false">IF(AF169=$AP$12,AD169,0)</f>
        <v>0</v>
      </c>
    </row>
    <row r="170" customFormat="false" ht="12" hidden="false" customHeight="true" outlineLevel="0" collapsed="false">
      <c r="B170" s="243" t="str">
        <f aca="false">IF(Q170="","",Q170)</f>
        <v/>
      </c>
      <c r="C170" s="302" t="n">
        <v>53</v>
      </c>
      <c r="D170" s="303"/>
      <c r="E170" s="303"/>
      <c r="F170" s="303"/>
      <c r="G170" s="304"/>
      <c r="H170" s="304"/>
      <c r="I170" s="305"/>
      <c r="J170" s="305"/>
      <c r="K170" s="305"/>
      <c r="L170" s="305"/>
      <c r="M170" s="303"/>
      <c r="N170" s="303"/>
      <c r="O170" s="306"/>
      <c r="P170" s="303"/>
      <c r="Q170" s="303"/>
      <c r="R170" s="307" t="s">
        <v>75</v>
      </c>
      <c r="S170" s="323"/>
      <c r="T170" s="323"/>
      <c r="U170" s="323"/>
      <c r="V170" s="323"/>
      <c r="W170" s="323"/>
      <c r="X170" s="323"/>
      <c r="Y170" s="308"/>
      <c r="Z170" s="308"/>
      <c r="AA170" s="308"/>
      <c r="AB170" s="308"/>
      <c r="AC170" s="308"/>
      <c r="AD170" s="308"/>
      <c r="AE170" s="309" t="str">
        <f aca="false">IF(SUM(S170:AD170)=0,"",SUM(S170:AD170))</f>
        <v/>
      </c>
      <c r="AF170" s="244" t="str">
        <f aca="false">IF(Q170="","",Q170)</f>
        <v/>
      </c>
      <c r="AG170" s="310" t="str">
        <f aca="false">IFERROR(VLOOKUP(M170,$AP$13:$AQ$16,2,FALSE()),"")</f>
        <v/>
      </c>
      <c r="AH170" s="310" t="str">
        <f aca="false">IFERROR(VLOOKUP(O170,$AP$18:$AQ$24,2,FALSE()),"")</f>
        <v/>
      </c>
      <c r="AI170" s="310" t="str">
        <f aca="false">IFERROR(AG170+AH170,"")</f>
        <v/>
      </c>
      <c r="AJ170" s="310" t="str">
        <f aca="false">IF(SUM(AE170:AE172)=0,"",SUM(AE170:AE172))</f>
        <v/>
      </c>
      <c r="AT170" s="311" t="str">
        <f aca="false">R170</f>
        <v>A</v>
      </c>
      <c r="AU170" s="312" t="n">
        <f aca="false">IF(OR(AF170=$AP$3,AF170=$AP$4,AF170=$AP$9),S170,0)</f>
        <v>0</v>
      </c>
      <c r="AV170" s="313" t="n">
        <f aca="false">IF(OR(AF170=$AP$3,AF170=$AP$4,AF170=$AP$9),T170,0)</f>
        <v>0</v>
      </c>
      <c r="AW170" s="313" t="n">
        <f aca="false">IF(OR(AF170=$AP$3,AF170=$AP$4,AF170=$AP$9),U170,0)</f>
        <v>0</v>
      </c>
      <c r="AX170" s="313" t="n">
        <f aca="false">IF(OR(AF170=$AP$3,AF170=$AP$4,AF170=$AP$9),V170,0)</f>
        <v>0</v>
      </c>
      <c r="AY170" s="313" t="n">
        <f aca="false">IF(OR(AF170=$AP$3,AF170=$AP$4,AF170=$AP$9),W170,0)</f>
        <v>0</v>
      </c>
      <c r="AZ170" s="313" t="n">
        <f aca="false">IF(OR(AF170=$AP$3,AF170=$AP$4,AF170=$AP$9),X170,0)</f>
        <v>0</v>
      </c>
      <c r="BA170" s="313" t="n">
        <f aca="false">IF(OR(AF170=$AP$3,AF170=$AP$4,AF170=$AP$9),Y170,0)</f>
        <v>0</v>
      </c>
      <c r="BB170" s="313" t="n">
        <f aca="false">IF(OR(AF170=$AP$3,AF170=$AP$4,AF170=$AP$9),Z170,0)</f>
        <v>0</v>
      </c>
      <c r="BC170" s="313" t="n">
        <f aca="false">IF(OR(AF170=$AP$3,AF170=$AP$4,AF170=$AP$9),AA170,0)</f>
        <v>0</v>
      </c>
      <c r="BD170" s="313" t="n">
        <f aca="false">IF(OR(AF170=$AP$3,AF170=$AP$4,AF170=$AP$9),AB170,0)</f>
        <v>0</v>
      </c>
      <c r="BE170" s="313" t="n">
        <f aca="false">IF(OR(AF170=$AP$3,AF170=$AP$4,AF170=$AP$9),AC170,0)</f>
        <v>0</v>
      </c>
      <c r="BF170" s="314" t="n">
        <f aca="false">IF(OR(AF170=$AP$3,AF170=$AP$4,AF170=$AP$9),AD170,0)</f>
        <v>0</v>
      </c>
      <c r="BG170" s="312" t="n">
        <f aca="false">IF(OR(AF170=$AP$5,AF170=$AP$6,AF170=$AP$10),S170,0)</f>
        <v>0</v>
      </c>
      <c r="BH170" s="313" t="n">
        <f aca="false">IF(OR(AF170=$AP$5,AF170=$AP$6,AF170=$AP$10),T170,0)</f>
        <v>0</v>
      </c>
      <c r="BI170" s="313" t="n">
        <f aca="false">IF(OR(AF170=$AP$5,AF170=$AP$6,AF170=$AP$10),U170,0)</f>
        <v>0</v>
      </c>
      <c r="BJ170" s="313" t="n">
        <f aca="false">IF(OR(AF170=$AP$5,AF170=$AP$6,AF170=$AP$10),V170,0)</f>
        <v>0</v>
      </c>
      <c r="BK170" s="313" t="n">
        <f aca="false">IF(OR(AF170=$AP$5,AF170=$AP$6,AF170=$AP$10),W170,0)</f>
        <v>0</v>
      </c>
      <c r="BL170" s="313" t="n">
        <f aca="false">IF(OR(AF170=$AP$5,AF170=$AP$6,AF170=$AP$10),X170,0)</f>
        <v>0</v>
      </c>
      <c r="BM170" s="313" t="n">
        <f aca="false">IF(OR(AF170=$AP$5,AF170=$AP$6,AF170=$AP$10),Y170,0)</f>
        <v>0</v>
      </c>
      <c r="BN170" s="313" t="n">
        <f aca="false">IF(OR(AF170=$AP$5,AF170=$AP$6,AF170=$AP$10),Z170,0)</f>
        <v>0</v>
      </c>
      <c r="BO170" s="313" t="n">
        <f aca="false">IF(OR(AF170=$AP$5,AF170=$AP$6,AF170=$AP$10),AA170,0)</f>
        <v>0</v>
      </c>
      <c r="BP170" s="313" t="n">
        <f aca="false">IF(OR(AF170=$AP$5,AF170=$AP$6,AF170=$AP$10),AB170,0)</f>
        <v>0</v>
      </c>
      <c r="BQ170" s="313" t="n">
        <f aca="false">IF(OR(AF170=$AP$5,AF170=$AP$6,AF170=$AP$10),AC170,0)</f>
        <v>0</v>
      </c>
      <c r="BR170" s="314" t="n">
        <f aca="false">IF(OR(AF170=$AP$5,AF170=$AP$6,AF170=$AP$10),AD170,0)</f>
        <v>0</v>
      </c>
      <c r="BS170" s="312" t="n">
        <f aca="false">IF(OR(AF170=$AP$7,AF170=$AP$8,AF170=$AP$11),S170,0)</f>
        <v>0</v>
      </c>
      <c r="BT170" s="313" t="n">
        <f aca="false">IF(OR(AF170=$AP$7,AF170=$AP$8,AF170=$AP$11),T170,0)</f>
        <v>0</v>
      </c>
      <c r="BU170" s="313" t="n">
        <f aca="false">IF(OR(AF170=$AP$7,AF170=$AP$8,AF170=$AP$11),U170,0)</f>
        <v>0</v>
      </c>
      <c r="BV170" s="313" t="n">
        <f aca="false">IF(OR(AF170=$AP$7,AF170=$AP$8,AF170=$AP$11),V170,0)</f>
        <v>0</v>
      </c>
      <c r="BW170" s="313" t="n">
        <f aca="false">IF(OR(AF170=$AP$7,AF170=$AP$8,AF170=$AP$11),W170,0)</f>
        <v>0</v>
      </c>
      <c r="BX170" s="313" t="n">
        <f aca="false">IF(OR(AF170=$AP$7,AF170=$AP$8,AF170=$AP$11),X170,0)</f>
        <v>0</v>
      </c>
      <c r="BY170" s="313" t="n">
        <f aca="false">IF(OR(AF170=$AP$7,AF170=$AP$8,AF170=$AP$11),Y170,0)</f>
        <v>0</v>
      </c>
      <c r="BZ170" s="313" t="n">
        <f aca="false">IF(OR(AF170=$AP$7,AF170=$AP$8,AF170=$AP$11),Z170,0)</f>
        <v>0</v>
      </c>
      <c r="CA170" s="313" t="n">
        <f aca="false">IF(OR(AF170=$AP$7,AF170=$AP$8,AF170=$AP$11),AA170,0)</f>
        <v>0</v>
      </c>
      <c r="CB170" s="313" t="n">
        <f aca="false">IF(OR(AF170=$AP$7,AF170=$AP$8,AF170=$AP$11),AB170,0)</f>
        <v>0</v>
      </c>
      <c r="CC170" s="313" t="n">
        <f aca="false">IF(OR(AF170=$AP$7,AF170=$AP$8,AF170=$AP$11),AC170,0)</f>
        <v>0</v>
      </c>
      <c r="CD170" s="314" t="n">
        <f aca="false">IF(OR(AF170=$AP$7,AF170=$AP$8,AF170=$AP$11),AD170,0)</f>
        <v>0</v>
      </c>
      <c r="CE170" s="312" t="n">
        <f aca="false">IF(AF170=$AP$12,S170,0)</f>
        <v>0</v>
      </c>
      <c r="CF170" s="313" t="n">
        <f aca="false">IF(AF170=$AP$12,T170,0)</f>
        <v>0</v>
      </c>
      <c r="CG170" s="313" t="n">
        <f aca="false">IF(AF170=$AP$12,U170,0)</f>
        <v>0</v>
      </c>
      <c r="CH170" s="313" t="n">
        <f aca="false">IF(AF170=$AP$12,V170,0)</f>
        <v>0</v>
      </c>
      <c r="CI170" s="313" t="n">
        <f aca="false">IF(AF170=$AP$12,W170,0)</f>
        <v>0</v>
      </c>
      <c r="CJ170" s="313" t="n">
        <f aca="false">IF(AF170=$AP$12,X170,0)</f>
        <v>0</v>
      </c>
      <c r="CK170" s="313" t="n">
        <f aca="false">IF(AF170=$AP$12,Y170,0)</f>
        <v>0</v>
      </c>
      <c r="CL170" s="313" t="n">
        <f aca="false">IF(AF170=$AP$12,Z170,0)</f>
        <v>0</v>
      </c>
      <c r="CM170" s="313" t="n">
        <f aca="false">IF(AF170=$AP$12,AA170,0)</f>
        <v>0</v>
      </c>
      <c r="CN170" s="313" t="n">
        <f aca="false">IF(AF170=$AP$12,AB170,0)</f>
        <v>0</v>
      </c>
      <c r="CO170" s="313" t="n">
        <f aca="false">IF(AF170=$AP$12,AC170,0)</f>
        <v>0</v>
      </c>
      <c r="CP170" s="314" t="n">
        <f aca="false">IF(AF170=$AP$12,AD170,0)</f>
        <v>0</v>
      </c>
    </row>
    <row r="171" customFormat="false" ht="12" hidden="false" customHeight="true" outlineLevel="0" collapsed="false">
      <c r="B171" s="243" t="str">
        <f aca="false">IF(Q170="","",Q170)</f>
        <v/>
      </c>
      <c r="C171" s="302"/>
      <c r="D171" s="303"/>
      <c r="E171" s="303"/>
      <c r="F171" s="303"/>
      <c r="G171" s="304"/>
      <c r="H171" s="304"/>
      <c r="I171" s="305"/>
      <c r="J171" s="305"/>
      <c r="K171" s="305"/>
      <c r="L171" s="305"/>
      <c r="M171" s="303"/>
      <c r="N171" s="303"/>
      <c r="O171" s="306"/>
      <c r="P171" s="303"/>
      <c r="Q171" s="303"/>
      <c r="R171" s="315" t="s">
        <v>76</v>
      </c>
      <c r="S171" s="322"/>
      <c r="T171" s="322"/>
      <c r="U171" s="322"/>
      <c r="V171" s="322"/>
      <c r="W171" s="322"/>
      <c r="X171" s="322"/>
      <c r="Y171" s="316"/>
      <c r="Z171" s="316"/>
      <c r="AA171" s="316"/>
      <c r="AB171" s="316"/>
      <c r="AC171" s="316"/>
      <c r="AD171" s="316"/>
      <c r="AE171" s="317" t="str">
        <f aca="false">IF(SUM(S171:AD171)=0,"",SUM(S171:AD171))</f>
        <v/>
      </c>
      <c r="AF171" s="244" t="str">
        <f aca="false">IF(Q170="","",Q170)</f>
        <v/>
      </c>
      <c r="AG171" s="310"/>
      <c r="AH171" s="310"/>
      <c r="AI171" s="310"/>
      <c r="AJ171" s="310"/>
      <c r="AT171" s="311" t="str">
        <f aca="false">R171</f>
        <v>B</v>
      </c>
      <c r="AU171" s="312" t="n">
        <f aca="false">IF(OR(AF171=$AP$3,AF171=$AP$4,AF171=$AP$9),S171,0)</f>
        <v>0</v>
      </c>
      <c r="AV171" s="313" t="n">
        <f aca="false">IF(OR(AF171=$AP$3,AF171=$AP$4,AF171=$AP$9),T171,0)</f>
        <v>0</v>
      </c>
      <c r="AW171" s="313" t="n">
        <f aca="false">IF(OR(AF171=$AP$3,AF171=$AP$4,AF171=$AP$9),U171,0)</f>
        <v>0</v>
      </c>
      <c r="AX171" s="313" t="n">
        <f aca="false">IF(OR(AF171=$AP$3,AF171=$AP$4,AF171=$AP$9),V171,0)</f>
        <v>0</v>
      </c>
      <c r="AY171" s="313" t="n">
        <f aca="false">IF(OR(AF171=$AP$3,AF171=$AP$4,AF171=$AP$9),W171,0)</f>
        <v>0</v>
      </c>
      <c r="AZ171" s="313" t="n">
        <f aca="false">IF(OR(AF171=$AP$3,AF171=$AP$4,AF171=$AP$9),X171,0)</f>
        <v>0</v>
      </c>
      <c r="BA171" s="313" t="n">
        <f aca="false">IF(OR(AF171=$AP$3,AF171=$AP$4,AF171=$AP$9),Y171,0)</f>
        <v>0</v>
      </c>
      <c r="BB171" s="313" t="n">
        <f aca="false">IF(OR(AF171=$AP$3,AF171=$AP$4,AF171=$AP$9),Z171,0)</f>
        <v>0</v>
      </c>
      <c r="BC171" s="313" t="n">
        <f aca="false">IF(OR(AF171=$AP$3,AF171=$AP$4,AF171=$AP$9),AA171,0)</f>
        <v>0</v>
      </c>
      <c r="BD171" s="313" t="n">
        <f aca="false">IF(OR(AF171=$AP$3,AF171=$AP$4,AF171=$AP$9),AB171,0)</f>
        <v>0</v>
      </c>
      <c r="BE171" s="313" t="n">
        <f aca="false">IF(OR(AF171=$AP$3,AF171=$AP$4,AF171=$AP$9),AC171,0)</f>
        <v>0</v>
      </c>
      <c r="BF171" s="314" t="n">
        <f aca="false">IF(OR(AF171=$AP$3,AF171=$AP$4,AF171=$AP$9),AD171,0)</f>
        <v>0</v>
      </c>
      <c r="BG171" s="312" t="n">
        <f aca="false">IF(OR(AF171=$AP$5,AF171=$AP$6,AF171=$AP$10),S171,0)</f>
        <v>0</v>
      </c>
      <c r="BH171" s="313" t="n">
        <f aca="false">IF(OR(AF171=$AP$5,AF171=$AP$6,AF171=$AP$10),T171,0)</f>
        <v>0</v>
      </c>
      <c r="BI171" s="313" t="n">
        <f aca="false">IF(OR(AF171=$AP$5,AF171=$AP$6,AF171=$AP$10),U171,0)</f>
        <v>0</v>
      </c>
      <c r="BJ171" s="313" t="n">
        <f aca="false">IF(OR(AF171=$AP$5,AF171=$AP$6,AF171=$AP$10),V171,0)</f>
        <v>0</v>
      </c>
      <c r="BK171" s="313" t="n">
        <f aca="false">IF(OR(AF171=$AP$5,AF171=$AP$6,AF171=$AP$10),W171,0)</f>
        <v>0</v>
      </c>
      <c r="BL171" s="313" t="n">
        <f aca="false">IF(OR(AF171=$AP$5,AF171=$AP$6,AF171=$AP$10),X171,0)</f>
        <v>0</v>
      </c>
      <c r="BM171" s="313" t="n">
        <f aca="false">IF(OR(AF171=$AP$5,AF171=$AP$6,AF171=$AP$10),Y171,0)</f>
        <v>0</v>
      </c>
      <c r="BN171" s="313" t="n">
        <f aca="false">IF(OR(AF171=$AP$5,AF171=$AP$6,AF171=$AP$10),Z171,0)</f>
        <v>0</v>
      </c>
      <c r="BO171" s="313" t="n">
        <f aca="false">IF(OR(AF171=$AP$5,AF171=$AP$6,AF171=$AP$10),AA171,0)</f>
        <v>0</v>
      </c>
      <c r="BP171" s="313" t="n">
        <f aca="false">IF(OR(AF171=$AP$5,AF171=$AP$6,AF171=$AP$10),AB171,0)</f>
        <v>0</v>
      </c>
      <c r="BQ171" s="313" t="n">
        <f aca="false">IF(OR(AF171=$AP$5,AF171=$AP$6,AF171=$AP$10),AC171,0)</f>
        <v>0</v>
      </c>
      <c r="BR171" s="314" t="n">
        <f aca="false">IF(OR(AF171=$AP$5,AF171=$AP$6,AF171=$AP$10),AD171,0)</f>
        <v>0</v>
      </c>
      <c r="BS171" s="312" t="n">
        <f aca="false">IF(OR(AF171=$AP$7,AF171=$AP$8,AF171=$AP$11),S171,0)</f>
        <v>0</v>
      </c>
      <c r="BT171" s="313" t="n">
        <f aca="false">IF(OR(AF171=$AP$7,AF171=$AP$8,AF171=$AP$11),T171,0)</f>
        <v>0</v>
      </c>
      <c r="BU171" s="313" t="n">
        <f aca="false">IF(OR(AF171=$AP$7,AF171=$AP$8,AF171=$AP$11),U171,0)</f>
        <v>0</v>
      </c>
      <c r="BV171" s="313" t="n">
        <f aca="false">IF(OR(AF171=$AP$7,AF171=$AP$8,AF171=$AP$11),V171,0)</f>
        <v>0</v>
      </c>
      <c r="BW171" s="313" t="n">
        <f aca="false">IF(OR(AF171=$AP$7,AF171=$AP$8,AF171=$AP$11),W171,0)</f>
        <v>0</v>
      </c>
      <c r="BX171" s="313" t="n">
        <f aca="false">IF(OR(AF171=$AP$7,AF171=$AP$8,AF171=$AP$11),X171,0)</f>
        <v>0</v>
      </c>
      <c r="BY171" s="313" t="n">
        <f aca="false">IF(OR(AF171=$AP$7,AF171=$AP$8,AF171=$AP$11),Y171,0)</f>
        <v>0</v>
      </c>
      <c r="BZ171" s="313" t="n">
        <f aca="false">IF(OR(AF171=$AP$7,AF171=$AP$8,AF171=$AP$11),Z171,0)</f>
        <v>0</v>
      </c>
      <c r="CA171" s="313" t="n">
        <f aca="false">IF(OR(AF171=$AP$7,AF171=$AP$8,AF171=$AP$11),AA171,0)</f>
        <v>0</v>
      </c>
      <c r="CB171" s="313" t="n">
        <f aca="false">IF(OR(AF171=$AP$7,AF171=$AP$8,AF171=$AP$11),AB171,0)</f>
        <v>0</v>
      </c>
      <c r="CC171" s="313" t="n">
        <f aca="false">IF(OR(AF171=$AP$7,AF171=$AP$8,AF171=$AP$11),AC171,0)</f>
        <v>0</v>
      </c>
      <c r="CD171" s="314" t="n">
        <f aca="false">IF(OR(AF171=$AP$7,AF171=$AP$8,AF171=$AP$11),AD171,0)</f>
        <v>0</v>
      </c>
      <c r="CE171" s="312" t="n">
        <f aca="false">IF(AF171=$AP$12,S171,0)</f>
        <v>0</v>
      </c>
      <c r="CF171" s="313" t="n">
        <f aca="false">IF(AF171=$AP$12,T171,0)</f>
        <v>0</v>
      </c>
      <c r="CG171" s="313" t="n">
        <f aca="false">IF(AF171=$AP$12,U171,0)</f>
        <v>0</v>
      </c>
      <c r="CH171" s="313" t="n">
        <f aca="false">IF(AF171=$AP$12,V171,0)</f>
        <v>0</v>
      </c>
      <c r="CI171" s="313" t="n">
        <f aca="false">IF(AF171=$AP$12,W171,0)</f>
        <v>0</v>
      </c>
      <c r="CJ171" s="313" t="n">
        <f aca="false">IF(AF171=$AP$12,X171,0)</f>
        <v>0</v>
      </c>
      <c r="CK171" s="313" t="n">
        <f aca="false">IF(AF171=$AP$12,Y171,0)</f>
        <v>0</v>
      </c>
      <c r="CL171" s="313" t="n">
        <f aca="false">IF(AF171=$AP$12,Z171,0)</f>
        <v>0</v>
      </c>
      <c r="CM171" s="313" t="n">
        <f aca="false">IF(AF171=$AP$12,AA171,0)</f>
        <v>0</v>
      </c>
      <c r="CN171" s="313" t="n">
        <f aca="false">IF(AF171=$AP$12,AB171,0)</f>
        <v>0</v>
      </c>
      <c r="CO171" s="313" t="n">
        <f aca="false">IF(AF171=$AP$12,AC171,0)</f>
        <v>0</v>
      </c>
      <c r="CP171" s="314" t="n">
        <f aca="false">IF(AF171=$AP$12,AD171,0)</f>
        <v>0</v>
      </c>
    </row>
    <row r="172" customFormat="false" ht="12" hidden="false" customHeight="true" outlineLevel="0" collapsed="false">
      <c r="B172" s="243" t="str">
        <f aca="false">IF(Q170="","",Q170)</f>
        <v/>
      </c>
      <c r="C172" s="302"/>
      <c r="D172" s="303"/>
      <c r="E172" s="303"/>
      <c r="F172" s="303"/>
      <c r="G172" s="304"/>
      <c r="H172" s="304"/>
      <c r="I172" s="305"/>
      <c r="J172" s="305"/>
      <c r="K172" s="305"/>
      <c r="L172" s="305"/>
      <c r="M172" s="303"/>
      <c r="N172" s="303"/>
      <c r="O172" s="306"/>
      <c r="P172" s="303"/>
      <c r="Q172" s="303"/>
      <c r="R172" s="315" t="s">
        <v>77</v>
      </c>
      <c r="S172" s="322"/>
      <c r="T172" s="322"/>
      <c r="U172" s="322"/>
      <c r="V172" s="322"/>
      <c r="W172" s="322"/>
      <c r="X172" s="322"/>
      <c r="Y172" s="316"/>
      <c r="Z172" s="316"/>
      <c r="AA172" s="316"/>
      <c r="AB172" s="316"/>
      <c r="AC172" s="316"/>
      <c r="AD172" s="316"/>
      <c r="AE172" s="317" t="str">
        <f aca="false">IF(SUM(S172:AD172)=0,"",SUM(S172:AD172))</f>
        <v/>
      </c>
      <c r="AF172" s="244" t="str">
        <f aca="false">IF(Q170="","",Q170)</f>
        <v/>
      </c>
      <c r="AG172" s="310"/>
      <c r="AH172" s="310"/>
      <c r="AI172" s="310"/>
      <c r="AJ172" s="310"/>
      <c r="AT172" s="311" t="str">
        <f aca="false">R172</f>
        <v>C</v>
      </c>
      <c r="AU172" s="312" t="n">
        <f aca="false">IF(OR(AF172=$AP$3,AF172=$AP$4,AF172=$AP$9),S172,0)</f>
        <v>0</v>
      </c>
      <c r="AV172" s="313" t="n">
        <f aca="false">IF(OR(AF172=$AP$3,AF172=$AP$4,AF172=$AP$9),T172,0)</f>
        <v>0</v>
      </c>
      <c r="AW172" s="313" t="n">
        <f aca="false">IF(OR(AF172=$AP$3,AF172=$AP$4,AF172=$AP$9),U172,0)</f>
        <v>0</v>
      </c>
      <c r="AX172" s="313" t="n">
        <f aca="false">IF(OR(AF172=$AP$3,AF172=$AP$4,AF172=$AP$9),V172,0)</f>
        <v>0</v>
      </c>
      <c r="AY172" s="313" t="n">
        <f aca="false">IF(OR(AF172=$AP$3,AF172=$AP$4,AF172=$AP$9),W172,0)</f>
        <v>0</v>
      </c>
      <c r="AZ172" s="313" t="n">
        <f aca="false">IF(OR(AF172=$AP$3,AF172=$AP$4,AF172=$AP$9),X172,0)</f>
        <v>0</v>
      </c>
      <c r="BA172" s="313" t="n">
        <f aca="false">IF(OR(AF172=$AP$3,AF172=$AP$4,AF172=$AP$9),Y172,0)</f>
        <v>0</v>
      </c>
      <c r="BB172" s="313" t="n">
        <f aca="false">IF(OR(AF172=$AP$3,AF172=$AP$4,AF172=$AP$9),Z172,0)</f>
        <v>0</v>
      </c>
      <c r="BC172" s="313" t="n">
        <f aca="false">IF(OR(AF172=$AP$3,AF172=$AP$4,AF172=$AP$9),AA172,0)</f>
        <v>0</v>
      </c>
      <c r="BD172" s="313" t="n">
        <f aca="false">IF(OR(AF172=$AP$3,AF172=$AP$4,AF172=$AP$9),AB172,0)</f>
        <v>0</v>
      </c>
      <c r="BE172" s="313" t="n">
        <f aca="false">IF(OR(AF172=$AP$3,AF172=$AP$4,AF172=$AP$9),AC172,0)</f>
        <v>0</v>
      </c>
      <c r="BF172" s="314" t="n">
        <f aca="false">IF(OR(AF172=$AP$3,AF172=$AP$4,AF172=$AP$9),AD172,0)</f>
        <v>0</v>
      </c>
      <c r="BG172" s="312" t="n">
        <f aca="false">IF(OR(AF172=$AP$5,AF172=$AP$6,AF172=$AP$10),S172,0)</f>
        <v>0</v>
      </c>
      <c r="BH172" s="313" t="n">
        <f aca="false">IF(OR(AF172=$AP$5,AF172=$AP$6,AF172=$AP$10),T172,0)</f>
        <v>0</v>
      </c>
      <c r="BI172" s="313" t="n">
        <f aca="false">IF(OR(AF172=$AP$5,AF172=$AP$6,AF172=$AP$10),U172,0)</f>
        <v>0</v>
      </c>
      <c r="BJ172" s="313" t="n">
        <f aca="false">IF(OR(AF172=$AP$5,AF172=$AP$6,AF172=$AP$10),V172,0)</f>
        <v>0</v>
      </c>
      <c r="BK172" s="313" t="n">
        <f aca="false">IF(OR(AF172=$AP$5,AF172=$AP$6,AF172=$AP$10),W172,0)</f>
        <v>0</v>
      </c>
      <c r="BL172" s="313" t="n">
        <f aca="false">IF(OR(AF172=$AP$5,AF172=$AP$6,AF172=$AP$10),X172,0)</f>
        <v>0</v>
      </c>
      <c r="BM172" s="313" t="n">
        <f aca="false">IF(OR(AF172=$AP$5,AF172=$AP$6,AF172=$AP$10),Y172,0)</f>
        <v>0</v>
      </c>
      <c r="BN172" s="313" t="n">
        <f aca="false">IF(OR(AF172=$AP$5,AF172=$AP$6,AF172=$AP$10),Z172,0)</f>
        <v>0</v>
      </c>
      <c r="BO172" s="313" t="n">
        <f aca="false">IF(OR(AF172=$AP$5,AF172=$AP$6,AF172=$AP$10),AA172,0)</f>
        <v>0</v>
      </c>
      <c r="BP172" s="313" t="n">
        <f aca="false">IF(OR(AF172=$AP$5,AF172=$AP$6,AF172=$AP$10),AB172,0)</f>
        <v>0</v>
      </c>
      <c r="BQ172" s="313" t="n">
        <f aca="false">IF(OR(AF172=$AP$5,AF172=$AP$6,AF172=$AP$10),AC172,0)</f>
        <v>0</v>
      </c>
      <c r="BR172" s="314" t="n">
        <f aca="false">IF(OR(AF172=$AP$5,AF172=$AP$6,AF172=$AP$10),AD172,0)</f>
        <v>0</v>
      </c>
      <c r="BS172" s="312" t="n">
        <f aca="false">IF(OR(AF172=$AP$7,AF172=$AP$8,AF172=$AP$11),S172,0)</f>
        <v>0</v>
      </c>
      <c r="BT172" s="313" t="n">
        <f aca="false">IF(OR(AF172=$AP$7,AF172=$AP$8,AF172=$AP$11),T172,0)</f>
        <v>0</v>
      </c>
      <c r="BU172" s="313" t="n">
        <f aca="false">IF(OR(AF172=$AP$7,AF172=$AP$8,AF172=$AP$11),U172,0)</f>
        <v>0</v>
      </c>
      <c r="BV172" s="313" t="n">
        <f aca="false">IF(OR(AF172=$AP$7,AF172=$AP$8,AF172=$AP$11),V172,0)</f>
        <v>0</v>
      </c>
      <c r="BW172" s="313" t="n">
        <f aca="false">IF(OR(AF172=$AP$7,AF172=$AP$8,AF172=$AP$11),W172,0)</f>
        <v>0</v>
      </c>
      <c r="BX172" s="313" t="n">
        <f aca="false">IF(OR(AF172=$AP$7,AF172=$AP$8,AF172=$AP$11),X172,0)</f>
        <v>0</v>
      </c>
      <c r="BY172" s="313" t="n">
        <f aca="false">IF(OR(AF172=$AP$7,AF172=$AP$8,AF172=$AP$11),Y172,0)</f>
        <v>0</v>
      </c>
      <c r="BZ172" s="313" t="n">
        <f aca="false">IF(OR(AF172=$AP$7,AF172=$AP$8,AF172=$AP$11),Z172,0)</f>
        <v>0</v>
      </c>
      <c r="CA172" s="313" t="n">
        <f aca="false">IF(OR(AF172=$AP$7,AF172=$AP$8,AF172=$AP$11),AA172,0)</f>
        <v>0</v>
      </c>
      <c r="CB172" s="313" t="n">
        <f aca="false">IF(OR(AF172=$AP$7,AF172=$AP$8,AF172=$AP$11),AB172,0)</f>
        <v>0</v>
      </c>
      <c r="CC172" s="313" t="n">
        <f aca="false">IF(OR(AF172=$AP$7,AF172=$AP$8,AF172=$AP$11),AC172,0)</f>
        <v>0</v>
      </c>
      <c r="CD172" s="314" t="n">
        <f aca="false">IF(OR(AF172=$AP$7,AF172=$AP$8,AF172=$AP$11),AD172,0)</f>
        <v>0</v>
      </c>
      <c r="CE172" s="312" t="n">
        <f aca="false">IF(AF172=$AP$12,S172,0)</f>
        <v>0</v>
      </c>
      <c r="CF172" s="313" t="n">
        <f aca="false">IF(AF172=$AP$12,T172,0)</f>
        <v>0</v>
      </c>
      <c r="CG172" s="313" t="n">
        <f aca="false">IF(AF172=$AP$12,U172,0)</f>
        <v>0</v>
      </c>
      <c r="CH172" s="313" t="n">
        <f aca="false">IF(AF172=$AP$12,V172,0)</f>
        <v>0</v>
      </c>
      <c r="CI172" s="313" t="n">
        <f aca="false">IF(AF172=$AP$12,W172,0)</f>
        <v>0</v>
      </c>
      <c r="CJ172" s="313" t="n">
        <f aca="false">IF(AF172=$AP$12,X172,0)</f>
        <v>0</v>
      </c>
      <c r="CK172" s="313" t="n">
        <f aca="false">IF(AF172=$AP$12,Y172,0)</f>
        <v>0</v>
      </c>
      <c r="CL172" s="313" t="n">
        <f aca="false">IF(AF172=$AP$12,Z172,0)</f>
        <v>0</v>
      </c>
      <c r="CM172" s="313" t="n">
        <f aca="false">IF(AF172=$AP$12,AA172,0)</f>
        <v>0</v>
      </c>
      <c r="CN172" s="313" t="n">
        <f aca="false">IF(AF172=$AP$12,AB172,0)</f>
        <v>0</v>
      </c>
      <c r="CO172" s="313" t="n">
        <f aca="false">IF(AF172=$AP$12,AC172,0)</f>
        <v>0</v>
      </c>
      <c r="CP172" s="314" t="n">
        <f aca="false">IF(AF172=$AP$12,AD172,0)</f>
        <v>0</v>
      </c>
    </row>
    <row r="173" customFormat="false" ht="12" hidden="false" customHeight="true" outlineLevel="0" collapsed="false">
      <c r="B173" s="243" t="str">
        <f aca="false">IF(Q173="","",Q173)</f>
        <v/>
      </c>
      <c r="C173" s="302" t="n">
        <v>54</v>
      </c>
      <c r="D173" s="303"/>
      <c r="E173" s="303"/>
      <c r="F173" s="303"/>
      <c r="G173" s="304"/>
      <c r="H173" s="304"/>
      <c r="I173" s="305"/>
      <c r="J173" s="305"/>
      <c r="K173" s="305"/>
      <c r="L173" s="305"/>
      <c r="M173" s="303"/>
      <c r="N173" s="303"/>
      <c r="O173" s="306"/>
      <c r="P173" s="303"/>
      <c r="Q173" s="303"/>
      <c r="R173" s="307" t="s">
        <v>75</v>
      </c>
      <c r="S173" s="323"/>
      <c r="T173" s="323"/>
      <c r="U173" s="323"/>
      <c r="V173" s="323"/>
      <c r="W173" s="323"/>
      <c r="X173" s="323"/>
      <c r="Y173" s="308"/>
      <c r="Z173" s="308"/>
      <c r="AA173" s="308"/>
      <c r="AB173" s="308"/>
      <c r="AC173" s="308"/>
      <c r="AD173" s="308"/>
      <c r="AE173" s="309" t="str">
        <f aca="false">IF(SUM(S173:AD173)=0,"",SUM(S173:AD173))</f>
        <v/>
      </c>
      <c r="AF173" s="244" t="str">
        <f aca="false">IF(Q173="","",Q173)</f>
        <v/>
      </c>
      <c r="AG173" s="310" t="str">
        <f aca="false">IFERROR(VLOOKUP(M173,$AP$13:$AQ$16,2,FALSE()),"")</f>
        <v/>
      </c>
      <c r="AH173" s="310" t="str">
        <f aca="false">IFERROR(VLOOKUP(O173,$AP$18:$AQ$24,2,FALSE()),"")</f>
        <v/>
      </c>
      <c r="AI173" s="310" t="str">
        <f aca="false">IFERROR(AG173+AH173,"")</f>
        <v/>
      </c>
      <c r="AJ173" s="310" t="str">
        <f aca="false">IF(SUM(AE173:AE175)=0,"",SUM(AE173:AE175))</f>
        <v/>
      </c>
      <c r="AT173" s="311" t="str">
        <f aca="false">R173</f>
        <v>A</v>
      </c>
      <c r="AU173" s="312" t="n">
        <f aca="false">IF(OR(AF173=$AP$3,AF173=$AP$4,AF173=$AP$9),S173,0)</f>
        <v>0</v>
      </c>
      <c r="AV173" s="313" t="n">
        <f aca="false">IF(OR(AF173=$AP$3,AF173=$AP$4,AF173=$AP$9),T173,0)</f>
        <v>0</v>
      </c>
      <c r="AW173" s="313" t="n">
        <f aca="false">IF(OR(AF173=$AP$3,AF173=$AP$4,AF173=$AP$9),U173,0)</f>
        <v>0</v>
      </c>
      <c r="AX173" s="313" t="n">
        <f aca="false">IF(OR(AF173=$AP$3,AF173=$AP$4,AF173=$AP$9),V173,0)</f>
        <v>0</v>
      </c>
      <c r="AY173" s="313" t="n">
        <f aca="false">IF(OR(AF173=$AP$3,AF173=$AP$4,AF173=$AP$9),W173,0)</f>
        <v>0</v>
      </c>
      <c r="AZ173" s="313" t="n">
        <f aca="false">IF(OR(AF173=$AP$3,AF173=$AP$4,AF173=$AP$9),X173,0)</f>
        <v>0</v>
      </c>
      <c r="BA173" s="313" t="n">
        <f aca="false">IF(OR(AF173=$AP$3,AF173=$AP$4,AF173=$AP$9),Y173,0)</f>
        <v>0</v>
      </c>
      <c r="BB173" s="313" t="n">
        <f aca="false">IF(OR(AF173=$AP$3,AF173=$AP$4,AF173=$AP$9),Z173,0)</f>
        <v>0</v>
      </c>
      <c r="BC173" s="313" t="n">
        <f aca="false">IF(OR(AF173=$AP$3,AF173=$AP$4,AF173=$AP$9),AA173,0)</f>
        <v>0</v>
      </c>
      <c r="BD173" s="313" t="n">
        <f aca="false">IF(OR(AF173=$AP$3,AF173=$AP$4,AF173=$AP$9),AB173,0)</f>
        <v>0</v>
      </c>
      <c r="BE173" s="313" t="n">
        <f aca="false">IF(OR(AF173=$AP$3,AF173=$AP$4,AF173=$AP$9),AC173,0)</f>
        <v>0</v>
      </c>
      <c r="BF173" s="314" t="n">
        <f aca="false">IF(OR(AF173=$AP$3,AF173=$AP$4,AF173=$AP$9),AD173,0)</f>
        <v>0</v>
      </c>
      <c r="BG173" s="312" t="n">
        <f aca="false">IF(OR(AF173=$AP$5,AF173=$AP$6,AF173=$AP$10),S173,0)</f>
        <v>0</v>
      </c>
      <c r="BH173" s="313" t="n">
        <f aca="false">IF(OR(AF173=$AP$5,AF173=$AP$6,AF173=$AP$10),T173,0)</f>
        <v>0</v>
      </c>
      <c r="BI173" s="313" t="n">
        <f aca="false">IF(OR(AF173=$AP$5,AF173=$AP$6,AF173=$AP$10),U173,0)</f>
        <v>0</v>
      </c>
      <c r="BJ173" s="313" t="n">
        <f aca="false">IF(OR(AF173=$AP$5,AF173=$AP$6,AF173=$AP$10),V173,0)</f>
        <v>0</v>
      </c>
      <c r="BK173" s="313" t="n">
        <f aca="false">IF(OR(AF173=$AP$5,AF173=$AP$6,AF173=$AP$10),W173,0)</f>
        <v>0</v>
      </c>
      <c r="BL173" s="313" t="n">
        <f aca="false">IF(OR(AF173=$AP$5,AF173=$AP$6,AF173=$AP$10),X173,0)</f>
        <v>0</v>
      </c>
      <c r="BM173" s="313" t="n">
        <f aca="false">IF(OR(AF173=$AP$5,AF173=$AP$6,AF173=$AP$10),Y173,0)</f>
        <v>0</v>
      </c>
      <c r="BN173" s="313" t="n">
        <f aca="false">IF(OR(AF173=$AP$5,AF173=$AP$6,AF173=$AP$10),Z173,0)</f>
        <v>0</v>
      </c>
      <c r="BO173" s="313" t="n">
        <f aca="false">IF(OR(AF173=$AP$5,AF173=$AP$6,AF173=$AP$10),AA173,0)</f>
        <v>0</v>
      </c>
      <c r="BP173" s="313" t="n">
        <f aca="false">IF(OR(AF173=$AP$5,AF173=$AP$6,AF173=$AP$10),AB173,0)</f>
        <v>0</v>
      </c>
      <c r="BQ173" s="313" t="n">
        <f aca="false">IF(OR(AF173=$AP$5,AF173=$AP$6,AF173=$AP$10),AC173,0)</f>
        <v>0</v>
      </c>
      <c r="BR173" s="314" t="n">
        <f aca="false">IF(OR(AF173=$AP$5,AF173=$AP$6,AF173=$AP$10),AD173,0)</f>
        <v>0</v>
      </c>
      <c r="BS173" s="312" t="n">
        <f aca="false">IF(OR(AF173=$AP$7,AF173=$AP$8,AF173=$AP$11),S173,0)</f>
        <v>0</v>
      </c>
      <c r="BT173" s="313" t="n">
        <f aca="false">IF(OR(AF173=$AP$7,AF173=$AP$8,AF173=$AP$11),T173,0)</f>
        <v>0</v>
      </c>
      <c r="BU173" s="313" t="n">
        <f aca="false">IF(OR(AF173=$AP$7,AF173=$AP$8,AF173=$AP$11),U173,0)</f>
        <v>0</v>
      </c>
      <c r="BV173" s="313" t="n">
        <f aca="false">IF(OR(AF173=$AP$7,AF173=$AP$8,AF173=$AP$11),V173,0)</f>
        <v>0</v>
      </c>
      <c r="BW173" s="313" t="n">
        <f aca="false">IF(OR(AF173=$AP$7,AF173=$AP$8,AF173=$AP$11),W173,0)</f>
        <v>0</v>
      </c>
      <c r="BX173" s="313" t="n">
        <f aca="false">IF(OR(AF173=$AP$7,AF173=$AP$8,AF173=$AP$11),X173,0)</f>
        <v>0</v>
      </c>
      <c r="BY173" s="313" t="n">
        <f aca="false">IF(OR(AF173=$AP$7,AF173=$AP$8,AF173=$AP$11),Y173,0)</f>
        <v>0</v>
      </c>
      <c r="BZ173" s="313" t="n">
        <f aca="false">IF(OR(AF173=$AP$7,AF173=$AP$8,AF173=$AP$11),Z173,0)</f>
        <v>0</v>
      </c>
      <c r="CA173" s="313" t="n">
        <f aca="false">IF(OR(AF173=$AP$7,AF173=$AP$8,AF173=$AP$11),AA173,0)</f>
        <v>0</v>
      </c>
      <c r="CB173" s="313" t="n">
        <f aca="false">IF(OR(AF173=$AP$7,AF173=$AP$8,AF173=$AP$11),AB173,0)</f>
        <v>0</v>
      </c>
      <c r="CC173" s="313" t="n">
        <f aca="false">IF(OR(AF173=$AP$7,AF173=$AP$8,AF173=$AP$11),AC173,0)</f>
        <v>0</v>
      </c>
      <c r="CD173" s="314" t="n">
        <f aca="false">IF(OR(AF173=$AP$7,AF173=$AP$8,AF173=$AP$11),AD173,0)</f>
        <v>0</v>
      </c>
      <c r="CE173" s="312" t="n">
        <f aca="false">IF(AF173=$AP$12,S173,0)</f>
        <v>0</v>
      </c>
      <c r="CF173" s="313" t="n">
        <f aca="false">IF(AF173=$AP$12,T173,0)</f>
        <v>0</v>
      </c>
      <c r="CG173" s="313" t="n">
        <f aca="false">IF(AF173=$AP$12,U173,0)</f>
        <v>0</v>
      </c>
      <c r="CH173" s="313" t="n">
        <f aca="false">IF(AF173=$AP$12,V173,0)</f>
        <v>0</v>
      </c>
      <c r="CI173" s="313" t="n">
        <f aca="false">IF(AF173=$AP$12,W173,0)</f>
        <v>0</v>
      </c>
      <c r="CJ173" s="313" t="n">
        <f aca="false">IF(AF173=$AP$12,X173,0)</f>
        <v>0</v>
      </c>
      <c r="CK173" s="313" t="n">
        <f aca="false">IF(AF173=$AP$12,Y173,0)</f>
        <v>0</v>
      </c>
      <c r="CL173" s="313" t="n">
        <f aca="false">IF(AF173=$AP$12,Z173,0)</f>
        <v>0</v>
      </c>
      <c r="CM173" s="313" t="n">
        <f aca="false">IF(AF173=$AP$12,AA173,0)</f>
        <v>0</v>
      </c>
      <c r="CN173" s="313" t="n">
        <f aca="false">IF(AF173=$AP$12,AB173,0)</f>
        <v>0</v>
      </c>
      <c r="CO173" s="313" t="n">
        <f aca="false">IF(AF173=$AP$12,AC173,0)</f>
        <v>0</v>
      </c>
      <c r="CP173" s="314" t="n">
        <f aca="false">IF(AF173=$AP$12,AD173,0)</f>
        <v>0</v>
      </c>
    </row>
    <row r="174" customFormat="false" ht="12" hidden="false" customHeight="true" outlineLevel="0" collapsed="false">
      <c r="B174" s="243" t="str">
        <f aca="false">IF(Q173="","",Q173)</f>
        <v/>
      </c>
      <c r="C174" s="302"/>
      <c r="D174" s="303"/>
      <c r="E174" s="303"/>
      <c r="F174" s="303"/>
      <c r="G174" s="304"/>
      <c r="H174" s="304"/>
      <c r="I174" s="305"/>
      <c r="J174" s="305"/>
      <c r="K174" s="305"/>
      <c r="L174" s="305"/>
      <c r="M174" s="303"/>
      <c r="N174" s="303"/>
      <c r="O174" s="306"/>
      <c r="P174" s="303"/>
      <c r="Q174" s="303"/>
      <c r="R174" s="315" t="s">
        <v>76</v>
      </c>
      <c r="S174" s="322"/>
      <c r="T174" s="322"/>
      <c r="U174" s="322"/>
      <c r="V174" s="322"/>
      <c r="W174" s="322"/>
      <c r="X174" s="322"/>
      <c r="Y174" s="316"/>
      <c r="Z174" s="316"/>
      <c r="AA174" s="316"/>
      <c r="AB174" s="316"/>
      <c r="AC174" s="316"/>
      <c r="AD174" s="316"/>
      <c r="AE174" s="317" t="str">
        <f aca="false">IF(SUM(S174:AD174)=0,"",SUM(S174:AD174))</f>
        <v/>
      </c>
      <c r="AF174" s="244" t="str">
        <f aca="false">IF(Q173="","",Q173)</f>
        <v/>
      </c>
      <c r="AG174" s="310"/>
      <c r="AH174" s="310"/>
      <c r="AI174" s="310"/>
      <c r="AJ174" s="310"/>
      <c r="AT174" s="311" t="str">
        <f aca="false">R174</f>
        <v>B</v>
      </c>
      <c r="AU174" s="312" t="n">
        <f aca="false">IF(OR(AF174=$AP$3,AF174=$AP$4,AF174=$AP$9),S174,0)</f>
        <v>0</v>
      </c>
      <c r="AV174" s="313" t="n">
        <f aca="false">IF(OR(AF174=$AP$3,AF174=$AP$4,AF174=$AP$9),T174,0)</f>
        <v>0</v>
      </c>
      <c r="AW174" s="313" t="n">
        <f aca="false">IF(OR(AF174=$AP$3,AF174=$AP$4,AF174=$AP$9),U174,0)</f>
        <v>0</v>
      </c>
      <c r="AX174" s="313" t="n">
        <f aca="false">IF(OR(AF174=$AP$3,AF174=$AP$4,AF174=$AP$9),V174,0)</f>
        <v>0</v>
      </c>
      <c r="AY174" s="313" t="n">
        <f aca="false">IF(OR(AF174=$AP$3,AF174=$AP$4,AF174=$AP$9),W174,0)</f>
        <v>0</v>
      </c>
      <c r="AZ174" s="313" t="n">
        <f aca="false">IF(OR(AF174=$AP$3,AF174=$AP$4,AF174=$AP$9),X174,0)</f>
        <v>0</v>
      </c>
      <c r="BA174" s="313" t="n">
        <f aca="false">IF(OR(AF174=$AP$3,AF174=$AP$4,AF174=$AP$9),Y174,0)</f>
        <v>0</v>
      </c>
      <c r="BB174" s="313" t="n">
        <f aca="false">IF(OR(AF174=$AP$3,AF174=$AP$4,AF174=$AP$9),Z174,0)</f>
        <v>0</v>
      </c>
      <c r="BC174" s="313" t="n">
        <f aca="false">IF(OR(AF174=$AP$3,AF174=$AP$4,AF174=$AP$9),AA174,0)</f>
        <v>0</v>
      </c>
      <c r="BD174" s="313" t="n">
        <f aca="false">IF(OR(AF174=$AP$3,AF174=$AP$4,AF174=$AP$9),AB174,0)</f>
        <v>0</v>
      </c>
      <c r="BE174" s="313" t="n">
        <f aca="false">IF(OR(AF174=$AP$3,AF174=$AP$4,AF174=$AP$9),AC174,0)</f>
        <v>0</v>
      </c>
      <c r="BF174" s="314" t="n">
        <f aca="false">IF(OR(AF174=$AP$3,AF174=$AP$4,AF174=$AP$9),AD174,0)</f>
        <v>0</v>
      </c>
      <c r="BG174" s="312" t="n">
        <f aca="false">IF(OR(AF174=$AP$5,AF174=$AP$6,AF174=$AP$10),S174,0)</f>
        <v>0</v>
      </c>
      <c r="BH174" s="313" t="n">
        <f aca="false">IF(OR(AF174=$AP$5,AF174=$AP$6,AF174=$AP$10),T174,0)</f>
        <v>0</v>
      </c>
      <c r="BI174" s="313" t="n">
        <f aca="false">IF(OR(AF174=$AP$5,AF174=$AP$6,AF174=$AP$10),U174,0)</f>
        <v>0</v>
      </c>
      <c r="BJ174" s="313" t="n">
        <f aca="false">IF(OR(AF174=$AP$5,AF174=$AP$6,AF174=$AP$10),V174,0)</f>
        <v>0</v>
      </c>
      <c r="BK174" s="313" t="n">
        <f aca="false">IF(OR(AF174=$AP$5,AF174=$AP$6,AF174=$AP$10),W174,0)</f>
        <v>0</v>
      </c>
      <c r="BL174" s="313" t="n">
        <f aca="false">IF(OR(AF174=$AP$5,AF174=$AP$6,AF174=$AP$10),X174,0)</f>
        <v>0</v>
      </c>
      <c r="BM174" s="313" t="n">
        <f aca="false">IF(OR(AF174=$AP$5,AF174=$AP$6,AF174=$AP$10),Y174,0)</f>
        <v>0</v>
      </c>
      <c r="BN174" s="313" t="n">
        <f aca="false">IF(OR(AF174=$AP$5,AF174=$AP$6,AF174=$AP$10),Z174,0)</f>
        <v>0</v>
      </c>
      <c r="BO174" s="313" t="n">
        <f aca="false">IF(OR(AF174=$AP$5,AF174=$AP$6,AF174=$AP$10),AA174,0)</f>
        <v>0</v>
      </c>
      <c r="BP174" s="313" t="n">
        <f aca="false">IF(OR(AF174=$AP$5,AF174=$AP$6,AF174=$AP$10),AB174,0)</f>
        <v>0</v>
      </c>
      <c r="BQ174" s="313" t="n">
        <f aca="false">IF(OR(AF174=$AP$5,AF174=$AP$6,AF174=$AP$10),AC174,0)</f>
        <v>0</v>
      </c>
      <c r="BR174" s="314" t="n">
        <f aca="false">IF(OR(AF174=$AP$5,AF174=$AP$6,AF174=$AP$10),AD174,0)</f>
        <v>0</v>
      </c>
      <c r="BS174" s="312" t="n">
        <f aca="false">IF(OR(AF174=$AP$7,AF174=$AP$8,AF174=$AP$11),S174,0)</f>
        <v>0</v>
      </c>
      <c r="BT174" s="313" t="n">
        <f aca="false">IF(OR(AF174=$AP$7,AF174=$AP$8,AF174=$AP$11),T174,0)</f>
        <v>0</v>
      </c>
      <c r="BU174" s="313" t="n">
        <f aca="false">IF(OR(AF174=$AP$7,AF174=$AP$8,AF174=$AP$11),U174,0)</f>
        <v>0</v>
      </c>
      <c r="BV174" s="313" t="n">
        <f aca="false">IF(OR(AF174=$AP$7,AF174=$AP$8,AF174=$AP$11),V174,0)</f>
        <v>0</v>
      </c>
      <c r="BW174" s="313" t="n">
        <f aca="false">IF(OR(AF174=$AP$7,AF174=$AP$8,AF174=$AP$11),W174,0)</f>
        <v>0</v>
      </c>
      <c r="BX174" s="313" t="n">
        <f aca="false">IF(OR(AF174=$AP$7,AF174=$AP$8,AF174=$AP$11),X174,0)</f>
        <v>0</v>
      </c>
      <c r="BY174" s="313" t="n">
        <f aca="false">IF(OR(AF174=$AP$7,AF174=$AP$8,AF174=$AP$11),Y174,0)</f>
        <v>0</v>
      </c>
      <c r="BZ174" s="313" t="n">
        <f aca="false">IF(OR(AF174=$AP$7,AF174=$AP$8,AF174=$AP$11),Z174,0)</f>
        <v>0</v>
      </c>
      <c r="CA174" s="313" t="n">
        <f aca="false">IF(OR(AF174=$AP$7,AF174=$AP$8,AF174=$AP$11),AA174,0)</f>
        <v>0</v>
      </c>
      <c r="CB174" s="313" t="n">
        <f aca="false">IF(OR(AF174=$AP$7,AF174=$AP$8,AF174=$AP$11),AB174,0)</f>
        <v>0</v>
      </c>
      <c r="CC174" s="313" t="n">
        <f aca="false">IF(OR(AF174=$AP$7,AF174=$AP$8,AF174=$AP$11),AC174,0)</f>
        <v>0</v>
      </c>
      <c r="CD174" s="314" t="n">
        <f aca="false">IF(OR(AF174=$AP$7,AF174=$AP$8,AF174=$AP$11),AD174,0)</f>
        <v>0</v>
      </c>
      <c r="CE174" s="312" t="n">
        <f aca="false">IF(AF174=$AP$12,S174,0)</f>
        <v>0</v>
      </c>
      <c r="CF174" s="313" t="n">
        <f aca="false">IF(AF174=$AP$12,T174,0)</f>
        <v>0</v>
      </c>
      <c r="CG174" s="313" t="n">
        <f aca="false">IF(AF174=$AP$12,U174,0)</f>
        <v>0</v>
      </c>
      <c r="CH174" s="313" t="n">
        <f aca="false">IF(AF174=$AP$12,V174,0)</f>
        <v>0</v>
      </c>
      <c r="CI174" s="313" t="n">
        <f aca="false">IF(AF174=$AP$12,W174,0)</f>
        <v>0</v>
      </c>
      <c r="CJ174" s="313" t="n">
        <f aca="false">IF(AF174=$AP$12,X174,0)</f>
        <v>0</v>
      </c>
      <c r="CK174" s="313" t="n">
        <f aca="false">IF(AF174=$AP$12,Y174,0)</f>
        <v>0</v>
      </c>
      <c r="CL174" s="313" t="n">
        <f aca="false">IF(AF174=$AP$12,Z174,0)</f>
        <v>0</v>
      </c>
      <c r="CM174" s="313" t="n">
        <f aca="false">IF(AF174=$AP$12,AA174,0)</f>
        <v>0</v>
      </c>
      <c r="CN174" s="313" t="n">
        <f aca="false">IF(AF174=$AP$12,AB174,0)</f>
        <v>0</v>
      </c>
      <c r="CO174" s="313" t="n">
        <f aca="false">IF(AF174=$AP$12,AC174,0)</f>
        <v>0</v>
      </c>
      <c r="CP174" s="314" t="n">
        <f aca="false">IF(AF174=$AP$12,AD174,0)</f>
        <v>0</v>
      </c>
    </row>
    <row r="175" customFormat="false" ht="12" hidden="false" customHeight="true" outlineLevel="0" collapsed="false">
      <c r="B175" s="243" t="str">
        <f aca="false">IF(Q173="","",Q173)</f>
        <v/>
      </c>
      <c r="C175" s="302"/>
      <c r="D175" s="303"/>
      <c r="E175" s="303"/>
      <c r="F175" s="303"/>
      <c r="G175" s="304"/>
      <c r="H175" s="304"/>
      <c r="I175" s="305"/>
      <c r="J175" s="305"/>
      <c r="K175" s="305"/>
      <c r="L175" s="305"/>
      <c r="M175" s="303"/>
      <c r="N175" s="303"/>
      <c r="O175" s="306"/>
      <c r="P175" s="303"/>
      <c r="Q175" s="303"/>
      <c r="R175" s="315" t="s">
        <v>77</v>
      </c>
      <c r="S175" s="322"/>
      <c r="T175" s="322"/>
      <c r="U175" s="322"/>
      <c r="V175" s="322"/>
      <c r="W175" s="322"/>
      <c r="X175" s="322"/>
      <c r="Y175" s="316"/>
      <c r="Z175" s="316"/>
      <c r="AA175" s="316"/>
      <c r="AB175" s="316"/>
      <c r="AC175" s="316"/>
      <c r="AD175" s="316"/>
      <c r="AE175" s="317" t="str">
        <f aca="false">IF(SUM(S175:AD175)=0,"",SUM(S175:AD175))</f>
        <v/>
      </c>
      <c r="AF175" s="244" t="str">
        <f aca="false">IF(Q173="","",Q173)</f>
        <v/>
      </c>
      <c r="AG175" s="310"/>
      <c r="AH175" s="310"/>
      <c r="AI175" s="310"/>
      <c r="AJ175" s="310"/>
      <c r="AT175" s="311" t="str">
        <f aca="false">R175</f>
        <v>C</v>
      </c>
      <c r="AU175" s="312" t="n">
        <f aca="false">IF(OR(AF175=$AP$3,AF175=$AP$4,AF175=$AP$9),S175,0)</f>
        <v>0</v>
      </c>
      <c r="AV175" s="313" t="n">
        <f aca="false">IF(OR(AF175=$AP$3,AF175=$AP$4,AF175=$AP$9),T175,0)</f>
        <v>0</v>
      </c>
      <c r="AW175" s="313" t="n">
        <f aca="false">IF(OR(AF175=$AP$3,AF175=$AP$4,AF175=$AP$9),U175,0)</f>
        <v>0</v>
      </c>
      <c r="AX175" s="313" t="n">
        <f aca="false">IF(OR(AF175=$AP$3,AF175=$AP$4,AF175=$AP$9),V175,0)</f>
        <v>0</v>
      </c>
      <c r="AY175" s="313" t="n">
        <f aca="false">IF(OR(AF175=$AP$3,AF175=$AP$4,AF175=$AP$9),W175,0)</f>
        <v>0</v>
      </c>
      <c r="AZ175" s="313" t="n">
        <f aca="false">IF(OR(AF175=$AP$3,AF175=$AP$4,AF175=$AP$9),X175,0)</f>
        <v>0</v>
      </c>
      <c r="BA175" s="313" t="n">
        <f aca="false">IF(OR(AF175=$AP$3,AF175=$AP$4,AF175=$AP$9),Y175,0)</f>
        <v>0</v>
      </c>
      <c r="BB175" s="313" t="n">
        <f aca="false">IF(OR(AF175=$AP$3,AF175=$AP$4,AF175=$AP$9),Z175,0)</f>
        <v>0</v>
      </c>
      <c r="BC175" s="313" t="n">
        <f aca="false">IF(OR(AF175=$AP$3,AF175=$AP$4,AF175=$AP$9),AA175,0)</f>
        <v>0</v>
      </c>
      <c r="BD175" s="313" t="n">
        <f aca="false">IF(OR(AF175=$AP$3,AF175=$AP$4,AF175=$AP$9),AB175,0)</f>
        <v>0</v>
      </c>
      <c r="BE175" s="313" t="n">
        <f aca="false">IF(OR(AF175=$AP$3,AF175=$AP$4,AF175=$AP$9),AC175,0)</f>
        <v>0</v>
      </c>
      <c r="BF175" s="314" t="n">
        <f aca="false">IF(OR(AF175=$AP$3,AF175=$AP$4,AF175=$AP$9),AD175,0)</f>
        <v>0</v>
      </c>
      <c r="BG175" s="312" t="n">
        <f aca="false">IF(OR(AF175=$AP$5,AF175=$AP$6,AF175=$AP$10),S175,0)</f>
        <v>0</v>
      </c>
      <c r="BH175" s="313" t="n">
        <f aca="false">IF(OR(AF175=$AP$5,AF175=$AP$6,AF175=$AP$10),T175,0)</f>
        <v>0</v>
      </c>
      <c r="BI175" s="313" t="n">
        <f aca="false">IF(OR(AF175=$AP$5,AF175=$AP$6,AF175=$AP$10),U175,0)</f>
        <v>0</v>
      </c>
      <c r="BJ175" s="313" t="n">
        <f aca="false">IF(OR(AF175=$AP$5,AF175=$AP$6,AF175=$AP$10),V175,0)</f>
        <v>0</v>
      </c>
      <c r="BK175" s="313" t="n">
        <f aca="false">IF(OR(AF175=$AP$5,AF175=$AP$6,AF175=$AP$10),W175,0)</f>
        <v>0</v>
      </c>
      <c r="BL175" s="313" t="n">
        <f aca="false">IF(OR(AF175=$AP$5,AF175=$AP$6,AF175=$AP$10),X175,0)</f>
        <v>0</v>
      </c>
      <c r="BM175" s="313" t="n">
        <f aca="false">IF(OR(AF175=$AP$5,AF175=$AP$6,AF175=$AP$10),Y175,0)</f>
        <v>0</v>
      </c>
      <c r="BN175" s="313" t="n">
        <f aca="false">IF(OR(AF175=$AP$5,AF175=$AP$6,AF175=$AP$10),Z175,0)</f>
        <v>0</v>
      </c>
      <c r="BO175" s="313" t="n">
        <f aca="false">IF(OR(AF175=$AP$5,AF175=$AP$6,AF175=$AP$10),AA175,0)</f>
        <v>0</v>
      </c>
      <c r="BP175" s="313" t="n">
        <f aca="false">IF(OR(AF175=$AP$5,AF175=$AP$6,AF175=$AP$10),AB175,0)</f>
        <v>0</v>
      </c>
      <c r="BQ175" s="313" t="n">
        <f aca="false">IF(OR(AF175=$AP$5,AF175=$AP$6,AF175=$AP$10),AC175,0)</f>
        <v>0</v>
      </c>
      <c r="BR175" s="314" t="n">
        <f aca="false">IF(OR(AF175=$AP$5,AF175=$AP$6,AF175=$AP$10),AD175,0)</f>
        <v>0</v>
      </c>
      <c r="BS175" s="312" t="n">
        <f aca="false">IF(OR(AF175=$AP$7,AF175=$AP$8,AF175=$AP$11),S175,0)</f>
        <v>0</v>
      </c>
      <c r="BT175" s="313" t="n">
        <f aca="false">IF(OR(AF175=$AP$7,AF175=$AP$8,AF175=$AP$11),T175,0)</f>
        <v>0</v>
      </c>
      <c r="BU175" s="313" t="n">
        <f aca="false">IF(OR(AF175=$AP$7,AF175=$AP$8,AF175=$AP$11),U175,0)</f>
        <v>0</v>
      </c>
      <c r="BV175" s="313" t="n">
        <f aca="false">IF(OR(AF175=$AP$7,AF175=$AP$8,AF175=$AP$11),V175,0)</f>
        <v>0</v>
      </c>
      <c r="BW175" s="313" t="n">
        <f aca="false">IF(OR(AF175=$AP$7,AF175=$AP$8,AF175=$AP$11),W175,0)</f>
        <v>0</v>
      </c>
      <c r="BX175" s="313" t="n">
        <f aca="false">IF(OR(AF175=$AP$7,AF175=$AP$8,AF175=$AP$11),X175,0)</f>
        <v>0</v>
      </c>
      <c r="BY175" s="313" t="n">
        <f aca="false">IF(OR(AF175=$AP$7,AF175=$AP$8,AF175=$AP$11),Y175,0)</f>
        <v>0</v>
      </c>
      <c r="BZ175" s="313" t="n">
        <f aca="false">IF(OR(AF175=$AP$7,AF175=$AP$8,AF175=$AP$11),Z175,0)</f>
        <v>0</v>
      </c>
      <c r="CA175" s="313" t="n">
        <f aca="false">IF(OR(AF175=$AP$7,AF175=$AP$8,AF175=$AP$11),AA175,0)</f>
        <v>0</v>
      </c>
      <c r="CB175" s="313" t="n">
        <f aca="false">IF(OR(AF175=$AP$7,AF175=$AP$8,AF175=$AP$11),AB175,0)</f>
        <v>0</v>
      </c>
      <c r="CC175" s="313" t="n">
        <f aca="false">IF(OR(AF175=$AP$7,AF175=$AP$8,AF175=$AP$11),AC175,0)</f>
        <v>0</v>
      </c>
      <c r="CD175" s="314" t="n">
        <f aca="false">IF(OR(AF175=$AP$7,AF175=$AP$8,AF175=$AP$11),AD175,0)</f>
        <v>0</v>
      </c>
      <c r="CE175" s="312" t="n">
        <f aca="false">IF(AF175=$AP$12,S175,0)</f>
        <v>0</v>
      </c>
      <c r="CF175" s="313" t="n">
        <f aca="false">IF(AF175=$AP$12,T175,0)</f>
        <v>0</v>
      </c>
      <c r="CG175" s="313" t="n">
        <f aca="false">IF(AF175=$AP$12,U175,0)</f>
        <v>0</v>
      </c>
      <c r="CH175" s="313" t="n">
        <f aca="false">IF(AF175=$AP$12,V175,0)</f>
        <v>0</v>
      </c>
      <c r="CI175" s="313" t="n">
        <f aca="false">IF(AF175=$AP$12,W175,0)</f>
        <v>0</v>
      </c>
      <c r="CJ175" s="313" t="n">
        <f aca="false">IF(AF175=$AP$12,X175,0)</f>
        <v>0</v>
      </c>
      <c r="CK175" s="313" t="n">
        <f aca="false">IF(AF175=$AP$12,Y175,0)</f>
        <v>0</v>
      </c>
      <c r="CL175" s="313" t="n">
        <f aca="false">IF(AF175=$AP$12,Z175,0)</f>
        <v>0</v>
      </c>
      <c r="CM175" s="313" t="n">
        <f aca="false">IF(AF175=$AP$12,AA175,0)</f>
        <v>0</v>
      </c>
      <c r="CN175" s="313" t="n">
        <f aca="false">IF(AF175=$AP$12,AB175,0)</f>
        <v>0</v>
      </c>
      <c r="CO175" s="313" t="n">
        <f aca="false">IF(AF175=$AP$12,AC175,0)</f>
        <v>0</v>
      </c>
      <c r="CP175" s="314" t="n">
        <f aca="false">IF(AF175=$AP$12,AD175,0)</f>
        <v>0</v>
      </c>
    </row>
    <row r="176" customFormat="false" ht="12" hidden="false" customHeight="true" outlineLevel="0" collapsed="false">
      <c r="B176" s="243" t="str">
        <f aca="false">IF(Q176="","",Q176)</f>
        <v/>
      </c>
      <c r="C176" s="302" t="n">
        <v>55</v>
      </c>
      <c r="D176" s="303"/>
      <c r="E176" s="303"/>
      <c r="F176" s="303"/>
      <c r="G176" s="304"/>
      <c r="H176" s="304"/>
      <c r="I176" s="305"/>
      <c r="J176" s="305"/>
      <c r="K176" s="305"/>
      <c r="L176" s="305"/>
      <c r="M176" s="303"/>
      <c r="N176" s="303"/>
      <c r="O176" s="306"/>
      <c r="P176" s="303"/>
      <c r="Q176" s="303"/>
      <c r="R176" s="307" t="s">
        <v>75</v>
      </c>
      <c r="S176" s="323"/>
      <c r="T176" s="323"/>
      <c r="U176" s="323"/>
      <c r="V176" s="323"/>
      <c r="W176" s="323"/>
      <c r="X176" s="323"/>
      <c r="Y176" s="308"/>
      <c r="Z176" s="308"/>
      <c r="AA176" s="308"/>
      <c r="AB176" s="308"/>
      <c r="AC176" s="308"/>
      <c r="AD176" s="308"/>
      <c r="AE176" s="309" t="str">
        <f aca="false">IF(SUM(S176:AD176)=0,"",SUM(S176:AD176))</f>
        <v/>
      </c>
      <c r="AF176" s="244" t="str">
        <f aca="false">IF(Q176="","",Q176)</f>
        <v/>
      </c>
      <c r="AG176" s="310" t="str">
        <f aca="false">IFERROR(VLOOKUP(M176,$AP$13:$AQ$16,2,FALSE()),"")</f>
        <v/>
      </c>
      <c r="AH176" s="310" t="str">
        <f aca="false">IFERROR(VLOOKUP(O176,$AP$18:$AQ$24,2,FALSE()),"")</f>
        <v/>
      </c>
      <c r="AI176" s="310" t="str">
        <f aca="false">IFERROR(AG176+AH176,"")</f>
        <v/>
      </c>
      <c r="AJ176" s="310" t="str">
        <f aca="false">IF(SUM(AE176:AE178)=0,"",SUM(AE176:AE178))</f>
        <v/>
      </c>
      <c r="AT176" s="311" t="str">
        <f aca="false">R176</f>
        <v>A</v>
      </c>
      <c r="AU176" s="312" t="n">
        <f aca="false">IF(OR(AF176=$AP$3,AF176=$AP$4,AF176=$AP$9),S176,0)</f>
        <v>0</v>
      </c>
      <c r="AV176" s="313" t="n">
        <f aca="false">IF(OR(AF176=$AP$3,AF176=$AP$4,AF176=$AP$9),T176,0)</f>
        <v>0</v>
      </c>
      <c r="AW176" s="313" t="n">
        <f aca="false">IF(OR(AF176=$AP$3,AF176=$AP$4,AF176=$AP$9),U176,0)</f>
        <v>0</v>
      </c>
      <c r="AX176" s="313" t="n">
        <f aca="false">IF(OR(AF176=$AP$3,AF176=$AP$4,AF176=$AP$9),V176,0)</f>
        <v>0</v>
      </c>
      <c r="AY176" s="313" t="n">
        <f aca="false">IF(OR(AF176=$AP$3,AF176=$AP$4,AF176=$AP$9),W176,0)</f>
        <v>0</v>
      </c>
      <c r="AZ176" s="313" t="n">
        <f aca="false">IF(OR(AF176=$AP$3,AF176=$AP$4,AF176=$AP$9),X176,0)</f>
        <v>0</v>
      </c>
      <c r="BA176" s="313" t="n">
        <f aca="false">IF(OR(AF176=$AP$3,AF176=$AP$4,AF176=$AP$9),Y176,0)</f>
        <v>0</v>
      </c>
      <c r="BB176" s="313" t="n">
        <f aca="false">IF(OR(AF176=$AP$3,AF176=$AP$4,AF176=$AP$9),Z176,0)</f>
        <v>0</v>
      </c>
      <c r="BC176" s="313" t="n">
        <f aca="false">IF(OR(AF176=$AP$3,AF176=$AP$4,AF176=$AP$9),AA176,0)</f>
        <v>0</v>
      </c>
      <c r="BD176" s="313" t="n">
        <f aca="false">IF(OR(AF176=$AP$3,AF176=$AP$4,AF176=$AP$9),AB176,0)</f>
        <v>0</v>
      </c>
      <c r="BE176" s="313" t="n">
        <f aca="false">IF(OR(AF176=$AP$3,AF176=$AP$4,AF176=$AP$9),AC176,0)</f>
        <v>0</v>
      </c>
      <c r="BF176" s="314" t="n">
        <f aca="false">IF(OR(AF176=$AP$3,AF176=$AP$4,AF176=$AP$9),AD176,0)</f>
        <v>0</v>
      </c>
      <c r="BG176" s="312" t="n">
        <f aca="false">IF(OR(AF176=$AP$5,AF176=$AP$6,AF176=$AP$10),S176,0)</f>
        <v>0</v>
      </c>
      <c r="BH176" s="313" t="n">
        <f aca="false">IF(OR(AF176=$AP$5,AF176=$AP$6,AF176=$AP$10),T176,0)</f>
        <v>0</v>
      </c>
      <c r="BI176" s="313" t="n">
        <f aca="false">IF(OR(AF176=$AP$5,AF176=$AP$6,AF176=$AP$10),U176,0)</f>
        <v>0</v>
      </c>
      <c r="BJ176" s="313" t="n">
        <f aca="false">IF(OR(AF176=$AP$5,AF176=$AP$6,AF176=$AP$10),V176,0)</f>
        <v>0</v>
      </c>
      <c r="BK176" s="313" t="n">
        <f aca="false">IF(OR(AF176=$AP$5,AF176=$AP$6,AF176=$AP$10),W176,0)</f>
        <v>0</v>
      </c>
      <c r="BL176" s="313" t="n">
        <f aca="false">IF(OR(AF176=$AP$5,AF176=$AP$6,AF176=$AP$10),X176,0)</f>
        <v>0</v>
      </c>
      <c r="BM176" s="313" t="n">
        <f aca="false">IF(OR(AF176=$AP$5,AF176=$AP$6,AF176=$AP$10),Y176,0)</f>
        <v>0</v>
      </c>
      <c r="BN176" s="313" t="n">
        <f aca="false">IF(OR(AF176=$AP$5,AF176=$AP$6,AF176=$AP$10),Z176,0)</f>
        <v>0</v>
      </c>
      <c r="BO176" s="313" t="n">
        <f aca="false">IF(OR(AF176=$AP$5,AF176=$AP$6,AF176=$AP$10),AA176,0)</f>
        <v>0</v>
      </c>
      <c r="BP176" s="313" t="n">
        <f aca="false">IF(OR(AF176=$AP$5,AF176=$AP$6,AF176=$AP$10),AB176,0)</f>
        <v>0</v>
      </c>
      <c r="BQ176" s="313" t="n">
        <f aca="false">IF(OR(AF176=$AP$5,AF176=$AP$6,AF176=$AP$10),AC176,0)</f>
        <v>0</v>
      </c>
      <c r="BR176" s="314" t="n">
        <f aca="false">IF(OR(AF176=$AP$5,AF176=$AP$6,AF176=$AP$10),AD176,0)</f>
        <v>0</v>
      </c>
      <c r="BS176" s="312" t="n">
        <f aca="false">IF(OR(AF176=$AP$7,AF176=$AP$8,AF176=$AP$11),S176,0)</f>
        <v>0</v>
      </c>
      <c r="BT176" s="313" t="n">
        <f aca="false">IF(OR(AF176=$AP$7,AF176=$AP$8,AF176=$AP$11),T176,0)</f>
        <v>0</v>
      </c>
      <c r="BU176" s="313" t="n">
        <f aca="false">IF(OR(AF176=$AP$7,AF176=$AP$8,AF176=$AP$11),U176,0)</f>
        <v>0</v>
      </c>
      <c r="BV176" s="313" t="n">
        <f aca="false">IF(OR(AF176=$AP$7,AF176=$AP$8,AF176=$AP$11),V176,0)</f>
        <v>0</v>
      </c>
      <c r="BW176" s="313" t="n">
        <f aca="false">IF(OR(AF176=$AP$7,AF176=$AP$8,AF176=$AP$11),W176,0)</f>
        <v>0</v>
      </c>
      <c r="BX176" s="313" t="n">
        <f aca="false">IF(OR(AF176=$AP$7,AF176=$AP$8,AF176=$AP$11),X176,0)</f>
        <v>0</v>
      </c>
      <c r="BY176" s="313" t="n">
        <f aca="false">IF(OR(AF176=$AP$7,AF176=$AP$8,AF176=$AP$11),Y176,0)</f>
        <v>0</v>
      </c>
      <c r="BZ176" s="313" t="n">
        <f aca="false">IF(OR(AF176=$AP$7,AF176=$AP$8,AF176=$AP$11),Z176,0)</f>
        <v>0</v>
      </c>
      <c r="CA176" s="313" t="n">
        <f aca="false">IF(OR(AF176=$AP$7,AF176=$AP$8,AF176=$AP$11),AA176,0)</f>
        <v>0</v>
      </c>
      <c r="CB176" s="313" t="n">
        <f aca="false">IF(OR(AF176=$AP$7,AF176=$AP$8,AF176=$AP$11),AB176,0)</f>
        <v>0</v>
      </c>
      <c r="CC176" s="313" t="n">
        <f aca="false">IF(OR(AF176=$AP$7,AF176=$AP$8,AF176=$AP$11),AC176,0)</f>
        <v>0</v>
      </c>
      <c r="CD176" s="314" t="n">
        <f aca="false">IF(OR(AF176=$AP$7,AF176=$AP$8,AF176=$AP$11),AD176,0)</f>
        <v>0</v>
      </c>
      <c r="CE176" s="312" t="n">
        <f aca="false">IF(AF176=$AP$12,S176,0)</f>
        <v>0</v>
      </c>
      <c r="CF176" s="313" t="n">
        <f aca="false">IF(AF176=$AP$12,T176,0)</f>
        <v>0</v>
      </c>
      <c r="CG176" s="313" t="n">
        <f aca="false">IF(AF176=$AP$12,U176,0)</f>
        <v>0</v>
      </c>
      <c r="CH176" s="313" t="n">
        <f aca="false">IF(AF176=$AP$12,V176,0)</f>
        <v>0</v>
      </c>
      <c r="CI176" s="313" t="n">
        <f aca="false">IF(AF176=$AP$12,W176,0)</f>
        <v>0</v>
      </c>
      <c r="CJ176" s="313" t="n">
        <f aca="false">IF(AF176=$AP$12,X176,0)</f>
        <v>0</v>
      </c>
      <c r="CK176" s="313" t="n">
        <f aca="false">IF(AF176=$AP$12,Y176,0)</f>
        <v>0</v>
      </c>
      <c r="CL176" s="313" t="n">
        <f aca="false">IF(AF176=$AP$12,Z176,0)</f>
        <v>0</v>
      </c>
      <c r="CM176" s="313" t="n">
        <f aca="false">IF(AF176=$AP$12,AA176,0)</f>
        <v>0</v>
      </c>
      <c r="CN176" s="313" t="n">
        <f aca="false">IF(AF176=$AP$12,AB176,0)</f>
        <v>0</v>
      </c>
      <c r="CO176" s="313" t="n">
        <f aca="false">IF(AF176=$AP$12,AC176,0)</f>
        <v>0</v>
      </c>
      <c r="CP176" s="314" t="n">
        <f aca="false">IF(AF176=$AP$12,AD176,0)</f>
        <v>0</v>
      </c>
    </row>
    <row r="177" customFormat="false" ht="12" hidden="false" customHeight="true" outlineLevel="0" collapsed="false">
      <c r="B177" s="243" t="str">
        <f aca="false">IF(Q176="","",Q176)</f>
        <v/>
      </c>
      <c r="C177" s="302"/>
      <c r="D177" s="303"/>
      <c r="E177" s="303"/>
      <c r="F177" s="303"/>
      <c r="G177" s="304"/>
      <c r="H177" s="304"/>
      <c r="I177" s="305"/>
      <c r="J177" s="305"/>
      <c r="K177" s="305"/>
      <c r="L177" s="305"/>
      <c r="M177" s="303"/>
      <c r="N177" s="303"/>
      <c r="O177" s="306"/>
      <c r="P177" s="303"/>
      <c r="Q177" s="303"/>
      <c r="R177" s="315" t="s">
        <v>76</v>
      </c>
      <c r="S177" s="322"/>
      <c r="T177" s="322"/>
      <c r="U177" s="322"/>
      <c r="V177" s="322"/>
      <c r="W177" s="322"/>
      <c r="X177" s="322"/>
      <c r="Y177" s="316"/>
      <c r="Z177" s="316"/>
      <c r="AA177" s="316"/>
      <c r="AB177" s="316"/>
      <c r="AC177" s="316"/>
      <c r="AD177" s="316"/>
      <c r="AE177" s="317" t="str">
        <f aca="false">IF(SUM(S177:AD177)=0,"",SUM(S177:AD177))</f>
        <v/>
      </c>
      <c r="AF177" s="244" t="str">
        <f aca="false">IF(Q176="","",Q176)</f>
        <v/>
      </c>
      <c r="AG177" s="310"/>
      <c r="AH177" s="310"/>
      <c r="AI177" s="310"/>
      <c r="AJ177" s="310"/>
      <c r="AT177" s="311" t="str">
        <f aca="false">R177</f>
        <v>B</v>
      </c>
      <c r="AU177" s="312" t="n">
        <f aca="false">IF(OR(AF177=$AP$3,AF177=$AP$4,AF177=$AP$9),S177,0)</f>
        <v>0</v>
      </c>
      <c r="AV177" s="313" t="n">
        <f aca="false">IF(OR(AF177=$AP$3,AF177=$AP$4,AF177=$AP$9),T177,0)</f>
        <v>0</v>
      </c>
      <c r="AW177" s="313" t="n">
        <f aca="false">IF(OR(AF177=$AP$3,AF177=$AP$4,AF177=$AP$9),U177,0)</f>
        <v>0</v>
      </c>
      <c r="AX177" s="313" t="n">
        <f aca="false">IF(OR(AF177=$AP$3,AF177=$AP$4,AF177=$AP$9),V177,0)</f>
        <v>0</v>
      </c>
      <c r="AY177" s="313" t="n">
        <f aca="false">IF(OR(AF177=$AP$3,AF177=$AP$4,AF177=$AP$9),W177,0)</f>
        <v>0</v>
      </c>
      <c r="AZ177" s="313" t="n">
        <f aca="false">IF(OR(AF177=$AP$3,AF177=$AP$4,AF177=$AP$9),X177,0)</f>
        <v>0</v>
      </c>
      <c r="BA177" s="313" t="n">
        <f aca="false">IF(OR(AF177=$AP$3,AF177=$AP$4,AF177=$AP$9),Y177,0)</f>
        <v>0</v>
      </c>
      <c r="BB177" s="313" t="n">
        <f aca="false">IF(OR(AF177=$AP$3,AF177=$AP$4,AF177=$AP$9),Z177,0)</f>
        <v>0</v>
      </c>
      <c r="BC177" s="313" t="n">
        <f aca="false">IF(OR(AF177=$AP$3,AF177=$AP$4,AF177=$AP$9),AA177,0)</f>
        <v>0</v>
      </c>
      <c r="BD177" s="313" t="n">
        <f aca="false">IF(OR(AF177=$AP$3,AF177=$AP$4,AF177=$AP$9),AB177,0)</f>
        <v>0</v>
      </c>
      <c r="BE177" s="313" t="n">
        <f aca="false">IF(OR(AF177=$AP$3,AF177=$AP$4,AF177=$AP$9),AC177,0)</f>
        <v>0</v>
      </c>
      <c r="BF177" s="314" t="n">
        <f aca="false">IF(OR(AF177=$AP$3,AF177=$AP$4,AF177=$AP$9),AD177,0)</f>
        <v>0</v>
      </c>
      <c r="BG177" s="312" t="n">
        <f aca="false">IF(OR(AF177=$AP$5,AF177=$AP$6,AF177=$AP$10),S177,0)</f>
        <v>0</v>
      </c>
      <c r="BH177" s="313" t="n">
        <f aca="false">IF(OR(AF177=$AP$5,AF177=$AP$6,AF177=$AP$10),T177,0)</f>
        <v>0</v>
      </c>
      <c r="BI177" s="313" t="n">
        <f aca="false">IF(OR(AF177=$AP$5,AF177=$AP$6,AF177=$AP$10),U177,0)</f>
        <v>0</v>
      </c>
      <c r="BJ177" s="313" t="n">
        <f aca="false">IF(OR(AF177=$AP$5,AF177=$AP$6,AF177=$AP$10),V177,0)</f>
        <v>0</v>
      </c>
      <c r="BK177" s="313" t="n">
        <f aca="false">IF(OR(AF177=$AP$5,AF177=$AP$6,AF177=$AP$10),W177,0)</f>
        <v>0</v>
      </c>
      <c r="BL177" s="313" t="n">
        <f aca="false">IF(OR(AF177=$AP$5,AF177=$AP$6,AF177=$AP$10),X177,0)</f>
        <v>0</v>
      </c>
      <c r="BM177" s="313" t="n">
        <f aca="false">IF(OR(AF177=$AP$5,AF177=$AP$6,AF177=$AP$10),Y177,0)</f>
        <v>0</v>
      </c>
      <c r="BN177" s="313" t="n">
        <f aca="false">IF(OR(AF177=$AP$5,AF177=$AP$6,AF177=$AP$10),Z177,0)</f>
        <v>0</v>
      </c>
      <c r="BO177" s="313" t="n">
        <f aca="false">IF(OR(AF177=$AP$5,AF177=$AP$6,AF177=$AP$10),AA177,0)</f>
        <v>0</v>
      </c>
      <c r="BP177" s="313" t="n">
        <f aca="false">IF(OR(AF177=$AP$5,AF177=$AP$6,AF177=$AP$10),AB177,0)</f>
        <v>0</v>
      </c>
      <c r="BQ177" s="313" t="n">
        <f aca="false">IF(OR(AF177=$AP$5,AF177=$AP$6,AF177=$AP$10),AC177,0)</f>
        <v>0</v>
      </c>
      <c r="BR177" s="314" t="n">
        <f aca="false">IF(OR(AF177=$AP$5,AF177=$AP$6,AF177=$AP$10),AD177,0)</f>
        <v>0</v>
      </c>
      <c r="BS177" s="312" t="n">
        <f aca="false">IF(OR(AF177=$AP$7,AF177=$AP$8,AF177=$AP$11),S177,0)</f>
        <v>0</v>
      </c>
      <c r="BT177" s="313" t="n">
        <f aca="false">IF(OR(AF177=$AP$7,AF177=$AP$8,AF177=$AP$11),T177,0)</f>
        <v>0</v>
      </c>
      <c r="BU177" s="313" t="n">
        <f aca="false">IF(OR(AF177=$AP$7,AF177=$AP$8,AF177=$AP$11),U177,0)</f>
        <v>0</v>
      </c>
      <c r="BV177" s="313" t="n">
        <f aca="false">IF(OR(AF177=$AP$7,AF177=$AP$8,AF177=$AP$11),V177,0)</f>
        <v>0</v>
      </c>
      <c r="BW177" s="313" t="n">
        <f aca="false">IF(OR(AF177=$AP$7,AF177=$AP$8,AF177=$AP$11),W177,0)</f>
        <v>0</v>
      </c>
      <c r="BX177" s="313" t="n">
        <f aca="false">IF(OR(AF177=$AP$7,AF177=$AP$8,AF177=$AP$11),X177,0)</f>
        <v>0</v>
      </c>
      <c r="BY177" s="313" t="n">
        <f aca="false">IF(OR(AF177=$AP$7,AF177=$AP$8,AF177=$AP$11),Y177,0)</f>
        <v>0</v>
      </c>
      <c r="BZ177" s="313" t="n">
        <f aca="false">IF(OR(AF177=$AP$7,AF177=$AP$8,AF177=$AP$11),Z177,0)</f>
        <v>0</v>
      </c>
      <c r="CA177" s="313" t="n">
        <f aca="false">IF(OR(AF177=$AP$7,AF177=$AP$8,AF177=$AP$11),AA177,0)</f>
        <v>0</v>
      </c>
      <c r="CB177" s="313" t="n">
        <f aca="false">IF(OR(AF177=$AP$7,AF177=$AP$8,AF177=$AP$11),AB177,0)</f>
        <v>0</v>
      </c>
      <c r="CC177" s="313" t="n">
        <f aca="false">IF(OR(AF177=$AP$7,AF177=$AP$8,AF177=$AP$11),AC177,0)</f>
        <v>0</v>
      </c>
      <c r="CD177" s="314" t="n">
        <f aca="false">IF(OR(AF177=$AP$7,AF177=$AP$8,AF177=$AP$11),AD177,0)</f>
        <v>0</v>
      </c>
      <c r="CE177" s="312" t="n">
        <f aca="false">IF(AF177=$AP$12,S177,0)</f>
        <v>0</v>
      </c>
      <c r="CF177" s="313" t="n">
        <f aca="false">IF(AF177=$AP$12,T177,0)</f>
        <v>0</v>
      </c>
      <c r="CG177" s="313" t="n">
        <f aca="false">IF(AF177=$AP$12,U177,0)</f>
        <v>0</v>
      </c>
      <c r="CH177" s="313" t="n">
        <f aca="false">IF(AF177=$AP$12,V177,0)</f>
        <v>0</v>
      </c>
      <c r="CI177" s="313" t="n">
        <f aca="false">IF(AF177=$AP$12,W177,0)</f>
        <v>0</v>
      </c>
      <c r="CJ177" s="313" t="n">
        <f aca="false">IF(AF177=$AP$12,X177,0)</f>
        <v>0</v>
      </c>
      <c r="CK177" s="313" t="n">
        <f aca="false">IF(AF177=$AP$12,Y177,0)</f>
        <v>0</v>
      </c>
      <c r="CL177" s="313" t="n">
        <f aca="false">IF(AF177=$AP$12,Z177,0)</f>
        <v>0</v>
      </c>
      <c r="CM177" s="313" t="n">
        <f aca="false">IF(AF177=$AP$12,AA177,0)</f>
        <v>0</v>
      </c>
      <c r="CN177" s="313" t="n">
        <f aca="false">IF(AF177=$AP$12,AB177,0)</f>
        <v>0</v>
      </c>
      <c r="CO177" s="313" t="n">
        <f aca="false">IF(AF177=$AP$12,AC177,0)</f>
        <v>0</v>
      </c>
      <c r="CP177" s="314" t="n">
        <f aca="false">IF(AF177=$AP$12,AD177,0)</f>
        <v>0</v>
      </c>
    </row>
    <row r="178" customFormat="false" ht="12" hidden="false" customHeight="true" outlineLevel="0" collapsed="false">
      <c r="B178" s="243" t="str">
        <f aca="false">IF(Q176="","",Q176)</f>
        <v/>
      </c>
      <c r="C178" s="302"/>
      <c r="D178" s="303"/>
      <c r="E178" s="303"/>
      <c r="F178" s="303"/>
      <c r="G178" s="304"/>
      <c r="H178" s="304"/>
      <c r="I178" s="305"/>
      <c r="J178" s="305"/>
      <c r="K178" s="305"/>
      <c r="L178" s="305"/>
      <c r="M178" s="303"/>
      <c r="N178" s="303"/>
      <c r="O178" s="306"/>
      <c r="P178" s="303"/>
      <c r="Q178" s="303"/>
      <c r="R178" s="315" t="s">
        <v>77</v>
      </c>
      <c r="S178" s="322"/>
      <c r="T178" s="322"/>
      <c r="U178" s="322"/>
      <c r="V178" s="322"/>
      <c r="W178" s="322"/>
      <c r="X178" s="322"/>
      <c r="Y178" s="316"/>
      <c r="Z178" s="316"/>
      <c r="AA178" s="316"/>
      <c r="AB178" s="316"/>
      <c r="AC178" s="316"/>
      <c r="AD178" s="316"/>
      <c r="AE178" s="317" t="str">
        <f aca="false">IF(SUM(S178:AD178)=0,"",SUM(S178:AD178))</f>
        <v/>
      </c>
      <c r="AF178" s="244" t="str">
        <f aca="false">IF(Q176="","",Q176)</f>
        <v/>
      </c>
      <c r="AG178" s="310"/>
      <c r="AH178" s="310"/>
      <c r="AI178" s="310"/>
      <c r="AJ178" s="310"/>
      <c r="AT178" s="311" t="str">
        <f aca="false">R178</f>
        <v>C</v>
      </c>
      <c r="AU178" s="312" t="n">
        <f aca="false">IF(OR(AF178=$AP$3,AF178=$AP$4,AF178=$AP$9),S178,0)</f>
        <v>0</v>
      </c>
      <c r="AV178" s="313" t="n">
        <f aca="false">IF(OR(AF178=$AP$3,AF178=$AP$4,AF178=$AP$9),T178,0)</f>
        <v>0</v>
      </c>
      <c r="AW178" s="313" t="n">
        <f aca="false">IF(OR(AF178=$AP$3,AF178=$AP$4,AF178=$AP$9),U178,0)</f>
        <v>0</v>
      </c>
      <c r="AX178" s="313" t="n">
        <f aca="false">IF(OR(AF178=$AP$3,AF178=$AP$4,AF178=$AP$9),V178,0)</f>
        <v>0</v>
      </c>
      <c r="AY178" s="313" t="n">
        <f aca="false">IF(OR(AF178=$AP$3,AF178=$AP$4,AF178=$AP$9),W178,0)</f>
        <v>0</v>
      </c>
      <c r="AZ178" s="313" t="n">
        <f aca="false">IF(OR(AF178=$AP$3,AF178=$AP$4,AF178=$AP$9),X178,0)</f>
        <v>0</v>
      </c>
      <c r="BA178" s="313" t="n">
        <f aca="false">IF(OR(AF178=$AP$3,AF178=$AP$4,AF178=$AP$9),Y178,0)</f>
        <v>0</v>
      </c>
      <c r="BB178" s="313" t="n">
        <f aca="false">IF(OR(AF178=$AP$3,AF178=$AP$4,AF178=$AP$9),Z178,0)</f>
        <v>0</v>
      </c>
      <c r="BC178" s="313" t="n">
        <f aca="false">IF(OR(AF178=$AP$3,AF178=$AP$4,AF178=$AP$9),AA178,0)</f>
        <v>0</v>
      </c>
      <c r="BD178" s="313" t="n">
        <f aca="false">IF(OR(AF178=$AP$3,AF178=$AP$4,AF178=$AP$9),AB178,0)</f>
        <v>0</v>
      </c>
      <c r="BE178" s="313" t="n">
        <f aca="false">IF(OR(AF178=$AP$3,AF178=$AP$4,AF178=$AP$9),AC178,0)</f>
        <v>0</v>
      </c>
      <c r="BF178" s="314" t="n">
        <f aca="false">IF(OR(AF178=$AP$3,AF178=$AP$4,AF178=$AP$9),AD178,0)</f>
        <v>0</v>
      </c>
      <c r="BG178" s="312" t="n">
        <f aca="false">IF(OR(AF178=$AP$5,AF178=$AP$6,AF178=$AP$10),S178,0)</f>
        <v>0</v>
      </c>
      <c r="BH178" s="313" t="n">
        <f aca="false">IF(OR(AF178=$AP$5,AF178=$AP$6,AF178=$AP$10),T178,0)</f>
        <v>0</v>
      </c>
      <c r="BI178" s="313" t="n">
        <f aca="false">IF(OR(AF178=$AP$5,AF178=$AP$6,AF178=$AP$10),U178,0)</f>
        <v>0</v>
      </c>
      <c r="BJ178" s="313" t="n">
        <f aca="false">IF(OR(AF178=$AP$5,AF178=$AP$6,AF178=$AP$10),V178,0)</f>
        <v>0</v>
      </c>
      <c r="BK178" s="313" t="n">
        <f aca="false">IF(OR(AF178=$AP$5,AF178=$AP$6,AF178=$AP$10),W178,0)</f>
        <v>0</v>
      </c>
      <c r="BL178" s="313" t="n">
        <f aca="false">IF(OR(AF178=$AP$5,AF178=$AP$6,AF178=$AP$10),X178,0)</f>
        <v>0</v>
      </c>
      <c r="BM178" s="313" t="n">
        <f aca="false">IF(OR(AF178=$AP$5,AF178=$AP$6,AF178=$AP$10),Y178,0)</f>
        <v>0</v>
      </c>
      <c r="BN178" s="313" t="n">
        <f aca="false">IF(OR(AF178=$AP$5,AF178=$AP$6,AF178=$AP$10),Z178,0)</f>
        <v>0</v>
      </c>
      <c r="BO178" s="313" t="n">
        <f aca="false">IF(OR(AF178=$AP$5,AF178=$AP$6,AF178=$AP$10),AA178,0)</f>
        <v>0</v>
      </c>
      <c r="BP178" s="313" t="n">
        <f aca="false">IF(OR(AF178=$AP$5,AF178=$AP$6,AF178=$AP$10),AB178,0)</f>
        <v>0</v>
      </c>
      <c r="BQ178" s="313" t="n">
        <f aca="false">IF(OR(AF178=$AP$5,AF178=$AP$6,AF178=$AP$10),AC178,0)</f>
        <v>0</v>
      </c>
      <c r="BR178" s="314" t="n">
        <f aca="false">IF(OR(AF178=$AP$5,AF178=$AP$6,AF178=$AP$10),AD178,0)</f>
        <v>0</v>
      </c>
      <c r="BS178" s="312" t="n">
        <f aca="false">IF(OR(AF178=$AP$7,AF178=$AP$8,AF178=$AP$11),S178,0)</f>
        <v>0</v>
      </c>
      <c r="BT178" s="313" t="n">
        <f aca="false">IF(OR(AF178=$AP$7,AF178=$AP$8,AF178=$AP$11),T178,0)</f>
        <v>0</v>
      </c>
      <c r="BU178" s="313" t="n">
        <f aca="false">IF(OR(AF178=$AP$7,AF178=$AP$8,AF178=$AP$11),U178,0)</f>
        <v>0</v>
      </c>
      <c r="BV178" s="313" t="n">
        <f aca="false">IF(OR(AF178=$AP$7,AF178=$AP$8,AF178=$AP$11),V178,0)</f>
        <v>0</v>
      </c>
      <c r="BW178" s="313" t="n">
        <f aca="false">IF(OR(AF178=$AP$7,AF178=$AP$8,AF178=$AP$11),W178,0)</f>
        <v>0</v>
      </c>
      <c r="BX178" s="313" t="n">
        <f aca="false">IF(OR(AF178=$AP$7,AF178=$AP$8,AF178=$AP$11),X178,0)</f>
        <v>0</v>
      </c>
      <c r="BY178" s="313" t="n">
        <f aca="false">IF(OR(AF178=$AP$7,AF178=$AP$8,AF178=$AP$11),Y178,0)</f>
        <v>0</v>
      </c>
      <c r="BZ178" s="313" t="n">
        <f aca="false">IF(OR(AF178=$AP$7,AF178=$AP$8,AF178=$AP$11),Z178,0)</f>
        <v>0</v>
      </c>
      <c r="CA178" s="313" t="n">
        <f aca="false">IF(OR(AF178=$AP$7,AF178=$AP$8,AF178=$AP$11),AA178,0)</f>
        <v>0</v>
      </c>
      <c r="CB178" s="313" t="n">
        <f aca="false">IF(OR(AF178=$AP$7,AF178=$AP$8,AF178=$AP$11),AB178,0)</f>
        <v>0</v>
      </c>
      <c r="CC178" s="313" t="n">
        <f aca="false">IF(OR(AF178=$AP$7,AF178=$AP$8,AF178=$AP$11),AC178,0)</f>
        <v>0</v>
      </c>
      <c r="CD178" s="314" t="n">
        <f aca="false">IF(OR(AF178=$AP$7,AF178=$AP$8,AF178=$AP$11),AD178,0)</f>
        <v>0</v>
      </c>
      <c r="CE178" s="312" t="n">
        <f aca="false">IF(AF178=$AP$12,S178,0)</f>
        <v>0</v>
      </c>
      <c r="CF178" s="313" t="n">
        <f aca="false">IF(AF178=$AP$12,T178,0)</f>
        <v>0</v>
      </c>
      <c r="CG178" s="313" t="n">
        <f aca="false">IF(AF178=$AP$12,U178,0)</f>
        <v>0</v>
      </c>
      <c r="CH178" s="313" t="n">
        <f aca="false">IF(AF178=$AP$12,V178,0)</f>
        <v>0</v>
      </c>
      <c r="CI178" s="313" t="n">
        <f aca="false">IF(AF178=$AP$12,W178,0)</f>
        <v>0</v>
      </c>
      <c r="CJ178" s="313" t="n">
        <f aca="false">IF(AF178=$AP$12,X178,0)</f>
        <v>0</v>
      </c>
      <c r="CK178" s="313" t="n">
        <f aca="false">IF(AF178=$AP$12,Y178,0)</f>
        <v>0</v>
      </c>
      <c r="CL178" s="313" t="n">
        <f aca="false">IF(AF178=$AP$12,Z178,0)</f>
        <v>0</v>
      </c>
      <c r="CM178" s="313" t="n">
        <f aca="false">IF(AF178=$AP$12,AA178,0)</f>
        <v>0</v>
      </c>
      <c r="CN178" s="313" t="n">
        <f aca="false">IF(AF178=$AP$12,AB178,0)</f>
        <v>0</v>
      </c>
      <c r="CO178" s="313" t="n">
        <f aca="false">IF(AF178=$AP$12,AC178,0)</f>
        <v>0</v>
      </c>
      <c r="CP178" s="314" t="n">
        <f aca="false">IF(AF178=$AP$12,AD178,0)</f>
        <v>0</v>
      </c>
    </row>
    <row r="179" customFormat="false" ht="12" hidden="false" customHeight="true" outlineLevel="0" collapsed="false">
      <c r="B179" s="243" t="str">
        <f aca="false">IF(Q179="","",Q179)</f>
        <v/>
      </c>
      <c r="C179" s="302" t="n">
        <v>56</v>
      </c>
      <c r="D179" s="303"/>
      <c r="E179" s="303"/>
      <c r="F179" s="303"/>
      <c r="G179" s="304"/>
      <c r="H179" s="304"/>
      <c r="I179" s="305"/>
      <c r="J179" s="305"/>
      <c r="K179" s="305"/>
      <c r="L179" s="305"/>
      <c r="M179" s="303"/>
      <c r="N179" s="303"/>
      <c r="O179" s="306"/>
      <c r="P179" s="303"/>
      <c r="Q179" s="303"/>
      <c r="R179" s="307" t="s">
        <v>75</v>
      </c>
      <c r="S179" s="323"/>
      <c r="T179" s="323"/>
      <c r="U179" s="323"/>
      <c r="V179" s="323"/>
      <c r="W179" s="323"/>
      <c r="X179" s="323"/>
      <c r="Y179" s="308"/>
      <c r="Z179" s="308"/>
      <c r="AA179" s="308"/>
      <c r="AB179" s="308"/>
      <c r="AC179" s="308"/>
      <c r="AD179" s="308"/>
      <c r="AE179" s="309" t="str">
        <f aca="false">IF(SUM(S179:AD179)=0,"",SUM(S179:AD179))</f>
        <v/>
      </c>
      <c r="AF179" s="244" t="str">
        <f aca="false">IF(Q179="","",Q179)</f>
        <v/>
      </c>
      <c r="AG179" s="310" t="str">
        <f aca="false">IFERROR(VLOOKUP(M179,$AP$13:$AQ$16,2,FALSE()),"")</f>
        <v/>
      </c>
      <c r="AH179" s="310" t="str">
        <f aca="false">IFERROR(VLOOKUP(O179,$AP$18:$AQ$24,2,FALSE()),"")</f>
        <v/>
      </c>
      <c r="AI179" s="310" t="str">
        <f aca="false">IFERROR(AG179+AH179,"")</f>
        <v/>
      </c>
      <c r="AJ179" s="310" t="str">
        <f aca="false">IF(SUM(AE179:AE181)=0,"",SUM(AE179:AE181))</f>
        <v/>
      </c>
      <c r="AT179" s="311" t="str">
        <f aca="false">R179</f>
        <v>A</v>
      </c>
      <c r="AU179" s="312" t="n">
        <f aca="false">IF(OR(AF179=$AP$3,AF179=$AP$4,AF179=$AP$9),S179,0)</f>
        <v>0</v>
      </c>
      <c r="AV179" s="313" t="n">
        <f aca="false">IF(OR(AF179=$AP$3,AF179=$AP$4,AF179=$AP$9),T179,0)</f>
        <v>0</v>
      </c>
      <c r="AW179" s="313" t="n">
        <f aca="false">IF(OR(AF179=$AP$3,AF179=$AP$4,AF179=$AP$9),U179,0)</f>
        <v>0</v>
      </c>
      <c r="AX179" s="313" t="n">
        <f aca="false">IF(OR(AF179=$AP$3,AF179=$AP$4,AF179=$AP$9),V179,0)</f>
        <v>0</v>
      </c>
      <c r="AY179" s="313" t="n">
        <f aca="false">IF(OR(AF179=$AP$3,AF179=$AP$4,AF179=$AP$9),W179,0)</f>
        <v>0</v>
      </c>
      <c r="AZ179" s="313" t="n">
        <f aca="false">IF(OR(AF179=$AP$3,AF179=$AP$4,AF179=$AP$9),X179,0)</f>
        <v>0</v>
      </c>
      <c r="BA179" s="313" t="n">
        <f aca="false">IF(OR(AF179=$AP$3,AF179=$AP$4,AF179=$AP$9),Y179,0)</f>
        <v>0</v>
      </c>
      <c r="BB179" s="313" t="n">
        <f aca="false">IF(OR(AF179=$AP$3,AF179=$AP$4,AF179=$AP$9),Z179,0)</f>
        <v>0</v>
      </c>
      <c r="BC179" s="313" t="n">
        <f aca="false">IF(OR(AF179=$AP$3,AF179=$AP$4,AF179=$AP$9),AA179,0)</f>
        <v>0</v>
      </c>
      <c r="BD179" s="313" t="n">
        <f aca="false">IF(OR(AF179=$AP$3,AF179=$AP$4,AF179=$AP$9),AB179,0)</f>
        <v>0</v>
      </c>
      <c r="BE179" s="313" t="n">
        <f aca="false">IF(OR(AF179=$AP$3,AF179=$AP$4,AF179=$AP$9),AC179,0)</f>
        <v>0</v>
      </c>
      <c r="BF179" s="314" t="n">
        <f aca="false">IF(OR(AF179=$AP$3,AF179=$AP$4,AF179=$AP$9),AD179,0)</f>
        <v>0</v>
      </c>
      <c r="BG179" s="312" t="n">
        <f aca="false">IF(OR(AF179=$AP$5,AF179=$AP$6,AF179=$AP$10),S179,0)</f>
        <v>0</v>
      </c>
      <c r="BH179" s="313" t="n">
        <f aca="false">IF(OR(AF179=$AP$5,AF179=$AP$6,AF179=$AP$10),T179,0)</f>
        <v>0</v>
      </c>
      <c r="BI179" s="313" t="n">
        <f aca="false">IF(OR(AF179=$AP$5,AF179=$AP$6,AF179=$AP$10),U179,0)</f>
        <v>0</v>
      </c>
      <c r="BJ179" s="313" t="n">
        <f aca="false">IF(OR(AF179=$AP$5,AF179=$AP$6,AF179=$AP$10),V179,0)</f>
        <v>0</v>
      </c>
      <c r="BK179" s="313" t="n">
        <f aca="false">IF(OR(AF179=$AP$5,AF179=$AP$6,AF179=$AP$10),W179,0)</f>
        <v>0</v>
      </c>
      <c r="BL179" s="313" t="n">
        <f aca="false">IF(OR(AF179=$AP$5,AF179=$AP$6,AF179=$AP$10),X179,0)</f>
        <v>0</v>
      </c>
      <c r="BM179" s="313" t="n">
        <f aca="false">IF(OR(AF179=$AP$5,AF179=$AP$6,AF179=$AP$10),Y179,0)</f>
        <v>0</v>
      </c>
      <c r="BN179" s="313" t="n">
        <f aca="false">IF(OR(AF179=$AP$5,AF179=$AP$6,AF179=$AP$10),Z179,0)</f>
        <v>0</v>
      </c>
      <c r="BO179" s="313" t="n">
        <f aca="false">IF(OR(AF179=$AP$5,AF179=$AP$6,AF179=$AP$10),AA179,0)</f>
        <v>0</v>
      </c>
      <c r="BP179" s="313" t="n">
        <f aca="false">IF(OR(AF179=$AP$5,AF179=$AP$6,AF179=$AP$10),AB179,0)</f>
        <v>0</v>
      </c>
      <c r="BQ179" s="313" t="n">
        <f aca="false">IF(OR(AF179=$AP$5,AF179=$AP$6,AF179=$AP$10),AC179,0)</f>
        <v>0</v>
      </c>
      <c r="BR179" s="314" t="n">
        <f aca="false">IF(OR(AF179=$AP$5,AF179=$AP$6,AF179=$AP$10),AD179,0)</f>
        <v>0</v>
      </c>
      <c r="BS179" s="312" t="n">
        <f aca="false">IF(OR(AF179=$AP$7,AF179=$AP$8,AF179=$AP$11),S179,0)</f>
        <v>0</v>
      </c>
      <c r="BT179" s="313" t="n">
        <f aca="false">IF(OR(AF179=$AP$7,AF179=$AP$8,AF179=$AP$11),T179,0)</f>
        <v>0</v>
      </c>
      <c r="BU179" s="313" t="n">
        <f aca="false">IF(OR(AF179=$AP$7,AF179=$AP$8,AF179=$AP$11),U179,0)</f>
        <v>0</v>
      </c>
      <c r="BV179" s="313" t="n">
        <f aca="false">IF(OR(AF179=$AP$7,AF179=$AP$8,AF179=$AP$11),V179,0)</f>
        <v>0</v>
      </c>
      <c r="BW179" s="313" t="n">
        <f aca="false">IF(OR(AF179=$AP$7,AF179=$AP$8,AF179=$AP$11),W179,0)</f>
        <v>0</v>
      </c>
      <c r="BX179" s="313" t="n">
        <f aca="false">IF(OR(AF179=$AP$7,AF179=$AP$8,AF179=$AP$11),X179,0)</f>
        <v>0</v>
      </c>
      <c r="BY179" s="313" t="n">
        <f aca="false">IF(OR(AF179=$AP$7,AF179=$AP$8,AF179=$AP$11),Y179,0)</f>
        <v>0</v>
      </c>
      <c r="BZ179" s="313" t="n">
        <f aca="false">IF(OR(AF179=$AP$7,AF179=$AP$8,AF179=$AP$11),Z179,0)</f>
        <v>0</v>
      </c>
      <c r="CA179" s="313" t="n">
        <f aca="false">IF(OR(AF179=$AP$7,AF179=$AP$8,AF179=$AP$11),AA179,0)</f>
        <v>0</v>
      </c>
      <c r="CB179" s="313" t="n">
        <f aca="false">IF(OR(AF179=$AP$7,AF179=$AP$8,AF179=$AP$11),AB179,0)</f>
        <v>0</v>
      </c>
      <c r="CC179" s="313" t="n">
        <f aca="false">IF(OR(AF179=$AP$7,AF179=$AP$8,AF179=$AP$11),AC179,0)</f>
        <v>0</v>
      </c>
      <c r="CD179" s="314" t="n">
        <f aca="false">IF(OR(AF179=$AP$7,AF179=$AP$8,AF179=$AP$11),AD179,0)</f>
        <v>0</v>
      </c>
      <c r="CE179" s="312" t="n">
        <f aca="false">IF(AF179=$AP$12,S179,0)</f>
        <v>0</v>
      </c>
      <c r="CF179" s="313" t="n">
        <f aca="false">IF(AF179=$AP$12,T179,0)</f>
        <v>0</v>
      </c>
      <c r="CG179" s="313" t="n">
        <f aca="false">IF(AF179=$AP$12,U179,0)</f>
        <v>0</v>
      </c>
      <c r="CH179" s="313" t="n">
        <f aca="false">IF(AF179=$AP$12,V179,0)</f>
        <v>0</v>
      </c>
      <c r="CI179" s="313" t="n">
        <f aca="false">IF(AF179=$AP$12,W179,0)</f>
        <v>0</v>
      </c>
      <c r="CJ179" s="313" t="n">
        <f aca="false">IF(AF179=$AP$12,X179,0)</f>
        <v>0</v>
      </c>
      <c r="CK179" s="313" t="n">
        <f aca="false">IF(AF179=$AP$12,Y179,0)</f>
        <v>0</v>
      </c>
      <c r="CL179" s="313" t="n">
        <f aca="false">IF(AF179=$AP$12,Z179,0)</f>
        <v>0</v>
      </c>
      <c r="CM179" s="313" t="n">
        <f aca="false">IF(AF179=$AP$12,AA179,0)</f>
        <v>0</v>
      </c>
      <c r="CN179" s="313" t="n">
        <f aca="false">IF(AF179=$AP$12,AB179,0)</f>
        <v>0</v>
      </c>
      <c r="CO179" s="313" t="n">
        <f aca="false">IF(AF179=$AP$12,AC179,0)</f>
        <v>0</v>
      </c>
      <c r="CP179" s="314" t="n">
        <f aca="false">IF(AF179=$AP$12,AD179,0)</f>
        <v>0</v>
      </c>
    </row>
    <row r="180" customFormat="false" ht="12" hidden="false" customHeight="true" outlineLevel="0" collapsed="false">
      <c r="B180" s="243" t="str">
        <f aca="false">IF(Q179="","",Q179)</f>
        <v/>
      </c>
      <c r="C180" s="302"/>
      <c r="D180" s="303"/>
      <c r="E180" s="303"/>
      <c r="F180" s="303"/>
      <c r="G180" s="304"/>
      <c r="H180" s="304"/>
      <c r="I180" s="305"/>
      <c r="J180" s="305"/>
      <c r="K180" s="305"/>
      <c r="L180" s="305"/>
      <c r="M180" s="303"/>
      <c r="N180" s="303"/>
      <c r="O180" s="306"/>
      <c r="P180" s="303"/>
      <c r="Q180" s="303"/>
      <c r="R180" s="315" t="s">
        <v>76</v>
      </c>
      <c r="S180" s="322"/>
      <c r="T180" s="322"/>
      <c r="U180" s="322"/>
      <c r="V180" s="322"/>
      <c r="W180" s="322"/>
      <c r="X180" s="322"/>
      <c r="Y180" s="316"/>
      <c r="Z180" s="316"/>
      <c r="AA180" s="316"/>
      <c r="AB180" s="316"/>
      <c r="AC180" s="316"/>
      <c r="AD180" s="316"/>
      <c r="AE180" s="317" t="str">
        <f aca="false">IF(SUM(S180:AD180)=0,"",SUM(S180:AD180))</f>
        <v/>
      </c>
      <c r="AF180" s="244" t="str">
        <f aca="false">IF(Q179="","",Q179)</f>
        <v/>
      </c>
      <c r="AG180" s="310"/>
      <c r="AH180" s="310"/>
      <c r="AI180" s="310"/>
      <c r="AJ180" s="310"/>
      <c r="AT180" s="311" t="str">
        <f aca="false">R180</f>
        <v>B</v>
      </c>
      <c r="AU180" s="312" t="n">
        <f aca="false">IF(OR(AF180=$AP$3,AF180=$AP$4,AF180=$AP$9),S180,0)</f>
        <v>0</v>
      </c>
      <c r="AV180" s="313" t="n">
        <f aca="false">IF(OR(AF180=$AP$3,AF180=$AP$4,AF180=$AP$9),T180,0)</f>
        <v>0</v>
      </c>
      <c r="AW180" s="313" t="n">
        <f aca="false">IF(OR(AF180=$AP$3,AF180=$AP$4,AF180=$AP$9),U180,0)</f>
        <v>0</v>
      </c>
      <c r="AX180" s="313" t="n">
        <f aca="false">IF(OR(AF180=$AP$3,AF180=$AP$4,AF180=$AP$9),V180,0)</f>
        <v>0</v>
      </c>
      <c r="AY180" s="313" t="n">
        <f aca="false">IF(OR(AF180=$AP$3,AF180=$AP$4,AF180=$AP$9),W180,0)</f>
        <v>0</v>
      </c>
      <c r="AZ180" s="313" t="n">
        <f aca="false">IF(OR(AF180=$AP$3,AF180=$AP$4,AF180=$AP$9),X180,0)</f>
        <v>0</v>
      </c>
      <c r="BA180" s="313" t="n">
        <f aca="false">IF(OR(AF180=$AP$3,AF180=$AP$4,AF180=$AP$9),Y180,0)</f>
        <v>0</v>
      </c>
      <c r="BB180" s="313" t="n">
        <f aca="false">IF(OR(AF180=$AP$3,AF180=$AP$4,AF180=$AP$9),Z180,0)</f>
        <v>0</v>
      </c>
      <c r="BC180" s="313" t="n">
        <f aca="false">IF(OR(AF180=$AP$3,AF180=$AP$4,AF180=$AP$9),AA180,0)</f>
        <v>0</v>
      </c>
      <c r="BD180" s="313" t="n">
        <f aca="false">IF(OR(AF180=$AP$3,AF180=$AP$4,AF180=$AP$9),AB180,0)</f>
        <v>0</v>
      </c>
      <c r="BE180" s="313" t="n">
        <f aca="false">IF(OR(AF180=$AP$3,AF180=$AP$4,AF180=$AP$9),AC180,0)</f>
        <v>0</v>
      </c>
      <c r="BF180" s="314" t="n">
        <f aca="false">IF(OR(AF180=$AP$3,AF180=$AP$4,AF180=$AP$9),AD180,0)</f>
        <v>0</v>
      </c>
      <c r="BG180" s="312" t="n">
        <f aca="false">IF(OR(AF180=$AP$5,AF180=$AP$6,AF180=$AP$10),S180,0)</f>
        <v>0</v>
      </c>
      <c r="BH180" s="313" t="n">
        <f aca="false">IF(OR(AF180=$AP$5,AF180=$AP$6,AF180=$AP$10),T180,0)</f>
        <v>0</v>
      </c>
      <c r="BI180" s="313" t="n">
        <f aca="false">IF(OR(AF180=$AP$5,AF180=$AP$6,AF180=$AP$10),U180,0)</f>
        <v>0</v>
      </c>
      <c r="BJ180" s="313" t="n">
        <f aca="false">IF(OR(AF180=$AP$5,AF180=$AP$6,AF180=$AP$10),V180,0)</f>
        <v>0</v>
      </c>
      <c r="BK180" s="313" t="n">
        <f aca="false">IF(OR(AF180=$AP$5,AF180=$AP$6,AF180=$AP$10),W180,0)</f>
        <v>0</v>
      </c>
      <c r="BL180" s="313" t="n">
        <f aca="false">IF(OR(AF180=$AP$5,AF180=$AP$6,AF180=$AP$10),X180,0)</f>
        <v>0</v>
      </c>
      <c r="BM180" s="313" t="n">
        <f aca="false">IF(OR(AF180=$AP$5,AF180=$AP$6,AF180=$AP$10),Y180,0)</f>
        <v>0</v>
      </c>
      <c r="BN180" s="313" t="n">
        <f aca="false">IF(OR(AF180=$AP$5,AF180=$AP$6,AF180=$AP$10),Z180,0)</f>
        <v>0</v>
      </c>
      <c r="BO180" s="313" t="n">
        <f aca="false">IF(OR(AF180=$AP$5,AF180=$AP$6,AF180=$AP$10),AA180,0)</f>
        <v>0</v>
      </c>
      <c r="BP180" s="313" t="n">
        <f aca="false">IF(OR(AF180=$AP$5,AF180=$AP$6,AF180=$AP$10),AB180,0)</f>
        <v>0</v>
      </c>
      <c r="BQ180" s="313" t="n">
        <f aca="false">IF(OR(AF180=$AP$5,AF180=$AP$6,AF180=$AP$10),AC180,0)</f>
        <v>0</v>
      </c>
      <c r="BR180" s="314" t="n">
        <f aca="false">IF(OR(AF180=$AP$5,AF180=$AP$6,AF180=$AP$10),AD180,0)</f>
        <v>0</v>
      </c>
      <c r="BS180" s="312" t="n">
        <f aca="false">IF(OR(AF180=$AP$7,AF180=$AP$8,AF180=$AP$11),S180,0)</f>
        <v>0</v>
      </c>
      <c r="BT180" s="313" t="n">
        <f aca="false">IF(OR(AF180=$AP$7,AF180=$AP$8,AF180=$AP$11),T180,0)</f>
        <v>0</v>
      </c>
      <c r="BU180" s="313" t="n">
        <f aca="false">IF(OR(AF180=$AP$7,AF180=$AP$8,AF180=$AP$11),U180,0)</f>
        <v>0</v>
      </c>
      <c r="BV180" s="313" t="n">
        <f aca="false">IF(OR(AF180=$AP$7,AF180=$AP$8,AF180=$AP$11),V180,0)</f>
        <v>0</v>
      </c>
      <c r="BW180" s="313" t="n">
        <f aca="false">IF(OR(AF180=$AP$7,AF180=$AP$8,AF180=$AP$11),W180,0)</f>
        <v>0</v>
      </c>
      <c r="BX180" s="313" t="n">
        <f aca="false">IF(OR(AF180=$AP$7,AF180=$AP$8,AF180=$AP$11),X180,0)</f>
        <v>0</v>
      </c>
      <c r="BY180" s="313" t="n">
        <f aca="false">IF(OR(AF180=$AP$7,AF180=$AP$8,AF180=$AP$11),Y180,0)</f>
        <v>0</v>
      </c>
      <c r="BZ180" s="313" t="n">
        <f aca="false">IF(OR(AF180=$AP$7,AF180=$AP$8,AF180=$AP$11),Z180,0)</f>
        <v>0</v>
      </c>
      <c r="CA180" s="313" t="n">
        <f aca="false">IF(OR(AF180=$AP$7,AF180=$AP$8,AF180=$AP$11),AA180,0)</f>
        <v>0</v>
      </c>
      <c r="CB180" s="313" t="n">
        <f aca="false">IF(OR(AF180=$AP$7,AF180=$AP$8,AF180=$AP$11),AB180,0)</f>
        <v>0</v>
      </c>
      <c r="CC180" s="313" t="n">
        <f aca="false">IF(OR(AF180=$AP$7,AF180=$AP$8,AF180=$AP$11),AC180,0)</f>
        <v>0</v>
      </c>
      <c r="CD180" s="314" t="n">
        <f aca="false">IF(OR(AF180=$AP$7,AF180=$AP$8,AF180=$AP$11),AD180,0)</f>
        <v>0</v>
      </c>
      <c r="CE180" s="312" t="n">
        <f aca="false">IF(AF180=$AP$12,S180,0)</f>
        <v>0</v>
      </c>
      <c r="CF180" s="313" t="n">
        <f aca="false">IF(AF180=$AP$12,T180,0)</f>
        <v>0</v>
      </c>
      <c r="CG180" s="313" t="n">
        <f aca="false">IF(AF180=$AP$12,U180,0)</f>
        <v>0</v>
      </c>
      <c r="CH180" s="313" t="n">
        <f aca="false">IF(AF180=$AP$12,V180,0)</f>
        <v>0</v>
      </c>
      <c r="CI180" s="313" t="n">
        <f aca="false">IF(AF180=$AP$12,W180,0)</f>
        <v>0</v>
      </c>
      <c r="CJ180" s="313" t="n">
        <f aca="false">IF(AF180=$AP$12,X180,0)</f>
        <v>0</v>
      </c>
      <c r="CK180" s="313" t="n">
        <f aca="false">IF(AF180=$AP$12,Y180,0)</f>
        <v>0</v>
      </c>
      <c r="CL180" s="313" t="n">
        <f aca="false">IF(AF180=$AP$12,Z180,0)</f>
        <v>0</v>
      </c>
      <c r="CM180" s="313" t="n">
        <f aca="false">IF(AF180=$AP$12,AA180,0)</f>
        <v>0</v>
      </c>
      <c r="CN180" s="313" t="n">
        <f aca="false">IF(AF180=$AP$12,AB180,0)</f>
        <v>0</v>
      </c>
      <c r="CO180" s="313" t="n">
        <f aca="false">IF(AF180=$AP$12,AC180,0)</f>
        <v>0</v>
      </c>
      <c r="CP180" s="314" t="n">
        <f aca="false">IF(AF180=$AP$12,AD180,0)</f>
        <v>0</v>
      </c>
    </row>
    <row r="181" customFormat="false" ht="12" hidden="false" customHeight="true" outlineLevel="0" collapsed="false">
      <c r="B181" s="243" t="str">
        <f aca="false">IF(Q179="","",Q179)</f>
        <v/>
      </c>
      <c r="C181" s="302"/>
      <c r="D181" s="303"/>
      <c r="E181" s="303"/>
      <c r="F181" s="303"/>
      <c r="G181" s="304"/>
      <c r="H181" s="304"/>
      <c r="I181" s="305"/>
      <c r="J181" s="305"/>
      <c r="K181" s="305"/>
      <c r="L181" s="305"/>
      <c r="M181" s="303"/>
      <c r="N181" s="303"/>
      <c r="O181" s="306"/>
      <c r="P181" s="303"/>
      <c r="Q181" s="303"/>
      <c r="R181" s="315" t="s">
        <v>77</v>
      </c>
      <c r="S181" s="322"/>
      <c r="T181" s="322"/>
      <c r="U181" s="322"/>
      <c r="V181" s="322"/>
      <c r="W181" s="322"/>
      <c r="X181" s="322"/>
      <c r="Y181" s="316"/>
      <c r="Z181" s="316"/>
      <c r="AA181" s="316"/>
      <c r="AB181" s="316"/>
      <c r="AC181" s="316"/>
      <c r="AD181" s="316"/>
      <c r="AE181" s="317" t="str">
        <f aca="false">IF(SUM(S181:AD181)=0,"",SUM(S181:AD181))</f>
        <v/>
      </c>
      <c r="AF181" s="244" t="str">
        <f aca="false">IF(Q179="","",Q179)</f>
        <v/>
      </c>
      <c r="AG181" s="310"/>
      <c r="AH181" s="310"/>
      <c r="AI181" s="310"/>
      <c r="AJ181" s="310"/>
      <c r="AT181" s="311" t="str">
        <f aca="false">R181</f>
        <v>C</v>
      </c>
      <c r="AU181" s="312" t="n">
        <f aca="false">IF(OR(AF181=$AP$3,AF181=$AP$4,AF181=$AP$9),S181,0)</f>
        <v>0</v>
      </c>
      <c r="AV181" s="313" t="n">
        <f aca="false">IF(OR(AF181=$AP$3,AF181=$AP$4,AF181=$AP$9),T181,0)</f>
        <v>0</v>
      </c>
      <c r="AW181" s="313" t="n">
        <f aca="false">IF(OR(AF181=$AP$3,AF181=$AP$4,AF181=$AP$9),U181,0)</f>
        <v>0</v>
      </c>
      <c r="AX181" s="313" t="n">
        <f aca="false">IF(OR(AF181=$AP$3,AF181=$AP$4,AF181=$AP$9),V181,0)</f>
        <v>0</v>
      </c>
      <c r="AY181" s="313" t="n">
        <f aca="false">IF(OR(AF181=$AP$3,AF181=$AP$4,AF181=$AP$9),W181,0)</f>
        <v>0</v>
      </c>
      <c r="AZ181" s="313" t="n">
        <f aca="false">IF(OR(AF181=$AP$3,AF181=$AP$4,AF181=$AP$9),X181,0)</f>
        <v>0</v>
      </c>
      <c r="BA181" s="313" t="n">
        <f aca="false">IF(OR(AF181=$AP$3,AF181=$AP$4,AF181=$AP$9),Y181,0)</f>
        <v>0</v>
      </c>
      <c r="BB181" s="313" t="n">
        <f aca="false">IF(OR(AF181=$AP$3,AF181=$AP$4,AF181=$AP$9),Z181,0)</f>
        <v>0</v>
      </c>
      <c r="BC181" s="313" t="n">
        <f aca="false">IF(OR(AF181=$AP$3,AF181=$AP$4,AF181=$AP$9),AA181,0)</f>
        <v>0</v>
      </c>
      <c r="BD181" s="313" t="n">
        <f aca="false">IF(OR(AF181=$AP$3,AF181=$AP$4,AF181=$AP$9),AB181,0)</f>
        <v>0</v>
      </c>
      <c r="BE181" s="313" t="n">
        <f aca="false">IF(OR(AF181=$AP$3,AF181=$AP$4,AF181=$AP$9),AC181,0)</f>
        <v>0</v>
      </c>
      <c r="BF181" s="314" t="n">
        <f aca="false">IF(OR(AF181=$AP$3,AF181=$AP$4,AF181=$AP$9),AD181,0)</f>
        <v>0</v>
      </c>
      <c r="BG181" s="312" t="n">
        <f aca="false">IF(OR(AF181=$AP$5,AF181=$AP$6,AF181=$AP$10),S181,0)</f>
        <v>0</v>
      </c>
      <c r="BH181" s="313" t="n">
        <f aca="false">IF(OR(AF181=$AP$5,AF181=$AP$6,AF181=$AP$10),T181,0)</f>
        <v>0</v>
      </c>
      <c r="BI181" s="313" t="n">
        <f aca="false">IF(OR(AF181=$AP$5,AF181=$AP$6,AF181=$AP$10),U181,0)</f>
        <v>0</v>
      </c>
      <c r="BJ181" s="313" t="n">
        <f aca="false">IF(OR(AF181=$AP$5,AF181=$AP$6,AF181=$AP$10),V181,0)</f>
        <v>0</v>
      </c>
      <c r="BK181" s="313" t="n">
        <f aca="false">IF(OR(AF181=$AP$5,AF181=$AP$6,AF181=$AP$10),W181,0)</f>
        <v>0</v>
      </c>
      <c r="BL181" s="313" t="n">
        <f aca="false">IF(OR(AF181=$AP$5,AF181=$AP$6,AF181=$AP$10),X181,0)</f>
        <v>0</v>
      </c>
      <c r="BM181" s="313" t="n">
        <f aca="false">IF(OR(AF181=$AP$5,AF181=$AP$6,AF181=$AP$10),Y181,0)</f>
        <v>0</v>
      </c>
      <c r="BN181" s="313" t="n">
        <f aca="false">IF(OR(AF181=$AP$5,AF181=$AP$6,AF181=$AP$10),Z181,0)</f>
        <v>0</v>
      </c>
      <c r="BO181" s="313" t="n">
        <f aca="false">IF(OR(AF181=$AP$5,AF181=$AP$6,AF181=$AP$10),AA181,0)</f>
        <v>0</v>
      </c>
      <c r="BP181" s="313" t="n">
        <f aca="false">IF(OR(AF181=$AP$5,AF181=$AP$6,AF181=$AP$10),AB181,0)</f>
        <v>0</v>
      </c>
      <c r="BQ181" s="313" t="n">
        <f aca="false">IF(OR(AF181=$AP$5,AF181=$AP$6,AF181=$AP$10),AC181,0)</f>
        <v>0</v>
      </c>
      <c r="BR181" s="314" t="n">
        <f aca="false">IF(OR(AF181=$AP$5,AF181=$AP$6,AF181=$AP$10),AD181,0)</f>
        <v>0</v>
      </c>
      <c r="BS181" s="312" t="n">
        <f aca="false">IF(OR(AF181=$AP$7,AF181=$AP$8,AF181=$AP$11),S181,0)</f>
        <v>0</v>
      </c>
      <c r="BT181" s="313" t="n">
        <f aca="false">IF(OR(AF181=$AP$7,AF181=$AP$8,AF181=$AP$11),T181,0)</f>
        <v>0</v>
      </c>
      <c r="BU181" s="313" t="n">
        <f aca="false">IF(OR(AF181=$AP$7,AF181=$AP$8,AF181=$AP$11),U181,0)</f>
        <v>0</v>
      </c>
      <c r="BV181" s="313" t="n">
        <f aca="false">IF(OR(AF181=$AP$7,AF181=$AP$8,AF181=$AP$11),V181,0)</f>
        <v>0</v>
      </c>
      <c r="BW181" s="313" t="n">
        <f aca="false">IF(OR(AF181=$AP$7,AF181=$AP$8,AF181=$AP$11),W181,0)</f>
        <v>0</v>
      </c>
      <c r="BX181" s="313" t="n">
        <f aca="false">IF(OR(AF181=$AP$7,AF181=$AP$8,AF181=$AP$11),X181,0)</f>
        <v>0</v>
      </c>
      <c r="BY181" s="313" t="n">
        <f aca="false">IF(OR(AF181=$AP$7,AF181=$AP$8,AF181=$AP$11),Y181,0)</f>
        <v>0</v>
      </c>
      <c r="BZ181" s="313" t="n">
        <f aca="false">IF(OR(AF181=$AP$7,AF181=$AP$8,AF181=$AP$11),Z181,0)</f>
        <v>0</v>
      </c>
      <c r="CA181" s="313" t="n">
        <f aca="false">IF(OR(AF181=$AP$7,AF181=$AP$8,AF181=$AP$11),AA181,0)</f>
        <v>0</v>
      </c>
      <c r="CB181" s="313" t="n">
        <f aca="false">IF(OR(AF181=$AP$7,AF181=$AP$8,AF181=$AP$11),AB181,0)</f>
        <v>0</v>
      </c>
      <c r="CC181" s="313" t="n">
        <f aca="false">IF(OR(AF181=$AP$7,AF181=$AP$8,AF181=$AP$11),AC181,0)</f>
        <v>0</v>
      </c>
      <c r="CD181" s="314" t="n">
        <f aca="false">IF(OR(AF181=$AP$7,AF181=$AP$8,AF181=$AP$11),AD181,0)</f>
        <v>0</v>
      </c>
      <c r="CE181" s="312" t="n">
        <f aca="false">IF(AF181=$AP$12,S181,0)</f>
        <v>0</v>
      </c>
      <c r="CF181" s="313" t="n">
        <f aca="false">IF(AF181=$AP$12,T181,0)</f>
        <v>0</v>
      </c>
      <c r="CG181" s="313" t="n">
        <f aca="false">IF(AF181=$AP$12,U181,0)</f>
        <v>0</v>
      </c>
      <c r="CH181" s="313" t="n">
        <f aca="false">IF(AF181=$AP$12,V181,0)</f>
        <v>0</v>
      </c>
      <c r="CI181" s="313" t="n">
        <f aca="false">IF(AF181=$AP$12,W181,0)</f>
        <v>0</v>
      </c>
      <c r="CJ181" s="313" t="n">
        <f aca="false">IF(AF181=$AP$12,X181,0)</f>
        <v>0</v>
      </c>
      <c r="CK181" s="313" t="n">
        <f aca="false">IF(AF181=$AP$12,Y181,0)</f>
        <v>0</v>
      </c>
      <c r="CL181" s="313" t="n">
        <f aca="false">IF(AF181=$AP$12,Z181,0)</f>
        <v>0</v>
      </c>
      <c r="CM181" s="313" t="n">
        <f aca="false">IF(AF181=$AP$12,AA181,0)</f>
        <v>0</v>
      </c>
      <c r="CN181" s="313" t="n">
        <f aca="false">IF(AF181=$AP$12,AB181,0)</f>
        <v>0</v>
      </c>
      <c r="CO181" s="313" t="n">
        <f aca="false">IF(AF181=$AP$12,AC181,0)</f>
        <v>0</v>
      </c>
      <c r="CP181" s="314" t="n">
        <f aca="false">IF(AF181=$AP$12,AD181,0)</f>
        <v>0</v>
      </c>
    </row>
    <row r="182" customFormat="false" ht="12" hidden="false" customHeight="true" outlineLevel="0" collapsed="false">
      <c r="B182" s="243" t="str">
        <f aca="false">IF(Q182="","",Q182)</f>
        <v/>
      </c>
      <c r="C182" s="302" t="n">
        <v>57</v>
      </c>
      <c r="D182" s="303"/>
      <c r="E182" s="303"/>
      <c r="F182" s="303"/>
      <c r="G182" s="304"/>
      <c r="H182" s="304"/>
      <c r="I182" s="305"/>
      <c r="J182" s="305"/>
      <c r="K182" s="305"/>
      <c r="L182" s="305"/>
      <c r="M182" s="303"/>
      <c r="N182" s="303"/>
      <c r="O182" s="306"/>
      <c r="P182" s="303"/>
      <c r="Q182" s="303"/>
      <c r="R182" s="307" t="s">
        <v>75</v>
      </c>
      <c r="S182" s="323"/>
      <c r="T182" s="323"/>
      <c r="U182" s="323"/>
      <c r="V182" s="323"/>
      <c r="W182" s="323"/>
      <c r="X182" s="323"/>
      <c r="Y182" s="308"/>
      <c r="Z182" s="308"/>
      <c r="AA182" s="308"/>
      <c r="AB182" s="308"/>
      <c r="AC182" s="308"/>
      <c r="AD182" s="308"/>
      <c r="AE182" s="309" t="str">
        <f aca="false">IF(SUM(S182:AD182)=0,"",SUM(S182:AD182))</f>
        <v/>
      </c>
      <c r="AF182" s="244" t="str">
        <f aca="false">IF(Q182="","",Q182)</f>
        <v/>
      </c>
      <c r="AG182" s="310" t="str">
        <f aca="false">IFERROR(VLOOKUP(M182,$AP$13:$AQ$16,2,FALSE()),"")</f>
        <v/>
      </c>
      <c r="AH182" s="310" t="str">
        <f aca="false">IFERROR(VLOOKUP(O182,$AP$18:$AQ$24,2,FALSE()),"")</f>
        <v/>
      </c>
      <c r="AI182" s="310" t="str">
        <f aca="false">IFERROR(AG182+AH182,"")</f>
        <v/>
      </c>
      <c r="AJ182" s="310" t="str">
        <f aca="false">IF(SUM(AE182:AE184)=0,"",SUM(AE182:AE184))</f>
        <v/>
      </c>
      <c r="AT182" s="311" t="str">
        <f aca="false">R182</f>
        <v>A</v>
      </c>
      <c r="AU182" s="312" t="n">
        <f aca="false">IF(OR(AF182=$AP$3,AF182=$AP$4,AF182=$AP$9),S182,0)</f>
        <v>0</v>
      </c>
      <c r="AV182" s="313" t="n">
        <f aca="false">IF(OR(AF182=$AP$3,AF182=$AP$4,AF182=$AP$9),T182,0)</f>
        <v>0</v>
      </c>
      <c r="AW182" s="313" t="n">
        <f aca="false">IF(OR(AF182=$AP$3,AF182=$AP$4,AF182=$AP$9),U182,0)</f>
        <v>0</v>
      </c>
      <c r="AX182" s="313" t="n">
        <f aca="false">IF(OR(AF182=$AP$3,AF182=$AP$4,AF182=$AP$9),V182,0)</f>
        <v>0</v>
      </c>
      <c r="AY182" s="313" t="n">
        <f aca="false">IF(OR(AF182=$AP$3,AF182=$AP$4,AF182=$AP$9),W182,0)</f>
        <v>0</v>
      </c>
      <c r="AZ182" s="313" t="n">
        <f aca="false">IF(OR(AF182=$AP$3,AF182=$AP$4,AF182=$AP$9),X182,0)</f>
        <v>0</v>
      </c>
      <c r="BA182" s="313" t="n">
        <f aca="false">IF(OR(AF182=$AP$3,AF182=$AP$4,AF182=$AP$9),Y182,0)</f>
        <v>0</v>
      </c>
      <c r="BB182" s="313" t="n">
        <f aca="false">IF(OR(AF182=$AP$3,AF182=$AP$4,AF182=$AP$9),Z182,0)</f>
        <v>0</v>
      </c>
      <c r="BC182" s="313" t="n">
        <f aca="false">IF(OR(AF182=$AP$3,AF182=$AP$4,AF182=$AP$9),AA182,0)</f>
        <v>0</v>
      </c>
      <c r="BD182" s="313" t="n">
        <f aca="false">IF(OR(AF182=$AP$3,AF182=$AP$4,AF182=$AP$9),AB182,0)</f>
        <v>0</v>
      </c>
      <c r="BE182" s="313" t="n">
        <f aca="false">IF(OR(AF182=$AP$3,AF182=$AP$4,AF182=$AP$9),AC182,0)</f>
        <v>0</v>
      </c>
      <c r="BF182" s="314" t="n">
        <f aca="false">IF(OR(AF182=$AP$3,AF182=$AP$4,AF182=$AP$9),AD182,0)</f>
        <v>0</v>
      </c>
      <c r="BG182" s="312" t="n">
        <f aca="false">IF(OR(AF182=$AP$5,AF182=$AP$6,AF182=$AP$10),S182,0)</f>
        <v>0</v>
      </c>
      <c r="BH182" s="313" t="n">
        <f aca="false">IF(OR(AF182=$AP$5,AF182=$AP$6,AF182=$AP$10),T182,0)</f>
        <v>0</v>
      </c>
      <c r="BI182" s="313" t="n">
        <f aca="false">IF(OR(AF182=$AP$5,AF182=$AP$6,AF182=$AP$10),U182,0)</f>
        <v>0</v>
      </c>
      <c r="BJ182" s="313" t="n">
        <f aca="false">IF(OR(AF182=$AP$5,AF182=$AP$6,AF182=$AP$10),V182,0)</f>
        <v>0</v>
      </c>
      <c r="BK182" s="313" t="n">
        <f aca="false">IF(OR(AF182=$AP$5,AF182=$AP$6,AF182=$AP$10),W182,0)</f>
        <v>0</v>
      </c>
      <c r="BL182" s="313" t="n">
        <f aca="false">IF(OR(AF182=$AP$5,AF182=$AP$6,AF182=$AP$10),X182,0)</f>
        <v>0</v>
      </c>
      <c r="BM182" s="313" t="n">
        <f aca="false">IF(OR(AF182=$AP$5,AF182=$AP$6,AF182=$AP$10),Y182,0)</f>
        <v>0</v>
      </c>
      <c r="BN182" s="313" t="n">
        <f aca="false">IF(OR(AF182=$AP$5,AF182=$AP$6,AF182=$AP$10),Z182,0)</f>
        <v>0</v>
      </c>
      <c r="BO182" s="313" t="n">
        <f aca="false">IF(OR(AF182=$AP$5,AF182=$AP$6,AF182=$AP$10),AA182,0)</f>
        <v>0</v>
      </c>
      <c r="BP182" s="313" t="n">
        <f aca="false">IF(OR(AF182=$AP$5,AF182=$AP$6,AF182=$AP$10),AB182,0)</f>
        <v>0</v>
      </c>
      <c r="BQ182" s="313" t="n">
        <f aca="false">IF(OR(AF182=$AP$5,AF182=$AP$6,AF182=$AP$10),AC182,0)</f>
        <v>0</v>
      </c>
      <c r="BR182" s="314" t="n">
        <f aca="false">IF(OR(AF182=$AP$5,AF182=$AP$6,AF182=$AP$10),AD182,0)</f>
        <v>0</v>
      </c>
      <c r="BS182" s="312" t="n">
        <f aca="false">IF(OR(AF182=$AP$7,AF182=$AP$8,AF182=$AP$11),S182,0)</f>
        <v>0</v>
      </c>
      <c r="BT182" s="313" t="n">
        <f aca="false">IF(OR(AF182=$AP$7,AF182=$AP$8,AF182=$AP$11),T182,0)</f>
        <v>0</v>
      </c>
      <c r="BU182" s="313" t="n">
        <f aca="false">IF(OR(AF182=$AP$7,AF182=$AP$8,AF182=$AP$11),U182,0)</f>
        <v>0</v>
      </c>
      <c r="BV182" s="313" t="n">
        <f aca="false">IF(OR(AF182=$AP$7,AF182=$AP$8,AF182=$AP$11),V182,0)</f>
        <v>0</v>
      </c>
      <c r="BW182" s="313" t="n">
        <f aca="false">IF(OR(AF182=$AP$7,AF182=$AP$8,AF182=$AP$11),W182,0)</f>
        <v>0</v>
      </c>
      <c r="BX182" s="313" t="n">
        <f aca="false">IF(OR(AF182=$AP$7,AF182=$AP$8,AF182=$AP$11),X182,0)</f>
        <v>0</v>
      </c>
      <c r="BY182" s="313" t="n">
        <f aca="false">IF(OR(AF182=$AP$7,AF182=$AP$8,AF182=$AP$11),Y182,0)</f>
        <v>0</v>
      </c>
      <c r="BZ182" s="313" t="n">
        <f aca="false">IF(OR(AF182=$AP$7,AF182=$AP$8,AF182=$AP$11),Z182,0)</f>
        <v>0</v>
      </c>
      <c r="CA182" s="313" t="n">
        <f aca="false">IF(OR(AF182=$AP$7,AF182=$AP$8,AF182=$AP$11),AA182,0)</f>
        <v>0</v>
      </c>
      <c r="CB182" s="313" t="n">
        <f aca="false">IF(OR(AF182=$AP$7,AF182=$AP$8,AF182=$AP$11),AB182,0)</f>
        <v>0</v>
      </c>
      <c r="CC182" s="313" t="n">
        <f aca="false">IF(OR(AF182=$AP$7,AF182=$AP$8,AF182=$AP$11),AC182,0)</f>
        <v>0</v>
      </c>
      <c r="CD182" s="314" t="n">
        <f aca="false">IF(OR(AF182=$AP$7,AF182=$AP$8,AF182=$AP$11),AD182,0)</f>
        <v>0</v>
      </c>
      <c r="CE182" s="312" t="n">
        <f aca="false">IF(AF182=$AP$12,S182,0)</f>
        <v>0</v>
      </c>
      <c r="CF182" s="313" t="n">
        <f aca="false">IF(AF182=$AP$12,T182,0)</f>
        <v>0</v>
      </c>
      <c r="CG182" s="313" t="n">
        <f aca="false">IF(AF182=$AP$12,U182,0)</f>
        <v>0</v>
      </c>
      <c r="CH182" s="313" t="n">
        <f aca="false">IF(AF182=$AP$12,V182,0)</f>
        <v>0</v>
      </c>
      <c r="CI182" s="313" t="n">
        <f aca="false">IF(AF182=$AP$12,W182,0)</f>
        <v>0</v>
      </c>
      <c r="CJ182" s="313" t="n">
        <f aca="false">IF(AF182=$AP$12,X182,0)</f>
        <v>0</v>
      </c>
      <c r="CK182" s="313" t="n">
        <f aca="false">IF(AF182=$AP$12,Y182,0)</f>
        <v>0</v>
      </c>
      <c r="CL182" s="313" t="n">
        <f aca="false">IF(AF182=$AP$12,Z182,0)</f>
        <v>0</v>
      </c>
      <c r="CM182" s="313" t="n">
        <f aca="false">IF(AF182=$AP$12,AA182,0)</f>
        <v>0</v>
      </c>
      <c r="CN182" s="313" t="n">
        <f aca="false">IF(AF182=$AP$12,AB182,0)</f>
        <v>0</v>
      </c>
      <c r="CO182" s="313" t="n">
        <f aca="false">IF(AF182=$AP$12,AC182,0)</f>
        <v>0</v>
      </c>
      <c r="CP182" s="314" t="n">
        <f aca="false">IF(AF182=$AP$12,AD182,0)</f>
        <v>0</v>
      </c>
    </row>
    <row r="183" customFormat="false" ht="12" hidden="false" customHeight="true" outlineLevel="0" collapsed="false">
      <c r="B183" s="243" t="str">
        <f aca="false">IF(Q182="","",Q182)</f>
        <v/>
      </c>
      <c r="C183" s="302"/>
      <c r="D183" s="303"/>
      <c r="E183" s="303"/>
      <c r="F183" s="303"/>
      <c r="G183" s="304"/>
      <c r="H183" s="304"/>
      <c r="I183" s="305"/>
      <c r="J183" s="305"/>
      <c r="K183" s="305"/>
      <c r="L183" s="305"/>
      <c r="M183" s="303"/>
      <c r="N183" s="303"/>
      <c r="O183" s="306"/>
      <c r="P183" s="303"/>
      <c r="Q183" s="303"/>
      <c r="R183" s="315" t="s">
        <v>76</v>
      </c>
      <c r="S183" s="322"/>
      <c r="T183" s="322"/>
      <c r="U183" s="322"/>
      <c r="V183" s="322"/>
      <c r="W183" s="322"/>
      <c r="X183" s="322"/>
      <c r="Y183" s="316"/>
      <c r="Z183" s="316"/>
      <c r="AA183" s="316"/>
      <c r="AB183" s="316"/>
      <c r="AC183" s="316"/>
      <c r="AD183" s="316"/>
      <c r="AE183" s="317" t="str">
        <f aca="false">IF(SUM(S183:AD183)=0,"",SUM(S183:AD183))</f>
        <v/>
      </c>
      <c r="AF183" s="244" t="str">
        <f aca="false">IF(Q182="","",Q182)</f>
        <v/>
      </c>
      <c r="AG183" s="310"/>
      <c r="AH183" s="310"/>
      <c r="AI183" s="310"/>
      <c r="AJ183" s="310"/>
      <c r="AT183" s="311" t="str">
        <f aca="false">R183</f>
        <v>B</v>
      </c>
      <c r="AU183" s="312" t="n">
        <f aca="false">IF(OR(AF183=$AP$3,AF183=$AP$4,AF183=$AP$9),S183,0)</f>
        <v>0</v>
      </c>
      <c r="AV183" s="313" t="n">
        <f aca="false">IF(OR(AF183=$AP$3,AF183=$AP$4,AF183=$AP$9),T183,0)</f>
        <v>0</v>
      </c>
      <c r="AW183" s="313" t="n">
        <f aca="false">IF(OR(AF183=$AP$3,AF183=$AP$4,AF183=$AP$9),U183,0)</f>
        <v>0</v>
      </c>
      <c r="AX183" s="313" t="n">
        <f aca="false">IF(OR(AF183=$AP$3,AF183=$AP$4,AF183=$AP$9),V183,0)</f>
        <v>0</v>
      </c>
      <c r="AY183" s="313" t="n">
        <f aca="false">IF(OR(AF183=$AP$3,AF183=$AP$4,AF183=$AP$9),W183,0)</f>
        <v>0</v>
      </c>
      <c r="AZ183" s="313" t="n">
        <f aca="false">IF(OR(AF183=$AP$3,AF183=$AP$4,AF183=$AP$9),X183,0)</f>
        <v>0</v>
      </c>
      <c r="BA183" s="313" t="n">
        <f aca="false">IF(OR(AF183=$AP$3,AF183=$AP$4,AF183=$AP$9),Y183,0)</f>
        <v>0</v>
      </c>
      <c r="BB183" s="313" t="n">
        <f aca="false">IF(OR(AF183=$AP$3,AF183=$AP$4,AF183=$AP$9),Z183,0)</f>
        <v>0</v>
      </c>
      <c r="BC183" s="313" t="n">
        <f aca="false">IF(OR(AF183=$AP$3,AF183=$AP$4,AF183=$AP$9),AA183,0)</f>
        <v>0</v>
      </c>
      <c r="BD183" s="313" t="n">
        <f aca="false">IF(OR(AF183=$AP$3,AF183=$AP$4,AF183=$AP$9),AB183,0)</f>
        <v>0</v>
      </c>
      <c r="BE183" s="313" t="n">
        <f aca="false">IF(OR(AF183=$AP$3,AF183=$AP$4,AF183=$AP$9),AC183,0)</f>
        <v>0</v>
      </c>
      <c r="BF183" s="314" t="n">
        <f aca="false">IF(OR(AF183=$AP$3,AF183=$AP$4,AF183=$AP$9),AD183,0)</f>
        <v>0</v>
      </c>
      <c r="BG183" s="312" t="n">
        <f aca="false">IF(OR(AF183=$AP$5,AF183=$AP$6,AF183=$AP$10),S183,0)</f>
        <v>0</v>
      </c>
      <c r="BH183" s="313" t="n">
        <f aca="false">IF(OR(AF183=$AP$5,AF183=$AP$6,AF183=$AP$10),T183,0)</f>
        <v>0</v>
      </c>
      <c r="BI183" s="313" t="n">
        <f aca="false">IF(OR(AF183=$AP$5,AF183=$AP$6,AF183=$AP$10),U183,0)</f>
        <v>0</v>
      </c>
      <c r="BJ183" s="313" t="n">
        <f aca="false">IF(OR(AF183=$AP$5,AF183=$AP$6,AF183=$AP$10),V183,0)</f>
        <v>0</v>
      </c>
      <c r="BK183" s="313" t="n">
        <f aca="false">IF(OR(AF183=$AP$5,AF183=$AP$6,AF183=$AP$10),W183,0)</f>
        <v>0</v>
      </c>
      <c r="BL183" s="313" t="n">
        <f aca="false">IF(OR(AF183=$AP$5,AF183=$AP$6,AF183=$AP$10),X183,0)</f>
        <v>0</v>
      </c>
      <c r="BM183" s="313" t="n">
        <f aca="false">IF(OR(AF183=$AP$5,AF183=$AP$6,AF183=$AP$10),Y183,0)</f>
        <v>0</v>
      </c>
      <c r="BN183" s="313" t="n">
        <f aca="false">IF(OR(AF183=$AP$5,AF183=$AP$6,AF183=$AP$10),Z183,0)</f>
        <v>0</v>
      </c>
      <c r="BO183" s="313" t="n">
        <f aca="false">IF(OR(AF183=$AP$5,AF183=$AP$6,AF183=$AP$10),AA183,0)</f>
        <v>0</v>
      </c>
      <c r="BP183" s="313" t="n">
        <f aca="false">IF(OR(AF183=$AP$5,AF183=$AP$6,AF183=$AP$10),AB183,0)</f>
        <v>0</v>
      </c>
      <c r="BQ183" s="313" t="n">
        <f aca="false">IF(OR(AF183=$AP$5,AF183=$AP$6,AF183=$AP$10),AC183,0)</f>
        <v>0</v>
      </c>
      <c r="BR183" s="314" t="n">
        <f aca="false">IF(OR(AF183=$AP$5,AF183=$AP$6,AF183=$AP$10),AD183,0)</f>
        <v>0</v>
      </c>
      <c r="BS183" s="312" t="n">
        <f aca="false">IF(OR(AF183=$AP$7,AF183=$AP$8,AF183=$AP$11),S183,0)</f>
        <v>0</v>
      </c>
      <c r="BT183" s="313" t="n">
        <f aca="false">IF(OR(AF183=$AP$7,AF183=$AP$8,AF183=$AP$11),T183,0)</f>
        <v>0</v>
      </c>
      <c r="BU183" s="313" t="n">
        <f aca="false">IF(OR(AF183=$AP$7,AF183=$AP$8,AF183=$AP$11),U183,0)</f>
        <v>0</v>
      </c>
      <c r="BV183" s="313" t="n">
        <f aca="false">IF(OR(AF183=$AP$7,AF183=$AP$8,AF183=$AP$11),V183,0)</f>
        <v>0</v>
      </c>
      <c r="BW183" s="313" t="n">
        <f aca="false">IF(OR(AF183=$AP$7,AF183=$AP$8,AF183=$AP$11),W183,0)</f>
        <v>0</v>
      </c>
      <c r="BX183" s="313" t="n">
        <f aca="false">IF(OR(AF183=$AP$7,AF183=$AP$8,AF183=$AP$11),X183,0)</f>
        <v>0</v>
      </c>
      <c r="BY183" s="313" t="n">
        <f aca="false">IF(OR(AF183=$AP$7,AF183=$AP$8,AF183=$AP$11),Y183,0)</f>
        <v>0</v>
      </c>
      <c r="BZ183" s="313" t="n">
        <f aca="false">IF(OR(AF183=$AP$7,AF183=$AP$8,AF183=$AP$11),Z183,0)</f>
        <v>0</v>
      </c>
      <c r="CA183" s="313" t="n">
        <f aca="false">IF(OR(AF183=$AP$7,AF183=$AP$8,AF183=$AP$11),AA183,0)</f>
        <v>0</v>
      </c>
      <c r="CB183" s="313" t="n">
        <f aca="false">IF(OR(AF183=$AP$7,AF183=$AP$8,AF183=$AP$11),AB183,0)</f>
        <v>0</v>
      </c>
      <c r="CC183" s="313" t="n">
        <f aca="false">IF(OR(AF183=$AP$7,AF183=$AP$8,AF183=$AP$11),AC183,0)</f>
        <v>0</v>
      </c>
      <c r="CD183" s="314" t="n">
        <f aca="false">IF(OR(AF183=$AP$7,AF183=$AP$8,AF183=$AP$11),AD183,0)</f>
        <v>0</v>
      </c>
      <c r="CE183" s="312" t="n">
        <f aca="false">IF(AF183=$AP$12,S183,0)</f>
        <v>0</v>
      </c>
      <c r="CF183" s="313" t="n">
        <f aca="false">IF(AF183=$AP$12,T183,0)</f>
        <v>0</v>
      </c>
      <c r="CG183" s="313" t="n">
        <f aca="false">IF(AF183=$AP$12,U183,0)</f>
        <v>0</v>
      </c>
      <c r="CH183" s="313" t="n">
        <f aca="false">IF(AF183=$AP$12,V183,0)</f>
        <v>0</v>
      </c>
      <c r="CI183" s="313" t="n">
        <f aca="false">IF(AF183=$AP$12,W183,0)</f>
        <v>0</v>
      </c>
      <c r="CJ183" s="313" t="n">
        <f aca="false">IF(AF183=$AP$12,X183,0)</f>
        <v>0</v>
      </c>
      <c r="CK183" s="313" t="n">
        <f aca="false">IF(AF183=$AP$12,Y183,0)</f>
        <v>0</v>
      </c>
      <c r="CL183" s="313" t="n">
        <f aca="false">IF(AF183=$AP$12,Z183,0)</f>
        <v>0</v>
      </c>
      <c r="CM183" s="313" t="n">
        <f aca="false">IF(AF183=$AP$12,AA183,0)</f>
        <v>0</v>
      </c>
      <c r="CN183" s="313" t="n">
        <f aca="false">IF(AF183=$AP$12,AB183,0)</f>
        <v>0</v>
      </c>
      <c r="CO183" s="313" t="n">
        <f aca="false">IF(AF183=$AP$12,AC183,0)</f>
        <v>0</v>
      </c>
      <c r="CP183" s="314" t="n">
        <f aca="false">IF(AF183=$AP$12,AD183,0)</f>
        <v>0</v>
      </c>
    </row>
    <row r="184" customFormat="false" ht="12" hidden="false" customHeight="true" outlineLevel="0" collapsed="false">
      <c r="B184" s="243" t="str">
        <f aca="false">IF(Q182="","",Q182)</f>
        <v/>
      </c>
      <c r="C184" s="302"/>
      <c r="D184" s="303"/>
      <c r="E184" s="303"/>
      <c r="F184" s="303"/>
      <c r="G184" s="304"/>
      <c r="H184" s="304"/>
      <c r="I184" s="305"/>
      <c r="J184" s="305"/>
      <c r="K184" s="305"/>
      <c r="L184" s="305"/>
      <c r="M184" s="303"/>
      <c r="N184" s="303"/>
      <c r="O184" s="306"/>
      <c r="P184" s="303"/>
      <c r="Q184" s="303"/>
      <c r="R184" s="315" t="s">
        <v>77</v>
      </c>
      <c r="S184" s="322"/>
      <c r="T184" s="322"/>
      <c r="U184" s="322"/>
      <c r="V184" s="322"/>
      <c r="W184" s="322"/>
      <c r="X184" s="322"/>
      <c r="Y184" s="316"/>
      <c r="Z184" s="316"/>
      <c r="AA184" s="316"/>
      <c r="AB184" s="316"/>
      <c r="AC184" s="316"/>
      <c r="AD184" s="316"/>
      <c r="AE184" s="317" t="str">
        <f aca="false">IF(SUM(S184:AD184)=0,"",SUM(S184:AD184))</f>
        <v/>
      </c>
      <c r="AF184" s="244" t="str">
        <f aca="false">IF(Q182="","",Q182)</f>
        <v/>
      </c>
      <c r="AG184" s="310"/>
      <c r="AH184" s="310"/>
      <c r="AI184" s="310"/>
      <c r="AJ184" s="310"/>
      <c r="AT184" s="311" t="str">
        <f aca="false">R184</f>
        <v>C</v>
      </c>
      <c r="AU184" s="312" t="n">
        <f aca="false">IF(OR(AF184=$AP$3,AF184=$AP$4,AF184=$AP$9),S184,0)</f>
        <v>0</v>
      </c>
      <c r="AV184" s="313" t="n">
        <f aca="false">IF(OR(AF184=$AP$3,AF184=$AP$4,AF184=$AP$9),T184,0)</f>
        <v>0</v>
      </c>
      <c r="AW184" s="313" t="n">
        <f aca="false">IF(OR(AF184=$AP$3,AF184=$AP$4,AF184=$AP$9),U184,0)</f>
        <v>0</v>
      </c>
      <c r="AX184" s="313" t="n">
        <f aca="false">IF(OR(AF184=$AP$3,AF184=$AP$4,AF184=$AP$9),V184,0)</f>
        <v>0</v>
      </c>
      <c r="AY184" s="313" t="n">
        <f aca="false">IF(OR(AF184=$AP$3,AF184=$AP$4,AF184=$AP$9),W184,0)</f>
        <v>0</v>
      </c>
      <c r="AZ184" s="313" t="n">
        <f aca="false">IF(OR(AF184=$AP$3,AF184=$AP$4,AF184=$AP$9),X184,0)</f>
        <v>0</v>
      </c>
      <c r="BA184" s="313" t="n">
        <f aca="false">IF(OR(AF184=$AP$3,AF184=$AP$4,AF184=$AP$9),Y184,0)</f>
        <v>0</v>
      </c>
      <c r="BB184" s="313" t="n">
        <f aca="false">IF(OR(AF184=$AP$3,AF184=$AP$4,AF184=$AP$9),Z184,0)</f>
        <v>0</v>
      </c>
      <c r="BC184" s="313" t="n">
        <f aca="false">IF(OR(AF184=$AP$3,AF184=$AP$4,AF184=$AP$9),AA184,0)</f>
        <v>0</v>
      </c>
      <c r="BD184" s="313" t="n">
        <f aca="false">IF(OR(AF184=$AP$3,AF184=$AP$4,AF184=$AP$9),AB184,0)</f>
        <v>0</v>
      </c>
      <c r="BE184" s="313" t="n">
        <f aca="false">IF(OR(AF184=$AP$3,AF184=$AP$4,AF184=$AP$9),AC184,0)</f>
        <v>0</v>
      </c>
      <c r="BF184" s="314" t="n">
        <f aca="false">IF(OR(AF184=$AP$3,AF184=$AP$4,AF184=$AP$9),AD184,0)</f>
        <v>0</v>
      </c>
      <c r="BG184" s="312" t="n">
        <f aca="false">IF(OR(AF184=$AP$5,AF184=$AP$6,AF184=$AP$10),S184,0)</f>
        <v>0</v>
      </c>
      <c r="BH184" s="313" t="n">
        <f aca="false">IF(OR(AF184=$AP$5,AF184=$AP$6,AF184=$AP$10),T184,0)</f>
        <v>0</v>
      </c>
      <c r="BI184" s="313" t="n">
        <f aca="false">IF(OR(AF184=$AP$5,AF184=$AP$6,AF184=$AP$10),U184,0)</f>
        <v>0</v>
      </c>
      <c r="BJ184" s="313" t="n">
        <f aca="false">IF(OR(AF184=$AP$5,AF184=$AP$6,AF184=$AP$10),V184,0)</f>
        <v>0</v>
      </c>
      <c r="BK184" s="313" t="n">
        <f aca="false">IF(OR(AF184=$AP$5,AF184=$AP$6,AF184=$AP$10),W184,0)</f>
        <v>0</v>
      </c>
      <c r="BL184" s="313" t="n">
        <f aca="false">IF(OR(AF184=$AP$5,AF184=$AP$6,AF184=$AP$10),X184,0)</f>
        <v>0</v>
      </c>
      <c r="BM184" s="313" t="n">
        <f aca="false">IF(OR(AF184=$AP$5,AF184=$AP$6,AF184=$AP$10),Y184,0)</f>
        <v>0</v>
      </c>
      <c r="BN184" s="313" t="n">
        <f aca="false">IF(OR(AF184=$AP$5,AF184=$AP$6,AF184=$AP$10),Z184,0)</f>
        <v>0</v>
      </c>
      <c r="BO184" s="313" t="n">
        <f aca="false">IF(OR(AF184=$AP$5,AF184=$AP$6,AF184=$AP$10),AA184,0)</f>
        <v>0</v>
      </c>
      <c r="BP184" s="313" t="n">
        <f aca="false">IF(OR(AF184=$AP$5,AF184=$AP$6,AF184=$AP$10),AB184,0)</f>
        <v>0</v>
      </c>
      <c r="BQ184" s="313" t="n">
        <f aca="false">IF(OR(AF184=$AP$5,AF184=$AP$6,AF184=$AP$10),AC184,0)</f>
        <v>0</v>
      </c>
      <c r="BR184" s="314" t="n">
        <f aca="false">IF(OR(AF184=$AP$5,AF184=$AP$6,AF184=$AP$10),AD184,0)</f>
        <v>0</v>
      </c>
      <c r="BS184" s="312" t="n">
        <f aca="false">IF(OR(AF184=$AP$7,AF184=$AP$8,AF184=$AP$11),S184,0)</f>
        <v>0</v>
      </c>
      <c r="BT184" s="313" t="n">
        <f aca="false">IF(OR(AF184=$AP$7,AF184=$AP$8,AF184=$AP$11),T184,0)</f>
        <v>0</v>
      </c>
      <c r="BU184" s="313" t="n">
        <f aca="false">IF(OR(AF184=$AP$7,AF184=$AP$8,AF184=$AP$11),U184,0)</f>
        <v>0</v>
      </c>
      <c r="BV184" s="313" t="n">
        <f aca="false">IF(OR(AF184=$AP$7,AF184=$AP$8,AF184=$AP$11),V184,0)</f>
        <v>0</v>
      </c>
      <c r="BW184" s="313" t="n">
        <f aca="false">IF(OR(AF184=$AP$7,AF184=$AP$8,AF184=$AP$11),W184,0)</f>
        <v>0</v>
      </c>
      <c r="BX184" s="313" t="n">
        <f aca="false">IF(OR(AF184=$AP$7,AF184=$AP$8,AF184=$AP$11),X184,0)</f>
        <v>0</v>
      </c>
      <c r="BY184" s="313" t="n">
        <f aca="false">IF(OR(AF184=$AP$7,AF184=$AP$8,AF184=$AP$11),Y184,0)</f>
        <v>0</v>
      </c>
      <c r="BZ184" s="313" t="n">
        <f aca="false">IF(OR(AF184=$AP$7,AF184=$AP$8,AF184=$AP$11),Z184,0)</f>
        <v>0</v>
      </c>
      <c r="CA184" s="313" t="n">
        <f aca="false">IF(OR(AF184=$AP$7,AF184=$AP$8,AF184=$AP$11),AA184,0)</f>
        <v>0</v>
      </c>
      <c r="CB184" s="313" t="n">
        <f aca="false">IF(OR(AF184=$AP$7,AF184=$AP$8,AF184=$AP$11),AB184,0)</f>
        <v>0</v>
      </c>
      <c r="CC184" s="313" t="n">
        <f aca="false">IF(OR(AF184=$AP$7,AF184=$AP$8,AF184=$AP$11),AC184,0)</f>
        <v>0</v>
      </c>
      <c r="CD184" s="314" t="n">
        <f aca="false">IF(OR(AF184=$AP$7,AF184=$AP$8,AF184=$AP$11),AD184,0)</f>
        <v>0</v>
      </c>
      <c r="CE184" s="312" t="n">
        <f aca="false">IF(AF184=$AP$12,S184,0)</f>
        <v>0</v>
      </c>
      <c r="CF184" s="313" t="n">
        <f aca="false">IF(AF184=$AP$12,T184,0)</f>
        <v>0</v>
      </c>
      <c r="CG184" s="313" t="n">
        <f aca="false">IF(AF184=$AP$12,U184,0)</f>
        <v>0</v>
      </c>
      <c r="CH184" s="313" t="n">
        <f aca="false">IF(AF184=$AP$12,V184,0)</f>
        <v>0</v>
      </c>
      <c r="CI184" s="313" t="n">
        <f aca="false">IF(AF184=$AP$12,W184,0)</f>
        <v>0</v>
      </c>
      <c r="CJ184" s="313" t="n">
        <f aca="false">IF(AF184=$AP$12,X184,0)</f>
        <v>0</v>
      </c>
      <c r="CK184" s="313" t="n">
        <f aca="false">IF(AF184=$AP$12,Y184,0)</f>
        <v>0</v>
      </c>
      <c r="CL184" s="313" t="n">
        <f aca="false">IF(AF184=$AP$12,Z184,0)</f>
        <v>0</v>
      </c>
      <c r="CM184" s="313" t="n">
        <f aca="false">IF(AF184=$AP$12,AA184,0)</f>
        <v>0</v>
      </c>
      <c r="CN184" s="313" t="n">
        <f aca="false">IF(AF184=$AP$12,AB184,0)</f>
        <v>0</v>
      </c>
      <c r="CO184" s="313" t="n">
        <f aca="false">IF(AF184=$AP$12,AC184,0)</f>
        <v>0</v>
      </c>
      <c r="CP184" s="314" t="n">
        <f aca="false">IF(AF184=$AP$12,AD184,0)</f>
        <v>0</v>
      </c>
    </row>
    <row r="185" customFormat="false" ht="12" hidden="false" customHeight="true" outlineLevel="0" collapsed="false">
      <c r="B185" s="243" t="str">
        <f aca="false">IF(Q185="","",Q185)</f>
        <v/>
      </c>
      <c r="C185" s="302" t="n">
        <v>58</v>
      </c>
      <c r="D185" s="303"/>
      <c r="E185" s="303"/>
      <c r="F185" s="303"/>
      <c r="G185" s="304"/>
      <c r="H185" s="304"/>
      <c r="I185" s="305"/>
      <c r="J185" s="305"/>
      <c r="K185" s="305"/>
      <c r="L185" s="305"/>
      <c r="M185" s="303"/>
      <c r="N185" s="303"/>
      <c r="O185" s="306"/>
      <c r="P185" s="303"/>
      <c r="Q185" s="303"/>
      <c r="R185" s="307" t="s">
        <v>75</v>
      </c>
      <c r="S185" s="323"/>
      <c r="T185" s="323"/>
      <c r="U185" s="323"/>
      <c r="V185" s="323"/>
      <c r="W185" s="323"/>
      <c r="X185" s="323"/>
      <c r="Y185" s="308"/>
      <c r="Z185" s="308"/>
      <c r="AA185" s="308"/>
      <c r="AB185" s="308"/>
      <c r="AC185" s="308"/>
      <c r="AD185" s="308"/>
      <c r="AE185" s="309" t="str">
        <f aca="false">IF(SUM(S185:AD185)=0,"",SUM(S185:AD185))</f>
        <v/>
      </c>
      <c r="AF185" s="244" t="str">
        <f aca="false">IF(Q185="","",Q185)</f>
        <v/>
      </c>
      <c r="AG185" s="310" t="str">
        <f aca="false">IFERROR(VLOOKUP(M185,$AP$13:$AQ$16,2,FALSE()),"")</f>
        <v/>
      </c>
      <c r="AH185" s="310" t="str">
        <f aca="false">IFERROR(VLOOKUP(O185,$AP$18:$AQ$24,2,FALSE()),"")</f>
        <v/>
      </c>
      <c r="AI185" s="310" t="str">
        <f aca="false">IFERROR(AG185+AH185,"")</f>
        <v/>
      </c>
      <c r="AJ185" s="310" t="str">
        <f aca="false">IF(SUM(AE185:AE187)=0,"",SUM(AE185:AE187))</f>
        <v/>
      </c>
      <c r="AT185" s="311" t="str">
        <f aca="false">R185</f>
        <v>A</v>
      </c>
      <c r="AU185" s="312" t="n">
        <f aca="false">IF(OR(AF185=$AP$3,AF185=$AP$4,AF185=$AP$9),S185,0)</f>
        <v>0</v>
      </c>
      <c r="AV185" s="313" t="n">
        <f aca="false">IF(OR(AF185=$AP$3,AF185=$AP$4,AF185=$AP$9),T185,0)</f>
        <v>0</v>
      </c>
      <c r="AW185" s="313" t="n">
        <f aca="false">IF(OR(AF185=$AP$3,AF185=$AP$4,AF185=$AP$9),U185,0)</f>
        <v>0</v>
      </c>
      <c r="AX185" s="313" t="n">
        <f aca="false">IF(OR(AF185=$AP$3,AF185=$AP$4,AF185=$AP$9),V185,0)</f>
        <v>0</v>
      </c>
      <c r="AY185" s="313" t="n">
        <f aca="false">IF(OR(AF185=$AP$3,AF185=$AP$4,AF185=$AP$9),W185,0)</f>
        <v>0</v>
      </c>
      <c r="AZ185" s="313" t="n">
        <f aca="false">IF(OR(AF185=$AP$3,AF185=$AP$4,AF185=$AP$9),X185,0)</f>
        <v>0</v>
      </c>
      <c r="BA185" s="313" t="n">
        <f aca="false">IF(OR(AF185=$AP$3,AF185=$AP$4,AF185=$AP$9),Y185,0)</f>
        <v>0</v>
      </c>
      <c r="BB185" s="313" t="n">
        <f aca="false">IF(OR(AF185=$AP$3,AF185=$AP$4,AF185=$AP$9),Z185,0)</f>
        <v>0</v>
      </c>
      <c r="BC185" s="313" t="n">
        <f aca="false">IF(OR(AF185=$AP$3,AF185=$AP$4,AF185=$AP$9),AA185,0)</f>
        <v>0</v>
      </c>
      <c r="BD185" s="313" t="n">
        <f aca="false">IF(OR(AF185=$AP$3,AF185=$AP$4,AF185=$AP$9),AB185,0)</f>
        <v>0</v>
      </c>
      <c r="BE185" s="313" t="n">
        <f aca="false">IF(OR(AF185=$AP$3,AF185=$AP$4,AF185=$AP$9),AC185,0)</f>
        <v>0</v>
      </c>
      <c r="BF185" s="314" t="n">
        <f aca="false">IF(OR(AF185=$AP$3,AF185=$AP$4,AF185=$AP$9),AD185,0)</f>
        <v>0</v>
      </c>
      <c r="BG185" s="312" t="n">
        <f aca="false">IF(OR(AF185=$AP$5,AF185=$AP$6,AF185=$AP$10),S185,0)</f>
        <v>0</v>
      </c>
      <c r="BH185" s="313" t="n">
        <f aca="false">IF(OR(AF185=$AP$5,AF185=$AP$6,AF185=$AP$10),T185,0)</f>
        <v>0</v>
      </c>
      <c r="BI185" s="313" t="n">
        <f aca="false">IF(OR(AF185=$AP$5,AF185=$AP$6,AF185=$AP$10),U185,0)</f>
        <v>0</v>
      </c>
      <c r="BJ185" s="313" t="n">
        <f aca="false">IF(OR(AF185=$AP$5,AF185=$AP$6,AF185=$AP$10),V185,0)</f>
        <v>0</v>
      </c>
      <c r="BK185" s="313" t="n">
        <f aca="false">IF(OR(AF185=$AP$5,AF185=$AP$6,AF185=$AP$10),W185,0)</f>
        <v>0</v>
      </c>
      <c r="BL185" s="313" t="n">
        <f aca="false">IF(OR(AF185=$AP$5,AF185=$AP$6,AF185=$AP$10),X185,0)</f>
        <v>0</v>
      </c>
      <c r="BM185" s="313" t="n">
        <f aca="false">IF(OR(AF185=$AP$5,AF185=$AP$6,AF185=$AP$10),Y185,0)</f>
        <v>0</v>
      </c>
      <c r="BN185" s="313" t="n">
        <f aca="false">IF(OR(AF185=$AP$5,AF185=$AP$6,AF185=$AP$10),Z185,0)</f>
        <v>0</v>
      </c>
      <c r="BO185" s="313" t="n">
        <f aca="false">IF(OR(AF185=$AP$5,AF185=$AP$6,AF185=$AP$10),AA185,0)</f>
        <v>0</v>
      </c>
      <c r="BP185" s="313" t="n">
        <f aca="false">IF(OR(AF185=$AP$5,AF185=$AP$6,AF185=$AP$10),AB185,0)</f>
        <v>0</v>
      </c>
      <c r="BQ185" s="313" t="n">
        <f aca="false">IF(OR(AF185=$AP$5,AF185=$AP$6,AF185=$AP$10),AC185,0)</f>
        <v>0</v>
      </c>
      <c r="BR185" s="314" t="n">
        <f aca="false">IF(OR(AF185=$AP$5,AF185=$AP$6,AF185=$AP$10),AD185,0)</f>
        <v>0</v>
      </c>
      <c r="BS185" s="312" t="n">
        <f aca="false">IF(OR(AF185=$AP$7,AF185=$AP$8,AF185=$AP$11),S185,0)</f>
        <v>0</v>
      </c>
      <c r="BT185" s="313" t="n">
        <f aca="false">IF(OR(AF185=$AP$7,AF185=$AP$8,AF185=$AP$11),T185,0)</f>
        <v>0</v>
      </c>
      <c r="BU185" s="313" t="n">
        <f aca="false">IF(OR(AF185=$AP$7,AF185=$AP$8,AF185=$AP$11),U185,0)</f>
        <v>0</v>
      </c>
      <c r="BV185" s="313" t="n">
        <f aca="false">IF(OR(AF185=$AP$7,AF185=$AP$8,AF185=$AP$11),V185,0)</f>
        <v>0</v>
      </c>
      <c r="BW185" s="313" t="n">
        <f aca="false">IF(OR(AF185=$AP$7,AF185=$AP$8,AF185=$AP$11),W185,0)</f>
        <v>0</v>
      </c>
      <c r="BX185" s="313" t="n">
        <f aca="false">IF(OR(AF185=$AP$7,AF185=$AP$8,AF185=$AP$11),X185,0)</f>
        <v>0</v>
      </c>
      <c r="BY185" s="313" t="n">
        <f aca="false">IF(OR(AF185=$AP$7,AF185=$AP$8,AF185=$AP$11),Y185,0)</f>
        <v>0</v>
      </c>
      <c r="BZ185" s="313" t="n">
        <f aca="false">IF(OR(AF185=$AP$7,AF185=$AP$8,AF185=$AP$11),Z185,0)</f>
        <v>0</v>
      </c>
      <c r="CA185" s="313" t="n">
        <f aca="false">IF(OR(AF185=$AP$7,AF185=$AP$8,AF185=$AP$11),AA185,0)</f>
        <v>0</v>
      </c>
      <c r="CB185" s="313" t="n">
        <f aca="false">IF(OR(AF185=$AP$7,AF185=$AP$8,AF185=$AP$11),AB185,0)</f>
        <v>0</v>
      </c>
      <c r="CC185" s="313" t="n">
        <f aca="false">IF(OR(AF185=$AP$7,AF185=$AP$8,AF185=$AP$11),AC185,0)</f>
        <v>0</v>
      </c>
      <c r="CD185" s="314" t="n">
        <f aca="false">IF(OR(AF185=$AP$7,AF185=$AP$8,AF185=$AP$11),AD185,0)</f>
        <v>0</v>
      </c>
      <c r="CE185" s="312" t="n">
        <f aca="false">IF(AF185=$AP$12,S185,0)</f>
        <v>0</v>
      </c>
      <c r="CF185" s="313" t="n">
        <f aca="false">IF(AF185=$AP$12,T185,0)</f>
        <v>0</v>
      </c>
      <c r="CG185" s="313" t="n">
        <f aca="false">IF(AF185=$AP$12,U185,0)</f>
        <v>0</v>
      </c>
      <c r="CH185" s="313" t="n">
        <f aca="false">IF(AF185=$AP$12,V185,0)</f>
        <v>0</v>
      </c>
      <c r="CI185" s="313" t="n">
        <f aca="false">IF(AF185=$AP$12,W185,0)</f>
        <v>0</v>
      </c>
      <c r="CJ185" s="313" t="n">
        <f aca="false">IF(AF185=$AP$12,X185,0)</f>
        <v>0</v>
      </c>
      <c r="CK185" s="313" t="n">
        <f aca="false">IF(AF185=$AP$12,Y185,0)</f>
        <v>0</v>
      </c>
      <c r="CL185" s="313" t="n">
        <f aca="false">IF(AF185=$AP$12,Z185,0)</f>
        <v>0</v>
      </c>
      <c r="CM185" s="313" t="n">
        <f aca="false">IF(AF185=$AP$12,AA185,0)</f>
        <v>0</v>
      </c>
      <c r="CN185" s="313" t="n">
        <f aca="false">IF(AF185=$AP$12,AB185,0)</f>
        <v>0</v>
      </c>
      <c r="CO185" s="313" t="n">
        <f aca="false">IF(AF185=$AP$12,AC185,0)</f>
        <v>0</v>
      </c>
      <c r="CP185" s="314" t="n">
        <f aca="false">IF(AF185=$AP$12,AD185,0)</f>
        <v>0</v>
      </c>
    </row>
    <row r="186" customFormat="false" ht="12" hidden="false" customHeight="true" outlineLevel="0" collapsed="false">
      <c r="B186" s="243" t="str">
        <f aca="false">IF(Q185="","",Q185)</f>
        <v/>
      </c>
      <c r="C186" s="302"/>
      <c r="D186" s="303"/>
      <c r="E186" s="303"/>
      <c r="F186" s="303"/>
      <c r="G186" s="304"/>
      <c r="H186" s="304"/>
      <c r="I186" s="305"/>
      <c r="J186" s="305"/>
      <c r="K186" s="305"/>
      <c r="L186" s="305"/>
      <c r="M186" s="303"/>
      <c r="N186" s="303"/>
      <c r="O186" s="306"/>
      <c r="P186" s="303"/>
      <c r="Q186" s="303"/>
      <c r="R186" s="315" t="s">
        <v>76</v>
      </c>
      <c r="S186" s="322"/>
      <c r="T186" s="322"/>
      <c r="U186" s="322"/>
      <c r="V186" s="322"/>
      <c r="W186" s="322"/>
      <c r="X186" s="322"/>
      <c r="Y186" s="316"/>
      <c r="Z186" s="316"/>
      <c r="AA186" s="316"/>
      <c r="AB186" s="316"/>
      <c r="AC186" s="316"/>
      <c r="AD186" s="316"/>
      <c r="AE186" s="317" t="str">
        <f aca="false">IF(SUM(S186:AD186)=0,"",SUM(S186:AD186))</f>
        <v/>
      </c>
      <c r="AF186" s="244" t="str">
        <f aca="false">IF(Q185="","",Q185)</f>
        <v/>
      </c>
      <c r="AG186" s="310"/>
      <c r="AH186" s="310"/>
      <c r="AI186" s="310"/>
      <c r="AJ186" s="310"/>
      <c r="AT186" s="311" t="str">
        <f aca="false">R186</f>
        <v>B</v>
      </c>
      <c r="AU186" s="312" t="n">
        <f aca="false">IF(OR(AF186=$AP$3,AF186=$AP$4,AF186=$AP$9),S186,0)</f>
        <v>0</v>
      </c>
      <c r="AV186" s="313" t="n">
        <f aca="false">IF(OR(AF186=$AP$3,AF186=$AP$4,AF186=$AP$9),T186,0)</f>
        <v>0</v>
      </c>
      <c r="AW186" s="313" t="n">
        <f aca="false">IF(OR(AF186=$AP$3,AF186=$AP$4,AF186=$AP$9),U186,0)</f>
        <v>0</v>
      </c>
      <c r="AX186" s="313" t="n">
        <f aca="false">IF(OR(AF186=$AP$3,AF186=$AP$4,AF186=$AP$9),V186,0)</f>
        <v>0</v>
      </c>
      <c r="AY186" s="313" t="n">
        <f aca="false">IF(OR(AF186=$AP$3,AF186=$AP$4,AF186=$AP$9),W186,0)</f>
        <v>0</v>
      </c>
      <c r="AZ186" s="313" t="n">
        <f aca="false">IF(OR(AF186=$AP$3,AF186=$AP$4,AF186=$AP$9),X186,0)</f>
        <v>0</v>
      </c>
      <c r="BA186" s="313" t="n">
        <f aca="false">IF(OR(AF186=$AP$3,AF186=$AP$4,AF186=$AP$9),Y186,0)</f>
        <v>0</v>
      </c>
      <c r="BB186" s="313" t="n">
        <f aca="false">IF(OR(AF186=$AP$3,AF186=$AP$4,AF186=$AP$9),Z186,0)</f>
        <v>0</v>
      </c>
      <c r="BC186" s="313" t="n">
        <f aca="false">IF(OR(AF186=$AP$3,AF186=$AP$4,AF186=$AP$9),AA186,0)</f>
        <v>0</v>
      </c>
      <c r="BD186" s="313" t="n">
        <f aca="false">IF(OR(AF186=$AP$3,AF186=$AP$4,AF186=$AP$9),AB186,0)</f>
        <v>0</v>
      </c>
      <c r="BE186" s="313" t="n">
        <f aca="false">IF(OR(AF186=$AP$3,AF186=$AP$4,AF186=$AP$9),AC186,0)</f>
        <v>0</v>
      </c>
      <c r="BF186" s="314" t="n">
        <f aca="false">IF(OR(AF186=$AP$3,AF186=$AP$4,AF186=$AP$9),AD186,0)</f>
        <v>0</v>
      </c>
      <c r="BG186" s="312" t="n">
        <f aca="false">IF(OR(AF186=$AP$5,AF186=$AP$6,AF186=$AP$10),S186,0)</f>
        <v>0</v>
      </c>
      <c r="BH186" s="313" t="n">
        <f aca="false">IF(OR(AF186=$AP$5,AF186=$AP$6,AF186=$AP$10),T186,0)</f>
        <v>0</v>
      </c>
      <c r="BI186" s="313" t="n">
        <f aca="false">IF(OR(AF186=$AP$5,AF186=$AP$6,AF186=$AP$10),U186,0)</f>
        <v>0</v>
      </c>
      <c r="BJ186" s="313" t="n">
        <f aca="false">IF(OR(AF186=$AP$5,AF186=$AP$6,AF186=$AP$10),V186,0)</f>
        <v>0</v>
      </c>
      <c r="BK186" s="313" t="n">
        <f aca="false">IF(OR(AF186=$AP$5,AF186=$AP$6,AF186=$AP$10),W186,0)</f>
        <v>0</v>
      </c>
      <c r="BL186" s="313" t="n">
        <f aca="false">IF(OR(AF186=$AP$5,AF186=$AP$6,AF186=$AP$10),X186,0)</f>
        <v>0</v>
      </c>
      <c r="BM186" s="313" t="n">
        <f aca="false">IF(OR(AF186=$AP$5,AF186=$AP$6,AF186=$AP$10),Y186,0)</f>
        <v>0</v>
      </c>
      <c r="BN186" s="313" t="n">
        <f aca="false">IF(OR(AF186=$AP$5,AF186=$AP$6,AF186=$AP$10),Z186,0)</f>
        <v>0</v>
      </c>
      <c r="BO186" s="313" t="n">
        <f aca="false">IF(OR(AF186=$AP$5,AF186=$AP$6,AF186=$AP$10),AA186,0)</f>
        <v>0</v>
      </c>
      <c r="BP186" s="313" t="n">
        <f aca="false">IF(OR(AF186=$AP$5,AF186=$AP$6,AF186=$AP$10),AB186,0)</f>
        <v>0</v>
      </c>
      <c r="BQ186" s="313" t="n">
        <f aca="false">IF(OR(AF186=$AP$5,AF186=$AP$6,AF186=$AP$10),AC186,0)</f>
        <v>0</v>
      </c>
      <c r="BR186" s="314" t="n">
        <f aca="false">IF(OR(AF186=$AP$5,AF186=$AP$6,AF186=$AP$10),AD186,0)</f>
        <v>0</v>
      </c>
      <c r="BS186" s="312" t="n">
        <f aca="false">IF(OR(AF186=$AP$7,AF186=$AP$8,AF186=$AP$11),S186,0)</f>
        <v>0</v>
      </c>
      <c r="BT186" s="313" t="n">
        <f aca="false">IF(OR(AF186=$AP$7,AF186=$AP$8,AF186=$AP$11),T186,0)</f>
        <v>0</v>
      </c>
      <c r="BU186" s="313" t="n">
        <f aca="false">IF(OR(AF186=$AP$7,AF186=$AP$8,AF186=$AP$11),U186,0)</f>
        <v>0</v>
      </c>
      <c r="BV186" s="313" t="n">
        <f aca="false">IF(OR(AF186=$AP$7,AF186=$AP$8,AF186=$AP$11),V186,0)</f>
        <v>0</v>
      </c>
      <c r="BW186" s="313" t="n">
        <f aca="false">IF(OR(AF186=$AP$7,AF186=$AP$8,AF186=$AP$11),W186,0)</f>
        <v>0</v>
      </c>
      <c r="BX186" s="313" t="n">
        <f aca="false">IF(OR(AF186=$AP$7,AF186=$AP$8,AF186=$AP$11),X186,0)</f>
        <v>0</v>
      </c>
      <c r="BY186" s="313" t="n">
        <f aca="false">IF(OR(AF186=$AP$7,AF186=$AP$8,AF186=$AP$11),Y186,0)</f>
        <v>0</v>
      </c>
      <c r="BZ186" s="313" t="n">
        <f aca="false">IF(OR(AF186=$AP$7,AF186=$AP$8,AF186=$AP$11),Z186,0)</f>
        <v>0</v>
      </c>
      <c r="CA186" s="313" t="n">
        <f aca="false">IF(OR(AF186=$AP$7,AF186=$AP$8,AF186=$AP$11),AA186,0)</f>
        <v>0</v>
      </c>
      <c r="CB186" s="313" t="n">
        <f aca="false">IF(OR(AF186=$AP$7,AF186=$AP$8,AF186=$AP$11),AB186,0)</f>
        <v>0</v>
      </c>
      <c r="CC186" s="313" t="n">
        <f aca="false">IF(OR(AF186=$AP$7,AF186=$AP$8,AF186=$AP$11),AC186,0)</f>
        <v>0</v>
      </c>
      <c r="CD186" s="314" t="n">
        <f aca="false">IF(OR(AF186=$AP$7,AF186=$AP$8,AF186=$AP$11),AD186,0)</f>
        <v>0</v>
      </c>
      <c r="CE186" s="312" t="n">
        <f aca="false">IF(AF186=$AP$12,S186,0)</f>
        <v>0</v>
      </c>
      <c r="CF186" s="313" t="n">
        <f aca="false">IF(AF186=$AP$12,T186,0)</f>
        <v>0</v>
      </c>
      <c r="CG186" s="313" t="n">
        <f aca="false">IF(AF186=$AP$12,U186,0)</f>
        <v>0</v>
      </c>
      <c r="CH186" s="313" t="n">
        <f aca="false">IF(AF186=$AP$12,V186,0)</f>
        <v>0</v>
      </c>
      <c r="CI186" s="313" t="n">
        <f aca="false">IF(AF186=$AP$12,W186,0)</f>
        <v>0</v>
      </c>
      <c r="CJ186" s="313" t="n">
        <f aca="false">IF(AF186=$AP$12,X186,0)</f>
        <v>0</v>
      </c>
      <c r="CK186" s="313" t="n">
        <f aca="false">IF(AF186=$AP$12,Y186,0)</f>
        <v>0</v>
      </c>
      <c r="CL186" s="313" t="n">
        <f aca="false">IF(AF186=$AP$12,Z186,0)</f>
        <v>0</v>
      </c>
      <c r="CM186" s="313" t="n">
        <f aca="false">IF(AF186=$AP$12,AA186,0)</f>
        <v>0</v>
      </c>
      <c r="CN186" s="313" t="n">
        <f aca="false">IF(AF186=$AP$12,AB186,0)</f>
        <v>0</v>
      </c>
      <c r="CO186" s="313" t="n">
        <f aca="false">IF(AF186=$AP$12,AC186,0)</f>
        <v>0</v>
      </c>
      <c r="CP186" s="314" t="n">
        <f aca="false">IF(AF186=$AP$12,AD186,0)</f>
        <v>0</v>
      </c>
    </row>
    <row r="187" customFormat="false" ht="12" hidden="false" customHeight="true" outlineLevel="0" collapsed="false">
      <c r="B187" s="243" t="str">
        <f aca="false">IF(Q185="","",Q185)</f>
        <v/>
      </c>
      <c r="C187" s="302"/>
      <c r="D187" s="303"/>
      <c r="E187" s="303"/>
      <c r="F187" s="303"/>
      <c r="G187" s="304"/>
      <c r="H187" s="304"/>
      <c r="I187" s="305"/>
      <c r="J187" s="305"/>
      <c r="K187" s="305"/>
      <c r="L187" s="305"/>
      <c r="M187" s="303"/>
      <c r="N187" s="303"/>
      <c r="O187" s="306"/>
      <c r="P187" s="303"/>
      <c r="Q187" s="303"/>
      <c r="R187" s="315" t="s">
        <v>77</v>
      </c>
      <c r="S187" s="322"/>
      <c r="T187" s="322"/>
      <c r="U187" s="322"/>
      <c r="V187" s="322"/>
      <c r="W187" s="322"/>
      <c r="X187" s="322"/>
      <c r="Y187" s="316"/>
      <c r="Z187" s="316"/>
      <c r="AA187" s="316"/>
      <c r="AB187" s="316"/>
      <c r="AC187" s="316"/>
      <c r="AD187" s="316"/>
      <c r="AE187" s="317" t="str">
        <f aca="false">IF(SUM(S187:AD187)=0,"",SUM(S187:AD187))</f>
        <v/>
      </c>
      <c r="AF187" s="244" t="str">
        <f aca="false">IF(Q185="","",Q185)</f>
        <v/>
      </c>
      <c r="AG187" s="310"/>
      <c r="AH187" s="310"/>
      <c r="AI187" s="310"/>
      <c r="AJ187" s="310"/>
      <c r="AT187" s="311" t="str">
        <f aca="false">R187</f>
        <v>C</v>
      </c>
      <c r="AU187" s="312" t="n">
        <f aca="false">IF(OR(AF187=$AP$3,AF187=$AP$4,AF187=$AP$9),S187,0)</f>
        <v>0</v>
      </c>
      <c r="AV187" s="313" t="n">
        <f aca="false">IF(OR(AF187=$AP$3,AF187=$AP$4,AF187=$AP$9),T187,0)</f>
        <v>0</v>
      </c>
      <c r="AW187" s="313" t="n">
        <f aca="false">IF(OR(AF187=$AP$3,AF187=$AP$4,AF187=$AP$9),U187,0)</f>
        <v>0</v>
      </c>
      <c r="AX187" s="313" t="n">
        <f aca="false">IF(OR(AF187=$AP$3,AF187=$AP$4,AF187=$AP$9),V187,0)</f>
        <v>0</v>
      </c>
      <c r="AY187" s="313" t="n">
        <f aca="false">IF(OR(AF187=$AP$3,AF187=$AP$4,AF187=$AP$9),W187,0)</f>
        <v>0</v>
      </c>
      <c r="AZ187" s="313" t="n">
        <f aca="false">IF(OR(AF187=$AP$3,AF187=$AP$4,AF187=$AP$9),X187,0)</f>
        <v>0</v>
      </c>
      <c r="BA187" s="313" t="n">
        <f aca="false">IF(OR(AF187=$AP$3,AF187=$AP$4,AF187=$AP$9),Y187,0)</f>
        <v>0</v>
      </c>
      <c r="BB187" s="313" t="n">
        <f aca="false">IF(OR(AF187=$AP$3,AF187=$AP$4,AF187=$AP$9),Z187,0)</f>
        <v>0</v>
      </c>
      <c r="BC187" s="313" t="n">
        <f aca="false">IF(OR(AF187=$AP$3,AF187=$AP$4,AF187=$AP$9),AA187,0)</f>
        <v>0</v>
      </c>
      <c r="BD187" s="313" t="n">
        <f aca="false">IF(OR(AF187=$AP$3,AF187=$AP$4,AF187=$AP$9),AB187,0)</f>
        <v>0</v>
      </c>
      <c r="BE187" s="313" t="n">
        <f aca="false">IF(OR(AF187=$AP$3,AF187=$AP$4,AF187=$AP$9),AC187,0)</f>
        <v>0</v>
      </c>
      <c r="BF187" s="314" t="n">
        <f aca="false">IF(OR(AF187=$AP$3,AF187=$AP$4,AF187=$AP$9),AD187,0)</f>
        <v>0</v>
      </c>
      <c r="BG187" s="312" t="n">
        <f aca="false">IF(OR(AF187=$AP$5,AF187=$AP$6,AF187=$AP$10),S187,0)</f>
        <v>0</v>
      </c>
      <c r="BH187" s="313" t="n">
        <f aca="false">IF(OR(AF187=$AP$5,AF187=$AP$6,AF187=$AP$10),T187,0)</f>
        <v>0</v>
      </c>
      <c r="BI187" s="313" t="n">
        <f aca="false">IF(OR(AF187=$AP$5,AF187=$AP$6,AF187=$AP$10),U187,0)</f>
        <v>0</v>
      </c>
      <c r="BJ187" s="313" t="n">
        <f aca="false">IF(OR(AF187=$AP$5,AF187=$AP$6,AF187=$AP$10),V187,0)</f>
        <v>0</v>
      </c>
      <c r="BK187" s="313" t="n">
        <f aca="false">IF(OR(AF187=$AP$5,AF187=$AP$6,AF187=$AP$10),W187,0)</f>
        <v>0</v>
      </c>
      <c r="BL187" s="313" t="n">
        <f aca="false">IF(OR(AF187=$AP$5,AF187=$AP$6,AF187=$AP$10),X187,0)</f>
        <v>0</v>
      </c>
      <c r="BM187" s="313" t="n">
        <f aca="false">IF(OR(AF187=$AP$5,AF187=$AP$6,AF187=$AP$10),Y187,0)</f>
        <v>0</v>
      </c>
      <c r="BN187" s="313" t="n">
        <f aca="false">IF(OR(AF187=$AP$5,AF187=$AP$6,AF187=$AP$10),Z187,0)</f>
        <v>0</v>
      </c>
      <c r="BO187" s="313" t="n">
        <f aca="false">IF(OR(AF187=$AP$5,AF187=$AP$6,AF187=$AP$10),AA187,0)</f>
        <v>0</v>
      </c>
      <c r="BP187" s="313" t="n">
        <f aca="false">IF(OR(AF187=$AP$5,AF187=$AP$6,AF187=$AP$10),AB187,0)</f>
        <v>0</v>
      </c>
      <c r="BQ187" s="313" t="n">
        <f aca="false">IF(OR(AF187=$AP$5,AF187=$AP$6,AF187=$AP$10),AC187,0)</f>
        <v>0</v>
      </c>
      <c r="BR187" s="314" t="n">
        <f aca="false">IF(OR(AF187=$AP$5,AF187=$AP$6,AF187=$AP$10),AD187,0)</f>
        <v>0</v>
      </c>
      <c r="BS187" s="312" t="n">
        <f aca="false">IF(OR(AF187=$AP$7,AF187=$AP$8,AF187=$AP$11),S187,0)</f>
        <v>0</v>
      </c>
      <c r="BT187" s="313" t="n">
        <f aca="false">IF(OR(AF187=$AP$7,AF187=$AP$8,AF187=$AP$11),T187,0)</f>
        <v>0</v>
      </c>
      <c r="BU187" s="313" t="n">
        <f aca="false">IF(OR(AF187=$AP$7,AF187=$AP$8,AF187=$AP$11),U187,0)</f>
        <v>0</v>
      </c>
      <c r="BV187" s="313" t="n">
        <f aca="false">IF(OR(AF187=$AP$7,AF187=$AP$8,AF187=$AP$11),V187,0)</f>
        <v>0</v>
      </c>
      <c r="BW187" s="313" t="n">
        <f aca="false">IF(OR(AF187=$AP$7,AF187=$AP$8,AF187=$AP$11),W187,0)</f>
        <v>0</v>
      </c>
      <c r="BX187" s="313" t="n">
        <f aca="false">IF(OR(AF187=$AP$7,AF187=$AP$8,AF187=$AP$11),X187,0)</f>
        <v>0</v>
      </c>
      <c r="BY187" s="313" t="n">
        <f aca="false">IF(OR(AF187=$AP$7,AF187=$AP$8,AF187=$AP$11),Y187,0)</f>
        <v>0</v>
      </c>
      <c r="BZ187" s="313" t="n">
        <f aca="false">IF(OR(AF187=$AP$7,AF187=$AP$8,AF187=$AP$11),Z187,0)</f>
        <v>0</v>
      </c>
      <c r="CA187" s="313" t="n">
        <f aca="false">IF(OR(AF187=$AP$7,AF187=$AP$8,AF187=$AP$11),AA187,0)</f>
        <v>0</v>
      </c>
      <c r="CB187" s="313" t="n">
        <f aca="false">IF(OR(AF187=$AP$7,AF187=$AP$8,AF187=$AP$11),AB187,0)</f>
        <v>0</v>
      </c>
      <c r="CC187" s="313" t="n">
        <f aca="false">IF(OR(AF187=$AP$7,AF187=$AP$8,AF187=$AP$11),AC187,0)</f>
        <v>0</v>
      </c>
      <c r="CD187" s="314" t="n">
        <f aca="false">IF(OR(AF187=$AP$7,AF187=$AP$8,AF187=$AP$11),AD187,0)</f>
        <v>0</v>
      </c>
      <c r="CE187" s="312" t="n">
        <f aca="false">IF(AF187=$AP$12,S187,0)</f>
        <v>0</v>
      </c>
      <c r="CF187" s="313" t="n">
        <f aca="false">IF(AF187=$AP$12,T187,0)</f>
        <v>0</v>
      </c>
      <c r="CG187" s="313" t="n">
        <f aca="false">IF(AF187=$AP$12,U187,0)</f>
        <v>0</v>
      </c>
      <c r="CH187" s="313" t="n">
        <f aca="false">IF(AF187=$AP$12,V187,0)</f>
        <v>0</v>
      </c>
      <c r="CI187" s="313" t="n">
        <f aca="false">IF(AF187=$AP$12,W187,0)</f>
        <v>0</v>
      </c>
      <c r="CJ187" s="313" t="n">
        <f aca="false">IF(AF187=$AP$12,X187,0)</f>
        <v>0</v>
      </c>
      <c r="CK187" s="313" t="n">
        <f aca="false">IF(AF187=$AP$12,Y187,0)</f>
        <v>0</v>
      </c>
      <c r="CL187" s="313" t="n">
        <f aca="false">IF(AF187=$AP$12,Z187,0)</f>
        <v>0</v>
      </c>
      <c r="CM187" s="313" t="n">
        <f aca="false">IF(AF187=$AP$12,AA187,0)</f>
        <v>0</v>
      </c>
      <c r="CN187" s="313" t="n">
        <f aca="false">IF(AF187=$AP$12,AB187,0)</f>
        <v>0</v>
      </c>
      <c r="CO187" s="313" t="n">
        <f aca="false">IF(AF187=$AP$12,AC187,0)</f>
        <v>0</v>
      </c>
      <c r="CP187" s="314" t="n">
        <f aca="false">IF(AF187=$AP$12,AD187,0)</f>
        <v>0</v>
      </c>
    </row>
    <row r="188" customFormat="false" ht="12" hidden="false" customHeight="true" outlineLevel="0" collapsed="false">
      <c r="B188" s="243" t="str">
        <f aca="false">IF(Q188="","",Q188)</f>
        <v/>
      </c>
      <c r="C188" s="302" t="n">
        <v>59</v>
      </c>
      <c r="D188" s="303"/>
      <c r="E188" s="303"/>
      <c r="F188" s="303"/>
      <c r="G188" s="304"/>
      <c r="H188" s="304"/>
      <c r="I188" s="305"/>
      <c r="J188" s="305"/>
      <c r="K188" s="305"/>
      <c r="L188" s="305"/>
      <c r="M188" s="303"/>
      <c r="N188" s="303"/>
      <c r="O188" s="306"/>
      <c r="P188" s="303"/>
      <c r="Q188" s="303"/>
      <c r="R188" s="307" t="s">
        <v>75</v>
      </c>
      <c r="S188" s="323"/>
      <c r="T188" s="323"/>
      <c r="U188" s="323"/>
      <c r="V188" s="323"/>
      <c r="W188" s="323"/>
      <c r="X188" s="323"/>
      <c r="Y188" s="308"/>
      <c r="Z188" s="308"/>
      <c r="AA188" s="308"/>
      <c r="AB188" s="308"/>
      <c r="AC188" s="308"/>
      <c r="AD188" s="308"/>
      <c r="AE188" s="309" t="str">
        <f aca="false">IF(SUM(S188:AD188)=0,"",SUM(S188:AD188))</f>
        <v/>
      </c>
      <c r="AF188" s="244" t="str">
        <f aca="false">IF(Q188="","",Q188)</f>
        <v/>
      </c>
      <c r="AG188" s="310" t="str">
        <f aca="false">IFERROR(VLOOKUP(M188,$AP$13:$AQ$16,2,FALSE()),"")</f>
        <v/>
      </c>
      <c r="AH188" s="310" t="str">
        <f aca="false">IFERROR(VLOOKUP(O188,$AP$18:$AQ$24,2,FALSE()),"")</f>
        <v/>
      </c>
      <c r="AI188" s="310" t="str">
        <f aca="false">IFERROR(AG188+AH188,"")</f>
        <v/>
      </c>
      <c r="AJ188" s="310" t="str">
        <f aca="false">IF(SUM(AE188:AE190)=0,"",SUM(AE188:AE190))</f>
        <v/>
      </c>
      <c r="AT188" s="311" t="str">
        <f aca="false">R188</f>
        <v>A</v>
      </c>
      <c r="AU188" s="312" t="n">
        <f aca="false">IF(OR(AF188=$AP$3,AF188=$AP$4,AF188=$AP$9),S188,0)</f>
        <v>0</v>
      </c>
      <c r="AV188" s="313" t="n">
        <f aca="false">IF(OR(AF188=$AP$3,AF188=$AP$4,AF188=$AP$9),T188,0)</f>
        <v>0</v>
      </c>
      <c r="AW188" s="313" t="n">
        <f aca="false">IF(OR(AF188=$AP$3,AF188=$AP$4,AF188=$AP$9),U188,0)</f>
        <v>0</v>
      </c>
      <c r="AX188" s="313" t="n">
        <f aca="false">IF(OR(AF188=$AP$3,AF188=$AP$4,AF188=$AP$9),V188,0)</f>
        <v>0</v>
      </c>
      <c r="AY188" s="313" t="n">
        <f aca="false">IF(OR(AF188=$AP$3,AF188=$AP$4,AF188=$AP$9),W188,0)</f>
        <v>0</v>
      </c>
      <c r="AZ188" s="313" t="n">
        <f aca="false">IF(OR(AF188=$AP$3,AF188=$AP$4,AF188=$AP$9),X188,0)</f>
        <v>0</v>
      </c>
      <c r="BA188" s="313" t="n">
        <f aca="false">IF(OR(AF188=$AP$3,AF188=$AP$4,AF188=$AP$9),Y188,0)</f>
        <v>0</v>
      </c>
      <c r="BB188" s="313" t="n">
        <f aca="false">IF(OR(AF188=$AP$3,AF188=$AP$4,AF188=$AP$9),Z188,0)</f>
        <v>0</v>
      </c>
      <c r="BC188" s="313" t="n">
        <f aca="false">IF(OR(AF188=$AP$3,AF188=$AP$4,AF188=$AP$9),AA188,0)</f>
        <v>0</v>
      </c>
      <c r="BD188" s="313" t="n">
        <f aca="false">IF(OR(AF188=$AP$3,AF188=$AP$4,AF188=$AP$9),AB188,0)</f>
        <v>0</v>
      </c>
      <c r="BE188" s="313" t="n">
        <f aca="false">IF(OR(AF188=$AP$3,AF188=$AP$4,AF188=$AP$9),AC188,0)</f>
        <v>0</v>
      </c>
      <c r="BF188" s="314" t="n">
        <f aca="false">IF(OR(AF188=$AP$3,AF188=$AP$4,AF188=$AP$9),AD188,0)</f>
        <v>0</v>
      </c>
      <c r="BG188" s="312" t="n">
        <f aca="false">IF(OR(AF188=$AP$5,AF188=$AP$6,AF188=$AP$10),S188,0)</f>
        <v>0</v>
      </c>
      <c r="BH188" s="313" t="n">
        <f aca="false">IF(OR(AF188=$AP$5,AF188=$AP$6,AF188=$AP$10),T188,0)</f>
        <v>0</v>
      </c>
      <c r="BI188" s="313" t="n">
        <f aca="false">IF(OR(AF188=$AP$5,AF188=$AP$6,AF188=$AP$10),U188,0)</f>
        <v>0</v>
      </c>
      <c r="BJ188" s="313" t="n">
        <f aca="false">IF(OR(AF188=$AP$5,AF188=$AP$6,AF188=$AP$10),V188,0)</f>
        <v>0</v>
      </c>
      <c r="BK188" s="313" t="n">
        <f aca="false">IF(OR(AF188=$AP$5,AF188=$AP$6,AF188=$AP$10),W188,0)</f>
        <v>0</v>
      </c>
      <c r="BL188" s="313" t="n">
        <f aca="false">IF(OR(AF188=$AP$5,AF188=$AP$6,AF188=$AP$10),X188,0)</f>
        <v>0</v>
      </c>
      <c r="BM188" s="313" t="n">
        <f aca="false">IF(OR(AF188=$AP$5,AF188=$AP$6,AF188=$AP$10),Y188,0)</f>
        <v>0</v>
      </c>
      <c r="BN188" s="313" t="n">
        <f aca="false">IF(OR(AF188=$AP$5,AF188=$AP$6,AF188=$AP$10),Z188,0)</f>
        <v>0</v>
      </c>
      <c r="BO188" s="313" t="n">
        <f aca="false">IF(OR(AF188=$AP$5,AF188=$AP$6,AF188=$AP$10),AA188,0)</f>
        <v>0</v>
      </c>
      <c r="BP188" s="313" t="n">
        <f aca="false">IF(OR(AF188=$AP$5,AF188=$AP$6,AF188=$AP$10),AB188,0)</f>
        <v>0</v>
      </c>
      <c r="BQ188" s="313" t="n">
        <f aca="false">IF(OR(AF188=$AP$5,AF188=$AP$6,AF188=$AP$10),AC188,0)</f>
        <v>0</v>
      </c>
      <c r="BR188" s="314" t="n">
        <f aca="false">IF(OR(AF188=$AP$5,AF188=$AP$6,AF188=$AP$10),AD188,0)</f>
        <v>0</v>
      </c>
      <c r="BS188" s="312" t="n">
        <f aca="false">IF(OR(AF188=$AP$7,AF188=$AP$8,AF188=$AP$11),S188,0)</f>
        <v>0</v>
      </c>
      <c r="BT188" s="313" t="n">
        <f aca="false">IF(OR(AF188=$AP$7,AF188=$AP$8,AF188=$AP$11),T188,0)</f>
        <v>0</v>
      </c>
      <c r="BU188" s="313" t="n">
        <f aca="false">IF(OR(AF188=$AP$7,AF188=$AP$8,AF188=$AP$11),U188,0)</f>
        <v>0</v>
      </c>
      <c r="BV188" s="313" t="n">
        <f aca="false">IF(OR(AF188=$AP$7,AF188=$AP$8,AF188=$AP$11),V188,0)</f>
        <v>0</v>
      </c>
      <c r="BW188" s="313" t="n">
        <f aca="false">IF(OR(AF188=$AP$7,AF188=$AP$8,AF188=$AP$11),W188,0)</f>
        <v>0</v>
      </c>
      <c r="BX188" s="313" t="n">
        <f aca="false">IF(OR(AF188=$AP$7,AF188=$AP$8,AF188=$AP$11),X188,0)</f>
        <v>0</v>
      </c>
      <c r="BY188" s="313" t="n">
        <f aca="false">IF(OR(AF188=$AP$7,AF188=$AP$8,AF188=$AP$11),Y188,0)</f>
        <v>0</v>
      </c>
      <c r="BZ188" s="313" t="n">
        <f aca="false">IF(OR(AF188=$AP$7,AF188=$AP$8,AF188=$AP$11),Z188,0)</f>
        <v>0</v>
      </c>
      <c r="CA188" s="313" t="n">
        <f aca="false">IF(OR(AF188=$AP$7,AF188=$AP$8,AF188=$AP$11),AA188,0)</f>
        <v>0</v>
      </c>
      <c r="CB188" s="313" t="n">
        <f aca="false">IF(OR(AF188=$AP$7,AF188=$AP$8,AF188=$AP$11),AB188,0)</f>
        <v>0</v>
      </c>
      <c r="CC188" s="313" t="n">
        <f aca="false">IF(OR(AF188=$AP$7,AF188=$AP$8,AF188=$AP$11),AC188,0)</f>
        <v>0</v>
      </c>
      <c r="CD188" s="314" t="n">
        <f aca="false">IF(OR(AF188=$AP$7,AF188=$AP$8,AF188=$AP$11),AD188,0)</f>
        <v>0</v>
      </c>
      <c r="CE188" s="312" t="n">
        <f aca="false">IF(AF188=$AP$12,S188,0)</f>
        <v>0</v>
      </c>
      <c r="CF188" s="313" t="n">
        <f aca="false">IF(AF188=$AP$12,T188,0)</f>
        <v>0</v>
      </c>
      <c r="CG188" s="313" t="n">
        <f aca="false">IF(AF188=$AP$12,U188,0)</f>
        <v>0</v>
      </c>
      <c r="CH188" s="313" t="n">
        <f aca="false">IF(AF188=$AP$12,V188,0)</f>
        <v>0</v>
      </c>
      <c r="CI188" s="313" t="n">
        <f aca="false">IF(AF188=$AP$12,W188,0)</f>
        <v>0</v>
      </c>
      <c r="CJ188" s="313" t="n">
        <f aca="false">IF(AF188=$AP$12,X188,0)</f>
        <v>0</v>
      </c>
      <c r="CK188" s="313" t="n">
        <f aca="false">IF(AF188=$AP$12,Y188,0)</f>
        <v>0</v>
      </c>
      <c r="CL188" s="313" t="n">
        <f aca="false">IF(AF188=$AP$12,Z188,0)</f>
        <v>0</v>
      </c>
      <c r="CM188" s="313" t="n">
        <f aca="false">IF(AF188=$AP$12,AA188,0)</f>
        <v>0</v>
      </c>
      <c r="CN188" s="313" t="n">
        <f aca="false">IF(AF188=$AP$12,AB188,0)</f>
        <v>0</v>
      </c>
      <c r="CO188" s="313" t="n">
        <f aca="false">IF(AF188=$AP$12,AC188,0)</f>
        <v>0</v>
      </c>
      <c r="CP188" s="314" t="n">
        <f aca="false">IF(AF188=$AP$12,AD188,0)</f>
        <v>0</v>
      </c>
    </row>
    <row r="189" customFormat="false" ht="12" hidden="false" customHeight="true" outlineLevel="0" collapsed="false">
      <c r="B189" s="243" t="str">
        <f aca="false">IF(Q188="","",Q188)</f>
        <v/>
      </c>
      <c r="C189" s="302"/>
      <c r="D189" s="303"/>
      <c r="E189" s="303"/>
      <c r="F189" s="303"/>
      <c r="G189" s="304"/>
      <c r="H189" s="304"/>
      <c r="I189" s="305"/>
      <c r="J189" s="305"/>
      <c r="K189" s="305"/>
      <c r="L189" s="305"/>
      <c r="M189" s="303"/>
      <c r="N189" s="303"/>
      <c r="O189" s="306"/>
      <c r="P189" s="303"/>
      <c r="Q189" s="303"/>
      <c r="R189" s="315" t="s">
        <v>76</v>
      </c>
      <c r="S189" s="322"/>
      <c r="T189" s="322"/>
      <c r="U189" s="322"/>
      <c r="V189" s="322"/>
      <c r="W189" s="322"/>
      <c r="X189" s="322"/>
      <c r="Y189" s="316"/>
      <c r="Z189" s="316"/>
      <c r="AA189" s="316"/>
      <c r="AB189" s="316"/>
      <c r="AC189" s="316"/>
      <c r="AD189" s="316"/>
      <c r="AE189" s="317" t="str">
        <f aca="false">IF(SUM(S189:AD189)=0,"",SUM(S189:AD189))</f>
        <v/>
      </c>
      <c r="AF189" s="244" t="str">
        <f aca="false">IF(Q188="","",Q188)</f>
        <v/>
      </c>
      <c r="AG189" s="310"/>
      <c r="AH189" s="310"/>
      <c r="AI189" s="310"/>
      <c r="AJ189" s="310"/>
      <c r="AT189" s="311" t="str">
        <f aca="false">R189</f>
        <v>B</v>
      </c>
      <c r="AU189" s="312" t="n">
        <f aca="false">IF(OR(AF189=$AP$3,AF189=$AP$4,AF189=$AP$9),S189,0)</f>
        <v>0</v>
      </c>
      <c r="AV189" s="313" t="n">
        <f aca="false">IF(OR(AF189=$AP$3,AF189=$AP$4,AF189=$AP$9),T189,0)</f>
        <v>0</v>
      </c>
      <c r="AW189" s="313" t="n">
        <f aca="false">IF(OR(AF189=$AP$3,AF189=$AP$4,AF189=$AP$9),U189,0)</f>
        <v>0</v>
      </c>
      <c r="AX189" s="313" t="n">
        <f aca="false">IF(OR(AF189=$AP$3,AF189=$AP$4,AF189=$AP$9),V189,0)</f>
        <v>0</v>
      </c>
      <c r="AY189" s="313" t="n">
        <f aca="false">IF(OR(AF189=$AP$3,AF189=$AP$4,AF189=$AP$9),W189,0)</f>
        <v>0</v>
      </c>
      <c r="AZ189" s="313" t="n">
        <f aca="false">IF(OR(AF189=$AP$3,AF189=$AP$4,AF189=$AP$9),X189,0)</f>
        <v>0</v>
      </c>
      <c r="BA189" s="313" t="n">
        <f aca="false">IF(OR(AF189=$AP$3,AF189=$AP$4,AF189=$AP$9),Y189,0)</f>
        <v>0</v>
      </c>
      <c r="BB189" s="313" t="n">
        <f aca="false">IF(OR(AF189=$AP$3,AF189=$AP$4,AF189=$AP$9),Z189,0)</f>
        <v>0</v>
      </c>
      <c r="BC189" s="313" t="n">
        <f aca="false">IF(OR(AF189=$AP$3,AF189=$AP$4,AF189=$AP$9),AA189,0)</f>
        <v>0</v>
      </c>
      <c r="BD189" s="313" t="n">
        <f aca="false">IF(OR(AF189=$AP$3,AF189=$AP$4,AF189=$AP$9),AB189,0)</f>
        <v>0</v>
      </c>
      <c r="BE189" s="313" t="n">
        <f aca="false">IF(OR(AF189=$AP$3,AF189=$AP$4,AF189=$AP$9),AC189,0)</f>
        <v>0</v>
      </c>
      <c r="BF189" s="314" t="n">
        <f aca="false">IF(OR(AF189=$AP$3,AF189=$AP$4,AF189=$AP$9),AD189,0)</f>
        <v>0</v>
      </c>
      <c r="BG189" s="312" t="n">
        <f aca="false">IF(OR(AF189=$AP$5,AF189=$AP$6,AF189=$AP$10),S189,0)</f>
        <v>0</v>
      </c>
      <c r="BH189" s="313" t="n">
        <f aca="false">IF(OR(AF189=$AP$5,AF189=$AP$6,AF189=$AP$10),T189,0)</f>
        <v>0</v>
      </c>
      <c r="BI189" s="313" t="n">
        <f aca="false">IF(OR(AF189=$AP$5,AF189=$AP$6,AF189=$AP$10),U189,0)</f>
        <v>0</v>
      </c>
      <c r="BJ189" s="313" t="n">
        <f aca="false">IF(OR(AF189=$AP$5,AF189=$AP$6,AF189=$AP$10),V189,0)</f>
        <v>0</v>
      </c>
      <c r="BK189" s="313" t="n">
        <f aca="false">IF(OR(AF189=$AP$5,AF189=$AP$6,AF189=$AP$10),W189,0)</f>
        <v>0</v>
      </c>
      <c r="BL189" s="313" t="n">
        <f aca="false">IF(OR(AF189=$AP$5,AF189=$AP$6,AF189=$AP$10),X189,0)</f>
        <v>0</v>
      </c>
      <c r="BM189" s="313" t="n">
        <f aca="false">IF(OR(AF189=$AP$5,AF189=$AP$6,AF189=$AP$10),Y189,0)</f>
        <v>0</v>
      </c>
      <c r="BN189" s="313" t="n">
        <f aca="false">IF(OR(AF189=$AP$5,AF189=$AP$6,AF189=$AP$10),Z189,0)</f>
        <v>0</v>
      </c>
      <c r="BO189" s="313" t="n">
        <f aca="false">IF(OR(AF189=$AP$5,AF189=$AP$6,AF189=$AP$10),AA189,0)</f>
        <v>0</v>
      </c>
      <c r="BP189" s="313" t="n">
        <f aca="false">IF(OR(AF189=$AP$5,AF189=$AP$6,AF189=$AP$10),AB189,0)</f>
        <v>0</v>
      </c>
      <c r="BQ189" s="313" t="n">
        <f aca="false">IF(OR(AF189=$AP$5,AF189=$AP$6,AF189=$AP$10),AC189,0)</f>
        <v>0</v>
      </c>
      <c r="BR189" s="314" t="n">
        <f aca="false">IF(OR(AF189=$AP$5,AF189=$AP$6,AF189=$AP$10),AD189,0)</f>
        <v>0</v>
      </c>
      <c r="BS189" s="312" t="n">
        <f aca="false">IF(OR(AF189=$AP$7,AF189=$AP$8,AF189=$AP$11),S189,0)</f>
        <v>0</v>
      </c>
      <c r="BT189" s="313" t="n">
        <f aca="false">IF(OR(AF189=$AP$7,AF189=$AP$8,AF189=$AP$11),T189,0)</f>
        <v>0</v>
      </c>
      <c r="BU189" s="313" t="n">
        <f aca="false">IF(OR(AF189=$AP$7,AF189=$AP$8,AF189=$AP$11),U189,0)</f>
        <v>0</v>
      </c>
      <c r="BV189" s="313" t="n">
        <f aca="false">IF(OR(AF189=$AP$7,AF189=$AP$8,AF189=$AP$11),V189,0)</f>
        <v>0</v>
      </c>
      <c r="BW189" s="313" t="n">
        <f aca="false">IF(OR(AF189=$AP$7,AF189=$AP$8,AF189=$AP$11),W189,0)</f>
        <v>0</v>
      </c>
      <c r="BX189" s="313" t="n">
        <f aca="false">IF(OR(AF189=$AP$7,AF189=$AP$8,AF189=$AP$11),X189,0)</f>
        <v>0</v>
      </c>
      <c r="BY189" s="313" t="n">
        <f aca="false">IF(OR(AF189=$AP$7,AF189=$AP$8,AF189=$AP$11),Y189,0)</f>
        <v>0</v>
      </c>
      <c r="BZ189" s="313" t="n">
        <f aca="false">IF(OR(AF189=$AP$7,AF189=$AP$8,AF189=$AP$11),Z189,0)</f>
        <v>0</v>
      </c>
      <c r="CA189" s="313" t="n">
        <f aca="false">IF(OR(AF189=$AP$7,AF189=$AP$8,AF189=$AP$11),AA189,0)</f>
        <v>0</v>
      </c>
      <c r="CB189" s="313" t="n">
        <f aca="false">IF(OR(AF189=$AP$7,AF189=$AP$8,AF189=$AP$11),AB189,0)</f>
        <v>0</v>
      </c>
      <c r="CC189" s="313" t="n">
        <f aca="false">IF(OR(AF189=$AP$7,AF189=$AP$8,AF189=$AP$11),AC189,0)</f>
        <v>0</v>
      </c>
      <c r="CD189" s="314" t="n">
        <f aca="false">IF(OR(AF189=$AP$7,AF189=$AP$8,AF189=$AP$11),AD189,0)</f>
        <v>0</v>
      </c>
      <c r="CE189" s="312" t="n">
        <f aca="false">IF(AF189=$AP$12,S189,0)</f>
        <v>0</v>
      </c>
      <c r="CF189" s="313" t="n">
        <f aca="false">IF(AF189=$AP$12,T189,0)</f>
        <v>0</v>
      </c>
      <c r="CG189" s="313" t="n">
        <f aca="false">IF(AF189=$AP$12,U189,0)</f>
        <v>0</v>
      </c>
      <c r="CH189" s="313" t="n">
        <f aca="false">IF(AF189=$AP$12,V189,0)</f>
        <v>0</v>
      </c>
      <c r="CI189" s="313" t="n">
        <f aca="false">IF(AF189=$AP$12,W189,0)</f>
        <v>0</v>
      </c>
      <c r="CJ189" s="313" t="n">
        <f aca="false">IF(AF189=$AP$12,X189,0)</f>
        <v>0</v>
      </c>
      <c r="CK189" s="313" t="n">
        <f aca="false">IF(AF189=$AP$12,Y189,0)</f>
        <v>0</v>
      </c>
      <c r="CL189" s="313" t="n">
        <f aca="false">IF(AF189=$AP$12,Z189,0)</f>
        <v>0</v>
      </c>
      <c r="CM189" s="313" t="n">
        <f aca="false">IF(AF189=$AP$12,AA189,0)</f>
        <v>0</v>
      </c>
      <c r="CN189" s="313" t="n">
        <f aca="false">IF(AF189=$AP$12,AB189,0)</f>
        <v>0</v>
      </c>
      <c r="CO189" s="313" t="n">
        <f aca="false">IF(AF189=$AP$12,AC189,0)</f>
        <v>0</v>
      </c>
      <c r="CP189" s="314" t="n">
        <f aca="false">IF(AF189=$AP$12,AD189,0)</f>
        <v>0</v>
      </c>
    </row>
    <row r="190" customFormat="false" ht="12" hidden="false" customHeight="true" outlineLevel="0" collapsed="false">
      <c r="B190" s="243" t="str">
        <f aca="false">IF(Q188="","",Q188)</f>
        <v/>
      </c>
      <c r="C190" s="302"/>
      <c r="D190" s="303"/>
      <c r="E190" s="303"/>
      <c r="F190" s="303"/>
      <c r="G190" s="304"/>
      <c r="H190" s="304"/>
      <c r="I190" s="305"/>
      <c r="J190" s="305"/>
      <c r="K190" s="305"/>
      <c r="L190" s="305"/>
      <c r="M190" s="303"/>
      <c r="N190" s="303"/>
      <c r="O190" s="306"/>
      <c r="P190" s="303"/>
      <c r="Q190" s="303"/>
      <c r="R190" s="315" t="s">
        <v>77</v>
      </c>
      <c r="S190" s="322"/>
      <c r="T190" s="322"/>
      <c r="U190" s="322"/>
      <c r="V190" s="322"/>
      <c r="W190" s="322"/>
      <c r="X190" s="322"/>
      <c r="Y190" s="316"/>
      <c r="Z190" s="316"/>
      <c r="AA190" s="316"/>
      <c r="AB190" s="316"/>
      <c r="AC190" s="316"/>
      <c r="AD190" s="316"/>
      <c r="AE190" s="317" t="str">
        <f aca="false">IF(SUM(S190:AD190)=0,"",SUM(S190:AD190))</f>
        <v/>
      </c>
      <c r="AF190" s="244" t="str">
        <f aca="false">IF(Q188="","",Q188)</f>
        <v/>
      </c>
      <c r="AG190" s="310"/>
      <c r="AH190" s="310"/>
      <c r="AI190" s="310"/>
      <c r="AJ190" s="310"/>
      <c r="AT190" s="311" t="str">
        <f aca="false">R190</f>
        <v>C</v>
      </c>
      <c r="AU190" s="312" t="n">
        <f aca="false">IF(OR(AF190=$AP$3,AF190=$AP$4,AF190=$AP$9),S190,0)</f>
        <v>0</v>
      </c>
      <c r="AV190" s="313" t="n">
        <f aca="false">IF(OR(AF190=$AP$3,AF190=$AP$4,AF190=$AP$9),T190,0)</f>
        <v>0</v>
      </c>
      <c r="AW190" s="313" t="n">
        <f aca="false">IF(OR(AF190=$AP$3,AF190=$AP$4,AF190=$AP$9),U190,0)</f>
        <v>0</v>
      </c>
      <c r="AX190" s="313" t="n">
        <f aca="false">IF(OR(AF190=$AP$3,AF190=$AP$4,AF190=$AP$9),V190,0)</f>
        <v>0</v>
      </c>
      <c r="AY190" s="313" t="n">
        <f aca="false">IF(OR(AF190=$AP$3,AF190=$AP$4,AF190=$AP$9),W190,0)</f>
        <v>0</v>
      </c>
      <c r="AZ190" s="313" t="n">
        <f aca="false">IF(OR(AF190=$AP$3,AF190=$AP$4,AF190=$AP$9),X190,0)</f>
        <v>0</v>
      </c>
      <c r="BA190" s="313" t="n">
        <f aca="false">IF(OR(AF190=$AP$3,AF190=$AP$4,AF190=$AP$9),Y190,0)</f>
        <v>0</v>
      </c>
      <c r="BB190" s="313" t="n">
        <f aca="false">IF(OR(AF190=$AP$3,AF190=$AP$4,AF190=$AP$9),Z190,0)</f>
        <v>0</v>
      </c>
      <c r="BC190" s="313" t="n">
        <f aca="false">IF(OR(AF190=$AP$3,AF190=$AP$4,AF190=$AP$9),AA190,0)</f>
        <v>0</v>
      </c>
      <c r="BD190" s="313" t="n">
        <f aca="false">IF(OR(AF190=$AP$3,AF190=$AP$4,AF190=$AP$9),AB190,0)</f>
        <v>0</v>
      </c>
      <c r="BE190" s="313" t="n">
        <f aca="false">IF(OR(AF190=$AP$3,AF190=$AP$4,AF190=$AP$9),AC190,0)</f>
        <v>0</v>
      </c>
      <c r="BF190" s="314" t="n">
        <f aca="false">IF(OR(AF190=$AP$3,AF190=$AP$4,AF190=$AP$9),AD190,0)</f>
        <v>0</v>
      </c>
      <c r="BG190" s="312" t="n">
        <f aca="false">IF(OR(AF190=$AP$5,AF190=$AP$6,AF190=$AP$10),S190,0)</f>
        <v>0</v>
      </c>
      <c r="BH190" s="313" t="n">
        <f aca="false">IF(OR(AF190=$AP$5,AF190=$AP$6,AF190=$AP$10),T190,0)</f>
        <v>0</v>
      </c>
      <c r="BI190" s="313" t="n">
        <f aca="false">IF(OR(AF190=$AP$5,AF190=$AP$6,AF190=$AP$10),U190,0)</f>
        <v>0</v>
      </c>
      <c r="BJ190" s="313" t="n">
        <f aca="false">IF(OR(AF190=$AP$5,AF190=$AP$6,AF190=$AP$10),V190,0)</f>
        <v>0</v>
      </c>
      <c r="BK190" s="313" t="n">
        <f aca="false">IF(OR(AF190=$AP$5,AF190=$AP$6,AF190=$AP$10),W190,0)</f>
        <v>0</v>
      </c>
      <c r="BL190" s="313" t="n">
        <f aca="false">IF(OR(AF190=$AP$5,AF190=$AP$6,AF190=$AP$10),X190,0)</f>
        <v>0</v>
      </c>
      <c r="BM190" s="313" t="n">
        <f aca="false">IF(OR(AF190=$AP$5,AF190=$AP$6,AF190=$AP$10),Y190,0)</f>
        <v>0</v>
      </c>
      <c r="BN190" s="313" t="n">
        <f aca="false">IF(OR(AF190=$AP$5,AF190=$AP$6,AF190=$AP$10),Z190,0)</f>
        <v>0</v>
      </c>
      <c r="BO190" s="313" t="n">
        <f aca="false">IF(OR(AF190=$AP$5,AF190=$AP$6,AF190=$AP$10),AA190,0)</f>
        <v>0</v>
      </c>
      <c r="BP190" s="313" t="n">
        <f aca="false">IF(OR(AF190=$AP$5,AF190=$AP$6,AF190=$AP$10),AB190,0)</f>
        <v>0</v>
      </c>
      <c r="BQ190" s="313" t="n">
        <f aca="false">IF(OR(AF190=$AP$5,AF190=$AP$6,AF190=$AP$10),AC190,0)</f>
        <v>0</v>
      </c>
      <c r="BR190" s="314" t="n">
        <f aca="false">IF(OR(AF190=$AP$5,AF190=$AP$6,AF190=$AP$10),AD190,0)</f>
        <v>0</v>
      </c>
      <c r="BS190" s="312" t="n">
        <f aca="false">IF(OR(AF190=$AP$7,AF190=$AP$8,AF190=$AP$11),S190,0)</f>
        <v>0</v>
      </c>
      <c r="BT190" s="313" t="n">
        <f aca="false">IF(OR(AF190=$AP$7,AF190=$AP$8,AF190=$AP$11),T190,0)</f>
        <v>0</v>
      </c>
      <c r="BU190" s="313" t="n">
        <f aca="false">IF(OR(AF190=$AP$7,AF190=$AP$8,AF190=$AP$11),U190,0)</f>
        <v>0</v>
      </c>
      <c r="BV190" s="313" t="n">
        <f aca="false">IF(OR(AF190=$AP$7,AF190=$AP$8,AF190=$AP$11),V190,0)</f>
        <v>0</v>
      </c>
      <c r="BW190" s="313" t="n">
        <f aca="false">IF(OR(AF190=$AP$7,AF190=$AP$8,AF190=$AP$11),W190,0)</f>
        <v>0</v>
      </c>
      <c r="BX190" s="313" t="n">
        <f aca="false">IF(OR(AF190=$AP$7,AF190=$AP$8,AF190=$AP$11),X190,0)</f>
        <v>0</v>
      </c>
      <c r="BY190" s="313" t="n">
        <f aca="false">IF(OR(AF190=$AP$7,AF190=$AP$8,AF190=$AP$11),Y190,0)</f>
        <v>0</v>
      </c>
      <c r="BZ190" s="313" t="n">
        <f aca="false">IF(OR(AF190=$AP$7,AF190=$AP$8,AF190=$AP$11),Z190,0)</f>
        <v>0</v>
      </c>
      <c r="CA190" s="313" t="n">
        <f aca="false">IF(OR(AF190=$AP$7,AF190=$AP$8,AF190=$AP$11),AA190,0)</f>
        <v>0</v>
      </c>
      <c r="CB190" s="313" t="n">
        <f aca="false">IF(OR(AF190=$AP$7,AF190=$AP$8,AF190=$AP$11),AB190,0)</f>
        <v>0</v>
      </c>
      <c r="CC190" s="313" t="n">
        <f aca="false">IF(OR(AF190=$AP$7,AF190=$AP$8,AF190=$AP$11),AC190,0)</f>
        <v>0</v>
      </c>
      <c r="CD190" s="314" t="n">
        <f aca="false">IF(OR(AF190=$AP$7,AF190=$AP$8,AF190=$AP$11),AD190,0)</f>
        <v>0</v>
      </c>
      <c r="CE190" s="312" t="n">
        <f aca="false">IF(AF190=$AP$12,S190,0)</f>
        <v>0</v>
      </c>
      <c r="CF190" s="313" t="n">
        <f aca="false">IF(AF190=$AP$12,T190,0)</f>
        <v>0</v>
      </c>
      <c r="CG190" s="313" t="n">
        <f aca="false">IF(AF190=$AP$12,U190,0)</f>
        <v>0</v>
      </c>
      <c r="CH190" s="313" t="n">
        <f aca="false">IF(AF190=$AP$12,V190,0)</f>
        <v>0</v>
      </c>
      <c r="CI190" s="313" t="n">
        <f aca="false">IF(AF190=$AP$12,W190,0)</f>
        <v>0</v>
      </c>
      <c r="CJ190" s="313" t="n">
        <f aca="false">IF(AF190=$AP$12,X190,0)</f>
        <v>0</v>
      </c>
      <c r="CK190" s="313" t="n">
        <f aca="false">IF(AF190=$AP$12,Y190,0)</f>
        <v>0</v>
      </c>
      <c r="CL190" s="313" t="n">
        <f aca="false">IF(AF190=$AP$12,Z190,0)</f>
        <v>0</v>
      </c>
      <c r="CM190" s="313" t="n">
        <f aca="false">IF(AF190=$AP$12,AA190,0)</f>
        <v>0</v>
      </c>
      <c r="CN190" s="313" t="n">
        <f aca="false">IF(AF190=$AP$12,AB190,0)</f>
        <v>0</v>
      </c>
      <c r="CO190" s="313" t="n">
        <f aca="false">IF(AF190=$AP$12,AC190,0)</f>
        <v>0</v>
      </c>
      <c r="CP190" s="314" t="n">
        <f aca="false">IF(AF190=$AP$12,AD190,0)</f>
        <v>0</v>
      </c>
    </row>
    <row r="191" customFormat="false" ht="12" hidden="false" customHeight="true" outlineLevel="0" collapsed="false">
      <c r="B191" s="243" t="str">
        <f aca="false">IF(Q191="","",Q191)</f>
        <v/>
      </c>
      <c r="C191" s="302" t="n">
        <v>60</v>
      </c>
      <c r="D191" s="303"/>
      <c r="E191" s="303"/>
      <c r="F191" s="303"/>
      <c r="G191" s="304"/>
      <c r="H191" s="304"/>
      <c r="I191" s="305"/>
      <c r="J191" s="305"/>
      <c r="K191" s="305"/>
      <c r="L191" s="305"/>
      <c r="M191" s="303"/>
      <c r="N191" s="303"/>
      <c r="O191" s="306"/>
      <c r="P191" s="303"/>
      <c r="Q191" s="303"/>
      <c r="R191" s="307" t="s">
        <v>75</v>
      </c>
      <c r="S191" s="323"/>
      <c r="T191" s="323"/>
      <c r="U191" s="323"/>
      <c r="V191" s="323"/>
      <c r="W191" s="323"/>
      <c r="X191" s="323"/>
      <c r="Y191" s="308"/>
      <c r="Z191" s="308"/>
      <c r="AA191" s="308"/>
      <c r="AB191" s="308"/>
      <c r="AC191" s="308"/>
      <c r="AD191" s="308"/>
      <c r="AE191" s="309" t="str">
        <f aca="false">IF(SUM(S191:AD191)=0,"",SUM(S191:AD191))</f>
        <v/>
      </c>
      <c r="AF191" s="244" t="str">
        <f aca="false">IF(Q191="","",Q191)</f>
        <v/>
      </c>
      <c r="AG191" s="310" t="str">
        <f aca="false">IFERROR(VLOOKUP(M191,$AP$13:$AQ$16,2,FALSE()),"")</f>
        <v/>
      </c>
      <c r="AH191" s="310" t="str">
        <f aca="false">IFERROR(VLOOKUP(O191,$AP$18:$AQ$24,2,FALSE()),"")</f>
        <v/>
      </c>
      <c r="AI191" s="310" t="str">
        <f aca="false">IFERROR(AG191+AH191,"")</f>
        <v/>
      </c>
      <c r="AJ191" s="310" t="str">
        <f aca="false">IF(SUM(AE191:AE193)=0,"",SUM(AE191:AE193))</f>
        <v/>
      </c>
      <c r="AT191" s="311" t="str">
        <f aca="false">R191</f>
        <v>A</v>
      </c>
      <c r="AU191" s="312" t="n">
        <f aca="false">IF(OR(AF191=$AP$3,AF191=$AP$4,AF191=$AP$9),S191,0)</f>
        <v>0</v>
      </c>
      <c r="AV191" s="313" t="n">
        <f aca="false">IF(OR(AF191=$AP$3,AF191=$AP$4,AF191=$AP$9),T191,0)</f>
        <v>0</v>
      </c>
      <c r="AW191" s="313" t="n">
        <f aca="false">IF(OR(AF191=$AP$3,AF191=$AP$4,AF191=$AP$9),U191,0)</f>
        <v>0</v>
      </c>
      <c r="AX191" s="313" t="n">
        <f aca="false">IF(OR(AF191=$AP$3,AF191=$AP$4,AF191=$AP$9),V191,0)</f>
        <v>0</v>
      </c>
      <c r="AY191" s="313" t="n">
        <f aca="false">IF(OR(AF191=$AP$3,AF191=$AP$4,AF191=$AP$9),W191,0)</f>
        <v>0</v>
      </c>
      <c r="AZ191" s="313" t="n">
        <f aca="false">IF(OR(AF191=$AP$3,AF191=$AP$4,AF191=$AP$9),X191,0)</f>
        <v>0</v>
      </c>
      <c r="BA191" s="313" t="n">
        <f aca="false">IF(OR(AF191=$AP$3,AF191=$AP$4,AF191=$AP$9),Y191,0)</f>
        <v>0</v>
      </c>
      <c r="BB191" s="313" t="n">
        <f aca="false">IF(OR(AF191=$AP$3,AF191=$AP$4,AF191=$AP$9),Z191,0)</f>
        <v>0</v>
      </c>
      <c r="BC191" s="313" t="n">
        <f aca="false">IF(OR(AF191=$AP$3,AF191=$AP$4,AF191=$AP$9),AA191,0)</f>
        <v>0</v>
      </c>
      <c r="BD191" s="313" t="n">
        <f aca="false">IF(OR(AF191=$AP$3,AF191=$AP$4,AF191=$AP$9),AB191,0)</f>
        <v>0</v>
      </c>
      <c r="BE191" s="313" t="n">
        <f aca="false">IF(OR(AF191=$AP$3,AF191=$AP$4,AF191=$AP$9),AC191,0)</f>
        <v>0</v>
      </c>
      <c r="BF191" s="314" t="n">
        <f aca="false">IF(OR(AF191=$AP$3,AF191=$AP$4,AF191=$AP$9),AD191,0)</f>
        <v>0</v>
      </c>
      <c r="BG191" s="312" t="n">
        <f aca="false">IF(OR(AF191=$AP$5,AF191=$AP$6,AF191=$AP$10),S191,0)</f>
        <v>0</v>
      </c>
      <c r="BH191" s="313" t="n">
        <f aca="false">IF(OR(AF191=$AP$5,AF191=$AP$6,AF191=$AP$10),T191,0)</f>
        <v>0</v>
      </c>
      <c r="BI191" s="313" t="n">
        <f aca="false">IF(OR(AF191=$AP$5,AF191=$AP$6,AF191=$AP$10),U191,0)</f>
        <v>0</v>
      </c>
      <c r="BJ191" s="313" t="n">
        <f aca="false">IF(OR(AF191=$AP$5,AF191=$AP$6,AF191=$AP$10),V191,0)</f>
        <v>0</v>
      </c>
      <c r="BK191" s="313" t="n">
        <f aca="false">IF(OR(AF191=$AP$5,AF191=$AP$6,AF191=$AP$10),W191,0)</f>
        <v>0</v>
      </c>
      <c r="BL191" s="313" t="n">
        <f aca="false">IF(OR(AF191=$AP$5,AF191=$AP$6,AF191=$AP$10),X191,0)</f>
        <v>0</v>
      </c>
      <c r="BM191" s="313" t="n">
        <f aca="false">IF(OR(AF191=$AP$5,AF191=$AP$6,AF191=$AP$10),Y191,0)</f>
        <v>0</v>
      </c>
      <c r="BN191" s="313" t="n">
        <f aca="false">IF(OR(AF191=$AP$5,AF191=$AP$6,AF191=$AP$10),Z191,0)</f>
        <v>0</v>
      </c>
      <c r="BO191" s="313" t="n">
        <f aca="false">IF(OR(AF191=$AP$5,AF191=$AP$6,AF191=$AP$10),AA191,0)</f>
        <v>0</v>
      </c>
      <c r="BP191" s="313" t="n">
        <f aca="false">IF(OR(AF191=$AP$5,AF191=$AP$6,AF191=$AP$10),AB191,0)</f>
        <v>0</v>
      </c>
      <c r="BQ191" s="313" t="n">
        <f aca="false">IF(OR(AF191=$AP$5,AF191=$AP$6,AF191=$AP$10),AC191,0)</f>
        <v>0</v>
      </c>
      <c r="BR191" s="314" t="n">
        <f aca="false">IF(OR(AF191=$AP$5,AF191=$AP$6,AF191=$AP$10),AD191,0)</f>
        <v>0</v>
      </c>
      <c r="BS191" s="312" t="n">
        <f aca="false">IF(OR(AF191=$AP$7,AF191=$AP$8,AF191=$AP$11),S191,0)</f>
        <v>0</v>
      </c>
      <c r="BT191" s="313" t="n">
        <f aca="false">IF(OR(AF191=$AP$7,AF191=$AP$8,AF191=$AP$11),T191,0)</f>
        <v>0</v>
      </c>
      <c r="BU191" s="313" t="n">
        <f aca="false">IF(OR(AF191=$AP$7,AF191=$AP$8,AF191=$AP$11),U191,0)</f>
        <v>0</v>
      </c>
      <c r="BV191" s="313" t="n">
        <f aca="false">IF(OR(AF191=$AP$7,AF191=$AP$8,AF191=$AP$11),V191,0)</f>
        <v>0</v>
      </c>
      <c r="BW191" s="313" t="n">
        <f aca="false">IF(OR(AF191=$AP$7,AF191=$AP$8,AF191=$AP$11),W191,0)</f>
        <v>0</v>
      </c>
      <c r="BX191" s="313" t="n">
        <f aca="false">IF(OR(AF191=$AP$7,AF191=$AP$8,AF191=$AP$11),X191,0)</f>
        <v>0</v>
      </c>
      <c r="BY191" s="313" t="n">
        <f aca="false">IF(OR(AF191=$AP$7,AF191=$AP$8,AF191=$AP$11),Y191,0)</f>
        <v>0</v>
      </c>
      <c r="BZ191" s="313" t="n">
        <f aca="false">IF(OR(AF191=$AP$7,AF191=$AP$8,AF191=$AP$11),Z191,0)</f>
        <v>0</v>
      </c>
      <c r="CA191" s="313" t="n">
        <f aca="false">IF(OR(AF191=$AP$7,AF191=$AP$8,AF191=$AP$11),AA191,0)</f>
        <v>0</v>
      </c>
      <c r="CB191" s="313" t="n">
        <f aca="false">IF(OR(AF191=$AP$7,AF191=$AP$8,AF191=$AP$11),AB191,0)</f>
        <v>0</v>
      </c>
      <c r="CC191" s="313" t="n">
        <f aca="false">IF(OR(AF191=$AP$7,AF191=$AP$8,AF191=$AP$11),AC191,0)</f>
        <v>0</v>
      </c>
      <c r="CD191" s="314" t="n">
        <f aca="false">IF(OR(AF191=$AP$7,AF191=$AP$8,AF191=$AP$11),AD191,0)</f>
        <v>0</v>
      </c>
      <c r="CE191" s="312" t="n">
        <f aca="false">IF(AF191=$AP$12,S191,0)</f>
        <v>0</v>
      </c>
      <c r="CF191" s="313" t="n">
        <f aca="false">IF(AF191=$AP$12,T191,0)</f>
        <v>0</v>
      </c>
      <c r="CG191" s="313" t="n">
        <f aca="false">IF(AF191=$AP$12,U191,0)</f>
        <v>0</v>
      </c>
      <c r="CH191" s="313" t="n">
        <f aca="false">IF(AF191=$AP$12,V191,0)</f>
        <v>0</v>
      </c>
      <c r="CI191" s="313" t="n">
        <f aca="false">IF(AF191=$AP$12,W191,0)</f>
        <v>0</v>
      </c>
      <c r="CJ191" s="313" t="n">
        <f aca="false">IF(AF191=$AP$12,X191,0)</f>
        <v>0</v>
      </c>
      <c r="CK191" s="313" t="n">
        <f aca="false">IF(AF191=$AP$12,Y191,0)</f>
        <v>0</v>
      </c>
      <c r="CL191" s="313" t="n">
        <f aca="false">IF(AF191=$AP$12,Z191,0)</f>
        <v>0</v>
      </c>
      <c r="CM191" s="313" t="n">
        <f aca="false">IF(AF191=$AP$12,AA191,0)</f>
        <v>0</v>
      </c>
      <c r="CN191" s="313" t="n">
        <f aca="false">IF(AF191=$AP$12,AB191,0)</f>
        <v>0</v>
      </c>
      <c r="CO191" s="313" t="n">
        <f aca="false">IF(AF191=$AP$12,AC191,0)</f>
        <v>0</v>
      </c>
      <c r="CP191" s="314" t="n">
        <f aca="false">IF(AF191=$AP$12,AD191,0)</f>
        <v>0</v>
      </c>
    </row>
    <row r="192" customFormat="false" ht="12" hidden="false" customHeight="true" outlineLevel="0" collapsed="false">
      <c r="B192" s="243" t="str">
        <f aca="false">IF(Q191="","",Q191)</f>
        <v/>
      </c>
      <c r="C192" s="302"/>
      <c r="D192" s="303"/>
      <c r="E192" s="303"/>
      <c r="F192" s="303"/>
      <c r="G192" s="304"/>
      <c r="H192" s="304"/>
      <c r="I192" s="305"/>
      <c r="J192" s="305"/>
      <c r="K192" s="305"/>
      <c r="L192" s="305"/>
      <c r="M192" s="303"/>
      <c r="N192" s="303"/>
      <c r="O192" s="306"/>
      <c r="P192" s="303"/>
      <c r="Q192" s="303"/>
      <c r="R192" s="315" t="s">
        <v>76</v>
      </c>
      <c r="S192" s="322"/>
      <c r="T192" s="322"/>
      <c r="U192" s="322"/>
      <c r="V192" s="322"/>
      <c r="W192" s="322"/>
      <c r="X192" s="322"/>
      <c r="Y192" s="316"/>
      <c r="Z192" s="316"/>
      <c r="AA192" s="316"/>
      <c r="AB192" s="316"/>
      <c r="AC192" s="316"/>
      <c r="AD192" s="316"/>
      <c r="AE192" s="317" t="str">
        <f aca="false">IF(SUM(S192:AD192)=0,"",SUM(S192:AD192))</f>
        <v/>
      </c>
      <c r="AF192" s="244" t="str">
        <f aca="false">IF(Q191="","",Q191)</f>
        <v/>
      </c>
      <c r="AG192" s="310"/>
      <c r="AH192" s="310"/>
      <c r="AI192" s="310"/>
      <c r="AJ192" s="310"/>
      <c r="AT192" s="311" t="str">
        <f aca="false">R192</f>
        <v>B</v>
      </c>
      <c r="AU192" s="312" t="n">
        <f aca="false">IF(OR(AF192=$AP$3,AF192=$AP$4,AF192=$AP$9),S192,0)</f>
        <v>0</v>
      </c>
      <c r="AV192" s="313" t="n">
        <f aca="false">IF(OR(AF192=$AP$3,AF192=$AP$4,AF192=$AP$9),T192,0)</f>
        <v>0</v>
      </c>
      <c r="AW192" s="313" t="n">
        <f aca="false">IF(OR(AF192=$AP$3,AF192=$AP$4,AF192=$AP$9),U192,0)</f>
        <v>0</v>
      </c>
      <c r="AX192" s="313" t="n">
        <f aca="false">IF(OR(AF192=$AP$3,AF192=$AP$4,AF192=$AP$9),V192,0)</f>
        <v>0</v>
      </c>
      <c r="AY192" s="313" t="n">
        <f aca="false">IF(OR(AF192=$AP$3,AF192=$AP$4,AF192=$AP$9),W192,0)</f>
        <v>0</v>
      </c>
      <c r="AZ192" s="313" t="n">
        <f aca="false">IF(OR(AF192=$AP$3,AF192=$AP$4,AF192=$AP$9),X192,0)</f>
        <v>0</v>
      </c>
      <c r="BA192" s="313" t="n">
        <f aca="false">IF(OR(AF192=$AP$3,AF192=$AP$4,AF192=$AP$9),Y192,0)</f>
        <v>0</v>
      </c>
      <c r="BB192" s="313" t="n">
        <f aca="false">IF(OR(AF192=$AP$3,AF192=$AP$4,AF192=$AP$9),Z192,0)</f>
        <v>0</v>
      </c>
      <c r="BC192" s="313" t="n">
        <f aca="false">IF(OR(AF192=$AP$3,AF192=$AP$4,AF192=$AP$9),AA192,0)</f>
        <v>0</v>
      </c>
      <c r="BD192" s="313" t="n">
        <f aca="false">IF(OR(AF192=$AP$3,AF192=$AP$4,AF192=$AP$9),AB192,0)</f>
        <v>0</v>
      </c>
      <c r="BE192" s="313" t="n">
        <f aca="false">IF(OR(AF192=$AP$3,AF192=$AP$4,AF192=$AP$9),AC192,0)</f>
        <v>0</v>
      </c>
      <c r="BF192" s="314" t="n">
        <f aca="false">IF(OR(AF192=$AP$3,AF192=$AP$4,AF192=$AP$9),AD192,0)</f>
        <v>0</v>
      </c>
      <c r="BG192" s="312" t="n">
        <f aca="false">IF(OR(AF192=$AP$5,AF192=$AP$6,AF192=$AP$10),S192,0)</f>
        <v>0</v>
      </c>
      <c r="BH192" s="313" t="n">
        <f aca="false">IF(OR(AF192=$AP$5,AF192=$AP$6,AF192=$AP$10),T192,0)</f>
        <v>0</v>
      </c>
      <c r="BI192" s="313" t="n">
        <f aca="false">IF(OR(AF192=$AP$5,AF192=$AP$6,AF192=$AP$10),U192,0)</f>
        <v>0</v>
      </c>
      <c r="BJ192" s="313" t="n">
        <f aca="false">IF(OR(AF192=$AP$5,AF192=$AP$6,AF192=$AP$10),V192,0)</f>
        <v>0</v>
      </c>
      <c r="BK192" s="313" t="n">
        <f aca="false">IF(OR(AF192=$AP$5,AF192=$AP$6,AF192=$AP$10),W192,0)</f>
        <v>0</v>
      </c>
      <c r="BL192" s="313" t="n">
        <f aca="false">IF(OR(AF192=$AP$5,AF192=$AP$6,AF192=$AP$10),X192,0)</f>
        <v>0</v>
      </c>
      <c r="BM192" s="313" t="n">
        <f aca="false">IF(OR(AF192=$AP$5,AF192=$AP$6,AF192=$AP$10),Y192,0)</f>
        <v>0</v>
      </c>
      <c r="BN192" s="313" t="n">
        <f aca="false">IF(OR(AF192=$AP$5,AF192=$AP$6,AF192=$AP$10),Z192,0)</f>
        <v>0</v>
      </c>
      <c r="BO192" s="313" t="n">
        <f aca="false">IF(OR(AF192=$AP$5,AF192=$AP$6,AF192=$AP$10),AA192,0)</f>
        <v>0</v>
      </c>
      <c r="BP192" s="313" t="n">
        <f aca="false">IF(OR(AF192=$AP$5,AF192=$AP$6,AF192=$AP$10),AB192,0)</f>
        <v>0</v>
      </c>
      <c r="BQ192" s="313" t="n">
        <f aca="false">IF(OR(AF192=$AP$5,AF192=$AP$6,AF192=$AP$10),AC192,0)</f>
        <v>0</v>
      </c>
      <c r="BR192" s="314" t="n">
        <f aca="false">IF(OR(AF192=$AP$5,AF192=$AP$6,AF192=$AP$10),AD192,0)</f>
        <v>0</v>
      </c>
      <c r="BS192" s="312" t="n">
        <f aca="false">IF(OR(AF192=$AP$7,AF192=$AP$8,AF192=$AP$11),S192,0)</f>
        <v>0</v>
      </c>
      <c r="BT192" s="313" t="n">
        <f aca="false">IF(OR(AF192=$AP$7,AF192=$AP$8,AF192=$AP$11),T192,0)</f>
        <v>0</v>
      </c>
      <c r="BU192" s="313" t="n">
        <f aca="false">IF(OR(AF192=$AP$7,AF192=$AP$8,AF192=$AP$11),U192,0)</f>
        <v>0</v>
      </c>
      <c r="BV192" s="313" t="n">
        <f aca="false">IF(OR(AF192=$AP$7,AF192=$AP$8,AF192=$AP$11),V192,0)</f>
        <v>0</v>
      </c>
      <c r="BW192" s="313" t="n">
        <f aca="false">IF(OR(AF192=$AP$7,AF192=$AP$8,AF192=$AP$11),W192,0)</f>
        <v>0</v>
      </c>
      <c r="BX192" s="313" t="n">
        <f aca="false">IF(OR(AF192=$AP$7,AF192=$AP$8,AF192=$AP$11),X192,0)</f>
        <v>0</v>
      </c>
      <c r="BY192" s="313" t="n">
        <f aca="false">IF(OR(AF192=$AP$7,AF192=$AP$8,AF192=$AP$11),Y192,0)</f>
        <v>0</v>
      </c>
      <c r="BZ192" s="313" t="n">
        <f aca="false">IF(OR(AF192=$AP$7,AF192=$AP$8,AF192=$AP$11),Z192,0)</f>
        <v>0</v>
      </c>
      <c r="CA192" s="313" t="n">
        <f aca="false">IF(OR(AF192=$AP$7,AF192=$AP$8,AF192=$AP$11),AA192,0)</f>
        <v>0</v>
      </c>
      <c r="CB192" s="313" t="n">
        <f aca="false">IF(OR(AF192=$AP$7,AF192=$AP$8,AF192=$AP$11),AB192,0)</f>
        <v>0</v>
      </c>
      <c r="CC192" s="313" t="n">
        <f aca="false">IF(OR(AF192=$AP$7,AF192=$AP$8,AF192=$AP$11),AC192,0)</f>
        <v>0</v>
      </c>
      <c r="CD192" s="314" t="n">
        <f aca="false">IF(OR(AF192=$AP$7,AF192=$AP$8,AF192=$AP$11),AD192,0)</f>
        <v>0</v>
      </c>
      <c r="CE192" s="312" t="n">
        <f aca="false">IF(AF192=$AP$12,S192,0)</f>
        <v>0</v>
      </c>
      <c r="CF192" s="313" t="n">
        <f aca="false">IF(AF192=$AP$12,T192,0)</f>
        <v>0</v>
      </c>
      <c r="CG192" s="313" t="n">
        <f aca="false">IF(AF192=$AP$12,U192,0)</f>
        <v>0</v>
      </c>
      <c r="CH192" s="313" t="n">
        <f aca="false">IF(AF192=$AP$12,V192,0)</f>
        <v>0</v>
      </c>
      <c r="CI192" s="313" t="n">
        <f aca="false">IF(AF192=$AP$12,W192,0)</f>
        <v>0</v>
      </c>
      <c r="CJ192" s="313" t="n">
        <f aca="false">IF(AF192=$AP$12,X192,0)</f>
        <v>0</v>
      </c>
      <c r="CK192" s="313" t="n">
        <f aca="false">IF(AF192=$AP$12,Y192,0)</f>
        <v>0</v>
      </c>
      <c r="CL192" s="313" t="n">
        <f aca="false">IF(AF192=$AP$12,Z192,0)</f>
        <v>0</v>
      </c>
      <c r="CM192" s="313" t="n">
        <f aca="false">IF(AF192=$AP$12,AA192,0)</f>
        <v>0</v>
      </c>
      <c r="CN192" s="313" t="n">
        <f aca="false">IF(AF192=$AP$12,AB192,0)</f>
        <v>0</v>
      </c>
      <c r="CO192" s="313" t="n">
        <f aca="false">IF(AF192=$AP$12,AC192,0)</f>
        <v>0</v>
      </c>
      <c r="CP192" s="314" t="n">
        <f aca="false">IF(AF192=$AP$12,AD192,0)</f>
        <v>0</v>
      </c>
    </row>
    <row r="193" customFormat="false" ht="12" hidden="false" customHeight="true" outlineLevel="0" collapsed="false">
      <c r="B193" s="243" t="str">
        <f aca="false">IF(Q191="","",Q191)</f>
        <v/>
      </c>
      <c r="C193" s="302"/>
      <c r="D193" s="303"/>
      <c r="E193" s="303"/>
      <c r="F193" s="303"/>
      <c r="G193" s="304"/>
      <c r="H193" s="304"/>
      <c r="I193" s="305"/>
      <c r="J193" s="305"/>
      <c r="K193" s="305"/>
      <c r="L193" s="305"/>
      <c r="M193" s="303"/>
      <c r="N193" s="303"/>
      <c r="O193" s="306"/>
      <c r="P193" s="303"/>
      <c r="Q193" s="303"/>
      <c r="R193" s="318" t="s">
        <v>77</v>
      </c>
      <c r="S193" s="324"/>
      <c r="T193" s="324"/>
      <c r="U193" s="324"/>
      <c r="V193" s="324"/>
      <c r="W193" s="324"/>
      <c r="X193" s="324"/>
      <c r="Y193" s="319"/>
      <c r="Z193" s="319"/>
      <c r="AA193" s="319"/>
      <c r="AB193" s="319"/>
      <c r="AC193" s="319"/>
      <c r="AD193" s="319"/>
      <c r="AE193" s="325" t="str">
        <f aca="false">IF(SUM(S193:AD193)=0,"",SUM(S193:AD193))</f>
        <v/>
      </c>
      <c r="AF193" s="244" t="str">
        <f aca="false">IF(Q191="","",Q191)</f>
        <v/>
      </c>
      <c r="AG193" s="310"/>
      <c r="AH193" s="310"/>
      <c r="AI193" s="310"/>
      <c r="AJ193" s="310"/>
      <c r="AT193" s="311" t="str">
        <f aca="false">R193</f>
        <v>C</v>
      </c>
      <c r="AU193" s="312" t="n">
        <f aca="false">IF(OR(AF193=$AP$3,AF193=$AP$4,AF193=$AP$9),S193,0)</f>
        <v>0</v>
      </c>
      <c r="AV193" s="313" t="n">
        <f aca="false">IF(OR(AF193=$AP$3,AF193=$AP$4,AF193=$AP$9),T193,0)</f>
        <v>0</v>
      </c>
      <c r="AW193" s="313" t="n">
        <f aca="false">IF(OR(AF193=$AP$3,AF193=$AP$4,AF193=$AP$9),U193,0)</f>
        <v>0</v>
      </c>
      <c r="AX193" s="313" t="n">
        <f aca="false">IF(OR(AF193=$AP$3,AF193=$AP$4,AF193=$AP$9),V193,0)</f>
        <v>0</v>
      </c>
      <c r="AY193" s="313" t="n">
        <f aca="false">IF(OR(AF193=$AP$3,AF193=$AP$4,AF193=$AP$9),W193,0)</f>
        <v>0</v>
      </c>
      <c r="AZ193" s="313" t="n">
        <f aca="false">IF(OR(AF193=$AP$3,AF193=$AP$4,AF193=$AP$9),X193,0)</f>
        <v>0</v>
      </c>
      <c r="BA193" s="313" t="n">
        <f aca="false">IF(OR(AF193=$AP$3,AF193=$AP$4,AF193=$AP$9),Y193,0)</f>
        <v>0</v>
      </c>
      <c r="BB193" s="313" t="n">
        <f aca="false">IF(OR(AF193=$AP$3,AF193=$AP$4,AF193=$AP$9),Z193,0)</f>
        <v>0</v>
      </c>
      <c r="BC193" s="313" t="n">
        <f aca="false">IF(OR(AF193=$AP$3,AF193=$AP$4,AF193=$AP$9),AA193,0)</f>
        <v>0</v>
      </c>
      <c r="BD193" s="313" t="n">
        <f aca="false">IF(OR(AF193=$AP$3,AF193=$AP$4,AF193=$AP$9),AB193,0)</f>
        <v>0</v>
      </c>
      <c r="BE193" s="313" t="n">
        <f aca="false">IF(OR(AF193=$AP$3,AF193=$AP$4,AF193=$AP$9),AC193,0)</f>
        <v>0</v>
      </c>
      <c r="BF193" s="314" t="n">
        <f aca="false">IF(OR(AF193=$AP$3,AF193=$AP$4,AF193=$AP$9),AD193,0)</f>
        <v>0</v>
      </c>
      <c r="BG193" s="312" t="n">
        <f aca="false">IF(OR(AF193=$AP$5,AF193=$AP$6,AF193=$AP$10),S193,0)</f>
        <v>0</v>
      </c>
      <c r="BH193" s="313" t="n">
        <f aca="false">IF(OR(AF193=$AP$5,AF193=$AP$6,AF193=$AP$10),T193,0)</f>
        <v>0</v>
      </c>
      <c r="BI193" s="313" t="n">
        <f aca="false">IF(OR(AF193=$AP$5,AF193=$AP$6,AF193=$AP$10),U193,0)</f>
        <v>0</v>
      </c>
      <c r="BJ193" s="313" t="n">
        <f aca="false">IF(OR(AF193=$AP$5,AF193=$AP$6,AF193=$AP$10),V193,0)</f>
        <v>0</v>
      </c>
      <c r="BK193" s="313" t="n">
        <f aca="false">IF(OR(AF193=$AP$5,AF193=$AP$6,AF193=$AP$10),W193,0)</f>
        <v>0</v>
      </c>
      <c r="BL193" s="313" t="n">
        <f aca="false">IF(OR(AF193=$AP$5,AF193=$AP$6,AF193=$AP$10),X193,0)</f>
        <v>0</v>
      </c>
      <c r="BM193" s="313" t="n">
        <f aca="false">IF(OR(AF193=$AP$5,AF193=$AP$6,AF193=$AP$10),Y193,0)</f>
        <v>0</v>
      </c>
      <c r="BN193" s="313" t="n">
        <f aca="false">IF(OR(AF193=$AP$5,AF193=$AP$6,AF193=$AP$10),Z193,0)</f>
        <v>0</v>
      </c>
      <c r="BO193" s="313" t="n">
        <f aca="false">IF(OR(AF193=$AP$5,AF193=$AP$6,AF193=$AP$10),AA193,0)</f>
        <v>0</v>
      </c>
      <c r="BP193" s="313" t="n">
        <f aca="false">IF(OR(AF193=$AP$5,AF193=$AP$6,AF193=$AP$10),AB193,0)</f>
        <v>0</v>
      </c>
      <c r="BQ193" s="313" t="n">
        <f aca="false">IF(OR(AF193=$AP$5,AF193=$AP$6,AF193=$AP$10),AC193,0)</f>
        <v>0</v>
      </c>
      <c r="BR193" s="314" t="n">
        <f aca="false">IF(OR(AF193=$AP$5,AF193=$AP$6,AF193=$AP$10),AD193,0)</f>
        <v>0</v>
      </c>
      <c r="BS193" s="312" t="n">
        <f aca="false">IF(OR(AF193=$AP$7,AF193=$AP$8,AF193=$AP$11),S193,0)</f>
        <v>0</v>
      </c>
      <c r="BT193" s="313" t="n">
        <f aca="false">IF(OR(AF193=$AP$7,AF193=$AP$8,AF193=$AP$11),T193,0)</f>
        <v>0</v>
      </c>
      <c r="BU193" s="313" t="n">
        <f aca="false">IF(OR(AF193=$AP$7,AF193=$AP$8,AF193=$AP$11),U193,0)</f>
        <v>0</v>
      </c>
      <c r="BV193" s="313" t="n">
        <f aca="false">IF(OR(AF193=$AP$7,AF193=$AP$8,AF193=$AP$11),V193,0)</f>
        <v>0</v>
      </c>
      <c r="BW193" s="313" t="n">
        <f aca="false">IF(OR(AF193=$AP$7,AF193=$AP$8,AF193=$AP$11),W193,0)</f>
        <v>0</v>
      </c>
      <c r="BX193" s="313" t="n">
        <f aca="false">IF(OR(AF193=$AP$7,AF193=$AP$8,AF193=$AP$11),X193,0)</f>
        <v>0</v>
      </c>
      <c r="BY193" s="313" t="n">
        <f aca="false">IF(OR(AF193=$AP$7,AF193=$AP$8,AF193=$AP$11),Y193,0)</f>
        <v>0</v>
      </c>
      <c r="BZ193" s="313" t="n">
        <f aca="false">IF(OR(AF193=$AP$7,AF193=$AP$8,AF193=$AP$11),Z193,0)</f>
        <v>0</v>
      </c>
      <c r="CA193" s="313" t="n">
        <f aca="false">IF(OR(AF193=$AP$7,AF193=$AP$8,AF193=$AP$11),AA193,0)</f>
        <v>0</v>
      </c>
      <c r="CB193" s="313" t="n">
        <f aca="false">IF(OR(AF193=$AP$7,AF193=$AP$8,AF193=$AP$11),AB193,0)</f>
        <v>0</v>
      </c>
      <c r="CC193" s="313" t="n">
        <f aca="false">IF(OR(AF193=$AP$7,AF193=$AP$8,AF193=$AP$11),AC193,0)</f>
        <v>0</v>
      </c>
      <c r="CD193" s="314" t="n">
        <f aca="false">IF(OR(AF193=$AP$7,AF193=$AP$8,AF193=$AP$11),AD193,0)</f>
        <v>0</v>
      </c>
      <c r="CE193" s="312" t="n">
        <f aca="false">IF(AF193=$AP$12,S193,0)</f>
        <v>0</v>
      </c>
      <c r="CF193" s="313" t="n">
        <f aca="false">IF(AF193=$AP$12,T193,0)</f>
        <v>0</v>
      </c>
      <c r="CG193" s="313" t="n">
        <f aca="false">IF(AF193=$AP$12,U193,0)</f>
        <v>0</v>
      </c>
      <c r="CH193" s="313" t="n">
        <f aca="false">IF(AF193=$AP$12,V193,0)</f>
        <v>0</v>
      </c>
      <c r="CI193" s="313" t="n">
        <f aca="false">IF(AF193=$AP$12,W193,0)</f>
        <v>0</v>
      </c>
      <c r="CJ193" s="313" t="n">
        <f aca="false">IF(AF193=$AP$12,X193,0)</f>
        <v>0</v>
      </c>
      <c r="CK193" s="313" t="n">
        <f aca="false">IF(AF193=$AP$12,Y193,0)</f>
        <v>0</v>
      </c>
      <c r="CL193" s="313" t="n">
        <f aca="false">IF(AF193=$AP$12,Z193,0)</f>
        <v>0</v>
      </c>
      <c r="CM193" s="313" t="n">
        <f aca="false">IF(AF193=$AP$12,AA193,0)</f>
        <v>0</v>
      </c>
      <c r="CN193" s="313" t="n">
        <f aca="false">IF(AF193=$AP$12,AB193,0)</f>
        <v>0</v>
      </c>
      <c r="CO193" s="313" t="n">
        <f aca="false">IF(AF193=$AP$12,AC193,0)</f>
        <v>0</v>
      </c>
      <c r="CP193" s="314" t="n">
        <f aca="false">IF(AF193=$AP$12,AD193,0)</f>
        <v>0</v>
      </c>
    </row>
    <row r="194" customFormat="false" ht="12" hidden="false" customHeight="true" outlineLevel="0" collapsed="false">
      <c r="B194" s="243" t="str">
        <f aca="false">IF(Q194="","",Q194)</f>
        <v/>
      </c>
      <c r="C194" s="302" t="n">
        <v>61</v>
      </c>
      <c r="D194" s="303"/>
      <c r="E194" s="303"/>
      <c r="F194" s="303"/>
      <c r="G194" s="304"/>
      <c r="H194" s="304"/>
      <c r="I194" s="305"/>
      <c r="J194" s="305"/>
      <c r="K194" s="305"/>
      <c r="L194" s="305"/>
      <c r="M194" s="303"/>
      <c r="N194" s="303"/>
      <c r="O194" s="306"/>
      <c r="P194" s="303"/>
      <c r="Q194" s="303"/>
      <c r="R194" s="307" t="s">
        <v>75</v>
      </c>
      <c r="S194" s="308"/>
      <c r="T194" s="308"/>
      <c r="U194" s="308"/>
      <c r="V194" s="308"/>
      <c r="W194" s="308"/>
      <c r="X194" s="323"/>
      <c r="Y194" s="323"/>
      <c r="Z194" s="323"/>
      <c r="AA194" s="323"/>
      <c r="AB194" s="323"/>
      <c r="AC194" s="323"/>
      <c r="AD194" s="323"/>
      <c r="AE194" s="309" t="str">
        <f aca="false">IF(SUM(S194:AD194)=0,"",SUM(S194:AD194))</f>
        <v/>
      </c>
      <c r="AF194" s="244" t="str">
        <f aca="false">IF(Q194="","",Q194)</f>
        <v/>
      </c>
      <c r="AG194" s="310" t="str">
        <f aca="false">IFERROR(VLOOKUP(M194,$AP$13:$AQ$16,2,FALSE()),"")</f>
        <v/>
      </c>
      <c r="AH194" s="310" t="str">
        <f aca="false">IFERROR(VLOOKUP(O194,$AP$18:$AQ$24,2,FALSE()),"")</f>
        <v/>
      </c>
      <c r="AI194" s="310" t="str">
        <f aca="false">IFERROR(AG194+AH194,"")</f>
        <v/>
      </c>
      <c r="AJ194" s="310" t="str">
        <f aca="false">IF(SUM(AE194:AE196)=0,"",SUM(AE194:AE196))</f>
        <v/>
      </c>
      <c r="AT194" s="311" t="str">
        <f aca="false">R194</f>
        <v>A</v>
      </c>
      <c r="AU194" s="312" t="n">
        <f aca="false">IF(OR(AF194=$AP$3,AF194=$AP$4,AF194=$AP$9),S194,0)</f>
        <v>0</v>
      </c>
      <c r="AV194" s="313" t="n">
        <f aca="false">IF(OR(AF194=$AP$3,AF194=$AP$4,AF194=$AP$9),T194,0)</f>
        <v>0</v>
      </c>
      <c r="AW194" s="313" t="n">
        <f aca="false">IF(OR(AF194=$AP$3,AF194=$AP$4,AF194=$AP$9),U194,0)</f>
        <v>0</v>
      </c>
      <c r="AX194" s="313" t="n">
        <f aca="false">IF(OR(AF194=$AP$3,AF194=$AP$4,AF194=$AP$9),V194,0)</f>
        <v>0</v>
      </c>
      <c r="AY194" s="313" t="n">
        <f aca="false">IF(OR(AF194=$AP$3,AF194=$AP$4,AF194=$AP$9),W194,0)</f>
        <v>0</v>
      </c>
      <c r="AZ194" s="313" t="n">
        <f aca="false">IF(OR(AF194=$AP$3,AF194=$AP$4,AF194=$AP$9),X194,0)</f>
        <v>0</v>
      </c>
      <c r="BA194" s="313" t="n">
        <f aca="false">IF(OR(AF194=$AP$3,AF194=$AP$4,AF194=$AP$9),Y194,0)</f>
        <v>0</v>
      </c>
      <c r="BB194" s="313" t="n">
        <f aca="false">IF(OR(AF194=$AP$3,AF194=$AP$4,AF194=$AP$9),Z194,0)</f>
        <v>0</v>
      </c>
      <c r="BC194" s="313" t="n">
        <f aca="false">IF(OR(AF194=$AP$3,AF194=$AP$4,AF194=$AP$9),AA194,0)</f>
        <v>0</v>
      </c>
      <c r="BD194" s="313" t="n">
        <f aca="false">IF(OR(AF194=$AP$3,AF194=$AP$4,AF194=$AP$9),AB194,0)</f>
        <v>0</v>
      </c>
      <c r="BE194" s="313" t="n">
        <f aca="false">IF(OR(AF194=$AP$3,AF194=$AP$4,AF194=$AP$9),AC194,0)</f>
        <v>0</v>
      </c>
      <c r="BF194" s="314" t="n">
        <f aca="false">IF(OR(AF194=$AP$3,AF194=$AP$4,AF194=$AP$9),AD194,0)</f>
        <v>0</v>
      </c>
      <c r="BG194" s="312" t="n">
        <f aca="false">IF(OR(AF194=$AP$5,AF194=$AP$6,AF194=$AP$10),S194,0)</f>
        <v>0</v>
      </c>
      <c r="BH194" s="313" t="n">
        <f aca="false">IF(OR(AF194=$AP$5,AF194=$AP$6,AF194=$AP$10),T194,0)</f>
        <v>0</v>
      </c>
      <c r="BI194" s="313" t="n">
        <f aca="false">IF(OR(AF194=$AP$5,AF194=$AP$6,AF194=$AP$10),U194,0)</f>
        <v>0</v>
      </c>
      <c r="BJ194" s="313" t="n">
        <f aca="false">IF(OR(AF194=$AP$5,AF194=$AP$6,AF194=$AP$10),V194,0)</f>
        <v>0</v>
      </c>
      <c r="BK194" s="313" t="n">
        <f aca="false">IF(OR(AF194=$AP$5,AF194=$AP$6,AF194=$AP$10),W194,0)</f>
        <v>0</v>
      </c>
      <c r="BL194" s="313" t="n">
        <f aca="false">IF(OR(AF194=$AP$5,AF194=$AP$6,AF194=$AP$10),X194,0)</f>
        <v>0</v>
      </c>
      <c r="BM194" s="313" t="n">
        <f aca="false">IF(OR(AF194=$AP$5,AF194=$AP$6,AF194=$AP$10),Y194,0)</f>
        <v>0</v>
      </c>
      <c r="BN194" s="313" t="n">
        <f aca="false">IF(OR(AF194=$AP$5,AF194=$AP$6,AF194=$AP$10),Z194,0)</f>
        <v>0</v>
      </c>
      <c r="BO194" s="313" t="n">
        <f aca="false">IF(OR(AF194=$AP$5,AF194=$AP$6,AF194=$AP$10),AA194,0)</f>
        <v>0</v>
      </c>
      <c r="BP194" s="313" t="n">
        <f aca="false">IF(OR(AF194=$AP$5,AF194=$AP$6,AF194=$AP$10),AB194,0)</f>
        <v>0</v>
      </c>
      <c r="BQ194" s="313" t="n">
        <f aca="false">IF(OR(AF194=$AP$5,AF194=$AP$6,AF194=$AP$10),AC194,0)</f>
        <v>0</v>
      </c>
      <c r="BR194" s="314" t="n">
        <f aca="false">IF(OR(AF194=$AP$5,AF194=$AP$6,AF194=$AP$10),AD194,0)</f>
        <v>0</v>
      </c>
      <c r="BS194" s="312" t="n">
        <f aca="false">IF(OR(AF194=$AP$7,AF194=$AP$8,AF194=$AP$11),S194,0)</f>
        <v>0</v>
      </c>
      <c r="BT194" s="313" t="n">
        <f aca="false">IF(OR(AF194=$AP$7,AF194=$AP$8,AF194=$AP$11),T194,0)</f>
        <v>0</v>
      </c>
      <c r="BU194" s="313" t="n">
        <f aca="false">IF(OR(AF194=$AP$7,AF194=$AP$8,AF194=$AP$11),U194,0)</f>
        <v>0</v>
      </c>
      <c r="BV194" s="313" t="n">
        <f aca="false">IF(OR(AF194=$AP$7,AF194=$AP$8,AF194=$AP$11),V194,0)</f>
        <v>0</v>
      </c>
      <c r="BW194" s="313" t="n">
        <f aca="false">IF(OR(AF194=$AP$7,AF194=$AP$8,AF194=$AP$11),W194,0)</f>
        <v>0</v>
      </c>
      <c r="BX194" s="313" t="n">
        <f aca="false">IF(OR(AF194=$AP$7,AF194=$AP$8,AF194=$AP$11),X194,0)</f>
        <v>0</v>
      </c>
      <c r="BY194" s="313" t="n">
        <f aca="false">IF(OR(AF194=$AP$7,AF194=$AP$8,AF194=$AP$11),Y194,0)</f>
        <v>0</v>
      </c>
      <c r="BZ194" s="313" t="n">
        <f aca="false">IF(OR(AF194=$AP$7,AF194=$AP$8,AF194=$AP$11),Z194,0)</f>
        <v>0</v>
      </c>
      <c r="CA194" s="313" t="n">
        <f aca="false">IF(OR(AF194=$AP$7,AF194=$AP$8,AF194=$AP$11),AA194,0)</f>
        <v>0</v>
      </c>
      <c r="CB194" s="313" t="n">
        <f aca="false">IF(OR(AF194=$AP$7,AF194=$AP$8,AF194=$AP$11),AB194,0)</f>
        <v>0</v>
      </c>
      <c r="CC194" s="313" t="n">
        <f aca="false">IF(OR(AF194=$AP$7,AF194=$AP$8,AF194=$AP$11),AC194,0)</f>
        <v>0</v>
      </c>
      <c r="CD194" s="314" t="n">
        <f aca="false">IF(OR(AF194=$AP$7,AF194=$AP$8,AF194=$AP$11),AD194,0)</f>
        <v>0</v>
      </c>
      <c r="CE194" s="312" t="n">
        <f aca="false">IF(AF194=$AP$12,S194,0)</f>
        <v>0</v>
      </c>
      <c r="CF194" s="313" t="n">
        <f aca="false">IF(AF194=$AP$12,T194,0)</f>
        <v>0</v>
      </c>
      <c r="CG194" s="313" t="n">
        <f aca="false">IF(AF194=$AP$12,U194,0)</f>
        <v>0</v>
      </c>
      <c r="CH194" s="313" t="n">
        <f aca="false">IF(AF194=$AP$12,V194,0)</f>
        <v>0</v>
      </c>
      <c r="CI194" s="313" t="n">
        <f aca="false">IF(AF194=$AP$12,W194,0)</f>
        <v>0</v>
      </c>
      <c r="CJ194" s="313" t="n">
        <f aca="false">IF(AF194=$AP$12,X194,0)</f>
        <v>0</v>
      </c>
      <c r="CK194" s="313" t="n">
        <f aca="false">IF(AF194=$AP$12,Y194,0)</f>
        <v>0</v>
      </c>
      <c r="CL194" s="313" t="n">
        <f aca="false">IF(AF194=$AP$12,Z194,0)</f>
        <v>0</v>
      </c>
      <c r="CM194" s="313" t="n">
        <f aca="false">IF(AF194=$AP$12,AA194,0)</f>
        <v>0</v>
      </c>
      <c r="CN194" s="313" t="n">
        <f aca="false">IF(AF194=$AP$12,AB194,0)</f>
        <v>0</v>
      </c>
      <c r="CO194" s="313" t="n">
        <f aca="false">IF(AF194=$AP$12,AC194,0)</f>
        <v>0</v>
      </c>
      <c r="CP194" s="314" t="n">
        <f aca="false">IF(AF194=$AP$12,AD194,0)</f>
        <v>0</v>
      </c>
    </row>
    <row r="195" customFormat="false" ht="12" hidden="false" customHeight="true" outlineLevel="0" collapsed="false">
      <c r="B195" s="243" t="str">
        <f aca="false">IF(Q194="","",Q194)</f>
        <v/>
      </c>
      <c r="C195" s="302"/>
      <c r="D195" s="303"/>
      <c r="E195" s="303"/>
      <c r="F195" s="303"/>
      <c r="G195" s="304"/>
      <c r="H195" s="304"/>
      <c r="I195" s="305"/>
      <c r="J195" s="305"/>
      <c r="K195" s="305"/>
      <c r="L195" s="305"/>
      <c r="M195" s="303"/>
      <c r="N195" s="303"/>
      <c r="O195" s="306"/>
      <c r="P195" s="303"/>
      <c r="Q195" s="303"/>
      <c r="R195" s="315" t="s">
        <v>76</v>
      </c>
      <c r="S195" s="316"/>
      <c r="T195" s="316"/>
      <c r="U195" s="316"/>
      <c r="V195" s="316"/>
      <c r="W195" s="316"/>
      <c r="X195" s="322"/>
      <c r="Y195" s="322"/>
      <c r="Z195" s="322"/>
      <c r="AA195" s="322"/>
      <c r="AB195" s="322"/>
      <c r="AC195" s="322"/>
      <c r="AD195" s="322"/>
      <c r="AE195" s="317" t="str">
        <f aca="false">IF(SUM(S195:AD195)=0,"",SUM(S195:AD195))</f>
        <v/>
      </c>
      <c r="AF195" s="244" t="str">
        <f aca="false">IF(Q194="","",Q194)</f>
        <v/>
      </c>
      <c r="AG195" s="310"/>
      <c r="AH195" s="310"/>
      <c r="AI195" s="310"/>
      <c r="AJ195" s="310"/>
      <c r="AT195" s="311" t="str">
        <f aca="false">R195</f>
        <v>B</v>
      </c>
      <c r="AU195" s="312" t="n">
        <f aca="false">IF(OR(AF195=$AP$3,AF195=$AP$4,AF195=$AP$9),S195,0)</f>
        <v>0</v>
      </c>
      <c r="AV195" s="313" t="n">
        <f aca="false">IF(OR(AF195=$AP$3,AF195=$AP$4,AF195=$AP$9),T195,0)</f>
        <v>0</v>
      </c>
      <c r="AW195" s="313" t="n">
        <f aca="false">IF(OR(AF195=$AP$3,AF195=$AP$4,AF195=$AP$9),U195,0)</f>
        <v>0</v>
      </c>
      <c r="AX195" s="313" t="n">
        <f aca="false">IF(OR(AF195=$AP$3,AF195=$AP$4,AF195=$AP$9),V195,0)</f>
        <v>0</v>
      </c>
      <c r="AY195" s="313" t="n">
        <f aca="false">IF(OR(AF195=$AP$3,AF195=$AP$4,AF195=$AP$9),W195,0)</f>
        <v>0</v>
      </c>
      <c r="AZ195" s="313" t="n">
        <f aca="false">IF(OR(AF195=$AP$3,AF195=$AP$4,AF195=$AP$9),X195,0)</f>
        <v>0</v>
      </c>
      <c r="BA195" s="313" t="n">
        <f aca="false">IF(OR(AF195=$AP$3,AF195=$AP$4,AF195=$AP$9),Y195,0)</f>
        <v>0</v>
      </c>
      <c r="BB195" s="313" t="n">
        <f aca="false">IF(OR(AF195=$AP$3,AF195=$AP$4,AF195=$AP$9),Z195,0)</f>
        <v>0</v>
      </c>
      <c r="BC195" s="313" t="n">
        <f aca="false">IF(OR(AF195=$AP$3,AF195=$AP$4,AF195=$AP$9),AA195,0)</f>
        <v>0</v>
      </c>
      <c r="BD195" s="313" t="n">
        <f aca="false">IF(OR(AF195=$AP$3,AF195=$AP$4,AF195=$AP$9),AB195,0)</f>
        <v>0</v>
      </c>
      <c r="BE195" s="313" t="n">
        <f aca="false">IF(OR(AF195=$AP$3,AF195=$AP$4,AF195=$AP$9),AC195,0)</f>
        <v>0</v>
      </c>
      <c r="BF195" s="314" t="n">
        <f aca="false">IF(OR(AF195=$AP$3,AF195=$AP$4,AF195=$AP$9),AD195,0)</f>
        <v>0</v>
      </c>
      <c r="BG195" s="312" t="n">
        <f aca="false">IF(OR(AF195=$AP$5,AF195=$AP$6,AF195=$AP$10),S195,0)</f>
        <v>0</v>
      </c>
      <c r="BH195" s="313" t="n">
        <f aca="false">IF(OR(AF195=$AP$5,AF195=$AP$6,AF195=$AP$10),T195,0)</f>
        <v>0</v>
      </c>
      <c r="BI195" s="313" t="n">
        <f aca="false">IF(OR(AF195=$AP$5,AF195=$AP$6,AF195=$AP$10),U195,0)</f>
        <v>0</v>
      </c>
      <c r="BJ195" s="313" t="n">
        <f aca="false">IF(OR(AF195=$AP$5,AF195=$AP$6,AF195=$AP$10),V195,0)</f>
        <v>0</v>
      </c>
      <c r="BK195" s="313" t="n">
        <f aca="false">IF(OR(AF195=$AP$5,AF195=$AP$6,AF195=$AP$10),W195,0)</f>
        <v>0</v>
      </c>
      <c r="BL195" s="313" t="n">
        <f aca="false">IF(OR(AF195=$AP$5,AF195=$AP$6,AF195=$AP$10),X195,0)</f>
        <v>0</v>
      </c>
      <c r="BM195" s="313" t="n">
        <f aca="false">IF(OR(AF195=$AP$5,AF195=$AP$6,AF195=$AP$10),Y195,0)</f>
        <v>0</v>
      </c>
      <c r="BN195" s="313" t="n">
        <f aca="false">IF(OR(AF195=$AP$5,AF195=$AP$6,AF195=$AP$10),Z195,0)</f>
        <v>0</v>
      </c>
      <c r="BO195" s="313" t="n">
        <f aca="false">IF(OR(AF195=$AP$5,AF195=$AP$6,AF195=$AP$10),AA195,0)</f>
        <v>0</v>
      </c>
      <c r="BP195" s="313" t="n">
        <f aca="false">IF(OR(AF195=$AP$5,AF195=$AP$6,AF195=$AP$10),AB195,0)</f>
        <v>0</v>
      </c>
      <c r="BQ195" s="313" t="n">
        <f aca="false">IF(OR(AF195=$AP$5,AF195=$AP$6,AF195=$AP$10),AC195,0)</f>
        <v>0</v>
      </c>
      <c r="BR195" s="314" t="n">
        <f aca="false">IF(OR(AF195=$AP$5,AF195=$AP$6,AF195=$AP$10),AD195,0)</f>
        <v>0</v>
      </c>
      <c r="BS195" s="312" t="n">
        <f aca="false">IF(OR(AF195=$AP$7,AF195=$AP$8,AF195=$AP$11),S195,0)</f>
        <v>0</v>
      </c>
      <c r="BT195" s="313" t="n">
        <f aca="false">IF(OR(AF195=$AP$7,AF195=$AP$8,AF195=$AP$11),T195,0)</f>
        <v>0</v>
      </c>
      <c r="BU195" s="313" t="n">
        <f aca="false">IF(OR(AF195=$AP$7,AF195=$AP$8,AF195=$AP$11),U195,0)</f>
        <v>0</v>
      </c>
      <c r="BV195" s="313" t="n">
        <f aca="false">IF(OR(AF195=$AP$7,AF195=$AP$8,AF195=$AP$11),V195,0)</f>
        <v>0</v>
      </c>
      <c r="BW195" s="313" t="n">
        <f aca="false">IF(OR(AF195=$AP$7,AF195=$AP$8,AF195=$AP$11),W195,0)</f>
        <v>0</v>
      </c>
      <c r="BX195" s="313" t="n">
        <f aca="false">IF(OR(AF195=$AP$7,AF195=$AP$8,AF195=$AP$11),X195,0)</f>
        <v>0</v>
      </c>
      <c r="BY195" s="313" t="n">
        <f aca="false">IF(OR(AF195=$AP$7,AF195=$AP$8,AF195=$AP$11),Y195,0)</f>
        <v>0</v>
      </c>
      <c r="BZ195" s="313" t="n">
        <f aca="false">IF(OR(AF195=$AP$7,AF195=$AP$8,AF195=$AP$11),Z195,0)</f>
        <v>0</v>
      </c>
      <c r="CA195" s="313" t="n">
        <f aca="false">IF(OR(AF195=$AP$7,AF195=$AP$8,AF195=$AP$11),AA195,0)</f>
        <v>0</v>
      </c>
      <c r="CB195" s="313" t="n">
        <f aca="false">IF(OR(AF195=$AP$7,AF195=$AP$8,AF195=$AP$11),AB195,0)</f>
        <v>0</v>
      </c>
      <c r="CC195" s="313" t="n">
        <f aca="false">IF(OR(AF195=$AP$7,AF195=$AP$8,AF195=$AP$11),AC195,0)</f>
        <v>0</v>
      </c>
      <c r="CD195" s="314" t="n">
        <f aca="false">IF(OR(AF195=$AP$7,AF195=$AP$8,AF195=$AP$11),AD195,0)</f>
        <v>0</v>
      </c>
      <c r="CE195" s="312" t="n">
        <f aca="false">IF(AF195=$AP$12,S195,0)</f>
        <v>0</v>
      </c>
      <c r="CF195" s="313" t="n">
        <f aca="false">IF(AF195=$AP$12,T195,0)</f>
        <v>0</v>
      </c>
      <c r="CG195" s="313" t="n">
        <f aca="false">IF(AF195=$AP$12,U195,0)</f>
        <v>0</v>
      </c>
      <c r="CH195" s="313" t="n">
        <f aca="false">IF(AF195=$AP$12,V195,0)</f>
        <v>0</v>
      </c>
      <c r="CI195" s="313" t="n">
        <f aca="false">IF(AF195=$AP$12,W195,0)</f>
        <v>0</v>
      </c>
      <c r="CJ195" s="313" t="n">
        <f aca="false">IF(AF195=$AP$12,X195,0)</f>
        <v>0</v>
      </c>
      <c r="CK195" s="313" t="n">
        <f aca="false">IF(AF195=$AP$12,Y195,0)</f>
        <v>0</v>
      </c>
      <c r="CL195" s="313" t="n">
        <f aca="false">IF(AF195=$AP$12,Z195,0)</f>
        <v>0</v>
      </c>
      <c r="CM195" s="313" t="n">
        <f aca="false">IF(AF195=$AP$12,AA195,0)</f>
        <v>0</v>
      </c>
      <c r="CN195" s="313" t="n">
        <f aca="false">IF(AF195=$AP$12,AB195,0)</f>
        <v>0</v>
      </c>
      <c r="CO195" s="313" t="n">
        <f aca="false">IF(AF195=$AP$12,AC195,0)</f>
        <v>0</v>
      </c>
      <c r="CP195" s="314" t="n">
        <f aca="false">IF(AF195=$AP$12,AD195,0)</f>
        <v>0</v>
      </c>
    </row>
    <row r="196" customFormat="false" ht="12" hidden="false" customHeight="true" outlineLevel="0" collapsed="false">
      <c r="B196" s="243" t="str">
        <f aca="false">IF(Q194="","",Q194)</f>
        <v/>
      </c>
      <c r="C196" s="302"/>
      <c r="D196" s="303"/>
      <c r="E196" s="303"/>
      <c r="F196" s="303"/>
      <c r="G196" s="304"/>
      <c r="H196" s="304"/>
      <c r="I196" s="305"/>
      <c r="J196" s="305"/>
      <c r="K196" s="305"/>
      <c r="L196" s="305"/>
      <c r="M196" s="303"/>
      <c r="N196" s="303"/>
      <c r="O196" s="306"/>
      <c r="P196" s="303"/>
      <c r="Q196" s="303"/>
      <c r="R196" s="318" t="s">
        <v>77</v>
      </c>
      <c r="S196" s="319"/>
      <c r="T196" s="319"/>
      <c r="U196" s="319"/>
      <c r="V196" s="319"/>
      <c r="W196" s="319"/>
      <c r="X196" s="324"/>
      <c r="Y196" s="324"/>
      <c r="Z196" s="324"/>
      <c r="AA196" s="324"/>
      <c r="AB196" s="324"/>
      <c r="AC196" s="324"/>
      <c r="AD196" s="324"/>
      <c r="AE196" s="317" t="str">
        <f aca="false">IF(SUM(S196:AD196)=0,"",SUM(S196:AD196))</f>
        <v/>
      </c>
      <c r="AF196" s="244" t="str">
        <f aca="false">IF(Q194="","",Q194)</f>
        <v/>
      </c>
      <c r="AG196" s="310"/>
      <c r="AH196" s="310"/>
      <c r="AI196" s="310"/>
      <c r="AJ196" s="310"/>
      <c r="AT196" s="311" t="str">
        <f aca="false">R196</f>
        <v>C</v>
      </c>
      <c r="AU196" s="312" t="n">
        <f aca="false">IF(OR(AF196=$AP$3,AF196=$AP$4,AF196=$AP$9),S196,0)</f>
        <v>0</v>
      </c>
      <c r="AV196" s="313" t="n">
        <f aca="false">IF(OR(AF196=$AP$3,AF196=$AP$4,AF196=$AP$9),T196,0)</f>
        <v>0</v>
      </c>
      <c r="AW196" s="313" t="n">
        <f aca="false">IF(OR(AF196=$AP$3,AF196=$AP$4,AF196=$AP$9),U196,0)</f>
        <v>0</v>
      </c>
      <c r="AX196" s="313" t="n">
        <f aca="false">IF(OR(AF196=$AP$3,AF196=$AP$4,AF196=$AP$9),V196,0)</f>
        <v>0</v>
      </c>
      <c r="AY196" s="313" t="n">
        <f aca="false">IF(OR(AF196=$AP$3,AF196=$AP$4,AF196=$AP$9),W196,0)</f>
        <v>0</v>
      </c>
      <c r="AZ196" s="313" t="n">
        <f aca="false">IF(OR(AF196=$AP$3,AF196=$AP$4,AF196=$AP$9),X196,0)</f>
        <v>0</v>
      </c>
      <c r="BA196" s="313" t="n">
        <f aca="false">IF(OR(AF196=$AP$3,AF196=$AP$4,AF196=$AP$9),Y196,0)</f>
        <v>0</v>
      </c>
      <c r="BB196" s="313" t="n">
        <f aca="false">IF(OR(AF196=$AP$3,AF196=$AP$4,AF196=$AP$9),Z196,0)</f>
        <v>0</v>
      </c>
      <c r="BC196" s="313" t="n">
        <f aca="false">IF(OR(AF196=$AP$3,AF196=$AP$4,AF196=$AP$9),AA196,0)</f>
        <v>0</v>
      </c>
      <c r="BD196" s="313" t="n">
        <f aca="false">IF(OR(AF196=$AP$3,AF196=$AP$4,AF196=$AP$9),AB196,0)</f>
        <v>0</v>
      </c>
      <c r="BE196" s="313" t="n">
        <f aca="false">IF(OR(AF196=$AP$3,AF196=$AP$4,AF196=$AP$9),AC196,0)</f>
        <v>0</v>
      </c>
      <c r="BF196" s="314" t="n">
        <f aca="false">IF(OR(AF196=$AP$3,AF196=$AP$4,AF196=$AP$9),AD196,0)</f>
        <v>0</v>
      </c>
      <c r="BG196" s="312" t="n">
        <f aca="false">IF(OR(AF196=$AP$5,AF196=$AP$6,AF196=$AP$10),S196,0)</f>
        <v>0</v>
      </c>
      <c r="BH196" s="313" t="n">
        <f aca="false">IF(OR(AF196=$AP$5,AF196=$AP$6,AF196=$AP$10),T196,0)</f>
        <v>0</v>
      </c>
      <c r="BI196" s="313" t="n">
        <f aca="false">IF(OR(AF196=$AP$5,AF196=$AP$6,AF196=$AP$10),U196,0)</f>
        <v>0</v>
      </c>
      <c r="BJ196" s="313" t="n">
        <f aca="false">IF(OR(AF196=$AP$5,AF196=$AP$6,AF196=$AP$10),V196,0)</f>
        <v>0</v>
      </c>
      <c r="BK196" s="313" t="n">
        <f aca="false">IF(OR(AF196=$AP$5,AF196=$AP$6,AF196=$AP$10),W196,0)</f>
        <v>0</v>
      </c>
      <c r="BL196" s="313" t="n">
        <f aca="false">IF(OR(AF196=$AP$5,AF196=$AP$6,AF196=$AP$10),X196,0)</f>
        <v>0</v>
      </c>
      <c r="BM196" s="313" t="n">
        <f aca="false">IF(OR(AF196=$AP$5,AF196=$AP$6,AF196=$AP$10),Y196,0)</f>
        <v>0</v>
      </c>
      <c r="BN196" s="313" t="n">
        <f aca="false">IF(OR(AF196=$AP$5,AF196=$AP$6,AF196=$AP$10),Z196,0)</f>
        <v>0</v>
      </c>
      <c r="BO196" s="313" t="n">
        <f aca="false">IF(OR(AF196=$AP$5,AF196=$AP$6,AF196=$AP$10),AA196,0)</f>
        <v>0</v>
      </c>
      <c r="BP196" s="313" t="n">
        <f aca="false">IF(OR(AF196=$AP$5,AF196=$AP$6,AF196=$AP$10),AB196,0)</f>
        <v>0</v>
      </c>
      <c r="BQ196" s="313" t="n">
        <f aca="false">IF(OR(AF196=$AP$5,AF196=$AP$6,AF196=$AP$10),AC196,0)</f>
        <v>0</v>
      </c>
      <c r="BR196" s="314" t="n">
        <f aca="false">IF(OR(AF196=$AP$5,AF196=$AP$6,AF196=$AP$10),AD196,0)</f>
        <v>0</v>
      </c>
      <c r="BS196" s="312" t="n">
        <f aca="false">IF(OR(AF196=$AP$7,AF196=$AP$8,AF196=$AP$11),S196,0)</f>
        <v>0</v>
      </c>
      <c r="BT196" s="313" t="n">
        <f aca="false">IF(OR(AF196=$AP$7,AF196=$AP$8,AF196=$AP$11),T196,0)</f>
        <v>0</v>
      </c>
      <c r="BU196" s="313" t="n">
        <f aca="false">IF(OR(AF196=$AP$7,AF196=$AP$8,AF196=$AP$11),U196,0)</f>
        <v>0</v>
      </c>
      <c r="BV196" s="313" t="n">
        <f aca="false">IF(OR(AF196=$AP$7,AF196=$AP$8,AF196=$AP$11),V196,0)</f>
        <v>0</v>
      </c>
      <c r="BW196" s="313" t="n">
        <f aca="false">IF(OR(AF196=$AP$7,AF196=$AP$8,AF196=$AP$11),W196,0)</f>
        <v>0</v>
      </c>
      <c r="BX196" s="313" t="n">
        <f aca="false">IF(OR(AF196=$AP$7,AF196=$AP$8,AF196=$AP$11),X196,0)</f>
        <v>0</v>
      </c>
      <c r="BY196" s="313" t="n">
        <f aca="false">IF(OR(AF196=$AP$7,AF196=$AP$8,AF196=$AP$11),Y196,0)</f>
        <v>0</v>
      </c>
      <c r="BZ196" s="313" t="n">
        <f aca="false">IF(OR(AF196=$AP$7,AF196=$AP$8,AF196=$AP$11),Z196,0)</f>
        <v>0</v>
      </c>
      <c r="CA196" s="313" t="n">
        <f aca="false">IF(OR(AF196=$AP$7,AF196=$AP$8,AF196=$AP$11),AA196,0)</f>
        <v>0</v>
      </c>
      <c r="CB196" s="313" t="n">
        <f aca="false">IF(OR(AF196=$AP$7,AF196=$AP$8,AF196=$AP$11),AB196,0)</f>
        <v>0</v>
      </c>
      <c r="CC196" s="313" t="n">
        <f aca="false">IF(OR(AF196=$AP$7,AF196=$AP$8,AF196=$AP$11),AC196,0)</f>
        <v>0</v>
      </c>
      <c r="CD196" s="314" t="n">
        <f aca="false">IF(OR(AF196=$AP$7,AF196=$AP$8,AF196=$AP$11),AD196,0)</f>
        <v>0</v>
      </c>
      <c r="CE196" s="312" t="n">
        <f aca="false">IF(AF196=$AP$12,S196,0)</f>
        <v>0</v>
      </c>
      <c r="CF196" s="313" t="n">
        <f aca="false">IF(AF196=$AP$12,T196,0)</f>
        <v>0</v>
      </c>
      <c r="CG196" s="313" t="n">
        <f aca="false">IF(AF196=$AP$12,U196,0)</f>
        <v>0</v>
      </c>
      <c r="CH196" s="313" t="n">
        <f aca="false">IF(AF196=$AP$12,V196,0)</f>
        <v>0</v>
      </c>
      <c r="CI196" s="313" t="n">
        <f aca="false">IF(AF196=$AP$12,W196,0)</f>
        <v>0</v>
      </c>
      <c r="CJ196" s="313" t="n">
        <f aca="false">IF(AF196=$AP$12,X196,0)</f>
        <v>0</v>
      </c>
      <c r="CK196" s="313" t="n">
        <f aca="false">IF(AF196=$AP$12,Y196,0)</f>
        <v>0</v>
      </c>
      <c r="CL196" s="313" t="n">
        <f aca="false">IF(AF196=$AP$12,Z196,0)</f>
        <v>0</v>
      </c>
      <c r="CM196" s="313" t="n">
        <f aca="false">IF(AF196=$AP$12,AA196,0)</f>
        <v>0</v>
      </c>
      <c r="CN196" s="313" t="n">
        <f aca="false">IF(AF196=$AP$12,AB196,0)</f>
        <v>0</v>
      </c>
      <c r="CO196" s="313" t="n">
        <f aca="false">IF(AF196=$AP$12,AC196,0)</f>
        <v>0</v>
      </c>
      <c r="CP196" s="314" t="n">
        <f aca="false">IF(AF196=$AP$12,AD196,0)</f>
        <v>0</v>
      </c>
    </row>
    <row r="197" customFormat="false" ht="12" hidden="false" customHeight="true" outlineLevel="0" collapsed="false">
      <c r="B197" s="243" t="str">
        <f aca="false">IF(Q197="","",Q197)</f>
        <v/>
      </c>
      <c r="C197" s="302" t="n">
        <v>62</v>
      </c>
      <c r="D197" s="303"/>
      <c r="E197" s="303"/>
      <c r="F197" s="303"/>
      <c r="G197" s="304"/>
      <c r="H197" s="304"/>
      <c r="I197" s="305"/>
      <c r="J197" s="305"/>
      <c r="K197" s="305"/>
      <c r="L197" s="305"/>
      <c r="M197" s="303"/>
      <c r="N197" s="303"/>
      <c r="O197" s="306"/>
      <c r="P197" s="303"/>
      <c r="Q197" s="303"/>
      <c r="R197" s="270" t="s">
        <v>75</v>
      </c>
      <c r="S197" s="320"/>
      <c r="T197" s="320"/>
      <c r="U197" s="320"/>
      <c r="V197" s="320"/>
      <c r="W197" s="320"/>
      <c r="X197" s="320"/>
      <c r="Y197" s="321"/>
      <c r="Z197" s="321"/>
      <c r="AA197" s="321"/>
      <c r="AB197" s="321"/>
      <c r="AC197" s="321"/>
      <c r="AD197" s="321"/>
      <c r="AE197" s="309" t="str">
        <f aca="false">IF(SUM(S197:AD197)=0,"",SUM(S197:AD197))</f>
        <v/>
      </c>
      <c r="AF197" s="244" t="str">
        <f aca="false">IF(Q197="","",Q197)</f>
        <v/>
      </c>
      <c r="AG197" s="310" t="str">
        <f aca="false">IFERROR(VLOOKUP(M197,$AP$13:$AQ$16,2,FALSE()),"")</f>
        <v/>
      </c>
      <c r="AH197" s="310" t="str">
        <f aca="false">IFERROR(VLOOKUP(O197,$AP$18:$AQ$24,2,FALSE()),"")</f>
        <v/>
      </c>
      <c r="AI197" s="310" t="str">
        <f aca="false">IFERROR(AG197+AH197,"")</f>
        <v/>
      </c>
      <c r="AJ197" s="310" t="str">
        <f aca="false">IF(SUM(AE197:AE199)=0,"",SUM(AE197:AE199))</f>
        <v/>
      </c>
      <c r="AT197" s="311" t="str">
        <f aca="false">R197</f>
        <v>A</v>
      </c>
      <c r="AU197" s="312" t="n">
        <f aca="false">IF(OR(AF197=$AP$3,AF197=$AP$4,AF197=$AP$9),S197,0)</f>
        <v>0</v>
      </c>
      <c r="AV197" s="313" t="n">
        <f aca="false">IF(OR(AF197=$AP$3,AF197=$AP$4,AF197=$AP$9),T197,0)</f>
        <v>0</v>
      </c>
      <c r="AW197" s="313" t="n">
        <f aca="false">IF(OR(AF197=$AP$3,AF197=$AP$4,AF197=$AP$9),U197,0)</f>
        <v>0</v>
      </c>
      <c r="AX197" s="313" t="n">
        <f aca="false">IF(OR(AF197=$AP$3,AF197=$AP$4,AF197=$AP$9),V197,0)</f>
        <v>0</v>
      </c>
      <c r="AY197" s="313" t="n">
        <f aca="false">IF(OR(AF197=$AP$3,AF197=$AP$4,AF197=$AP$9),W197,0)</f>
        <v>0</v>
      </c>
      <c r="AZ197" s="313" t="n">
        <f aca="false">IF(OR(AF197=$AP$3,AF197=$AP$4,AF197=$AP$9),X197,0)</f>
        <v>0</v>
      </c>
      <c r="BA197" s="313" t="n">
        <f aca="false">IF(OR(AF197=$AP$3,AF197=$AP$4,AF197=$AP$9),Y197,0)</f>
        <v>0</v>
      </c>
      <c r="BB197" s="313" t="n">
        <f aca="false">IF(OR(AF197=$AP$3,AF197=$AP$4,AF197=$AP$9),Z197,0)</f>
        <v>0</v>
      </c>
      <c r="BC197" s="313" t="n">
        <f aca="false">IF(OR(AF197=$AP$3,AF197=$AP$4,AF197=$AP$9),AA197,0)</f>
        <v>0</v>
      </c>
      <c r="BD197" s="313" t="n">
        <f aca="false">IF(OR(AF197=$AP$3,AF197=$AP$4,AF197=$AP$9),AB197,0)</f>
        <v>0</v>
      </c>
      <c r="BE197" s="313" t="n">
        <f aca="false">IF(OR(AF197=$AP$3,AF197=$AP$4,AF197=$AP$9),AC197,0)</f>
        <v>0</v>
      </c>
      <c r="BF197" s="314" t="n">
        <f aca="false">IF(OR(AF197=$AP$3,AF197=$AP$4,AF197=$AP$9),AD197,0)</f>
        <v>0</v>
      </c>
      <c r="BG197" s="312" t="n">
        <f aca="false">IF(OR(AF197=$AP$5,AF197=$AP$6,AF197=$AP$10),S197,0)</f>
        <v>0</v>
      </c>
      <c r="BH197" s="313" t="n">
        <f aca="false">IF(OR(AF197=$AP$5,AF197=$AP$6,AF197=$AP$10),T197,0)</f>
        <v>0</v>
      </c>
      <c r="BI197" s="313" t="n">
        <f aca="false">IF(OR(AF197=$AP$5,AF197=$AP$6,AF197=$AP$10),U197,0)</f>
        <v>0</v>
      </c>
      <c r="BJ197" s="313" t="n">
        <f aca="false">IF(OR(AF197=$AP$5,AF197=$AP$6,AF197=$AP$10),V197,0)</f>
        <v>0</v>
      </c>
      <c r="BK197" s="313" t="n">
        <f aca="false">IF(OR(AF197=$AP$5,AF197=$AP$6,AF197=$AP$10),W197,0)</f>
        <v>0</v>
      </c>
      <c r="BL197" s="313" t="n">
        <f aca="false">IF(OR(AF197=$AP$5,AF197=$AP$6,AF197=$AP$10),X197,0)</f>
        <v>0</v>
      </c>
      <c r="BM197" s="313" t="n">
        <f aca="false">IF(OR(AF197=$AP$5,AF197=$AP$6,AF197=$AP$10),Y197,0)</f>
        <v>0</v>
      </c>
      <c r="BN197" s="313" t="n">
        <f aca="false">IF(OR(AF197=$AP$5,AF197=$AP$6,AF197=$AP$10),Z197,0)</f>
        <v>0</v>
      </c>
      <c r="BO197" s="313" t="n">
        <f aca="false">IF(OR(AF197=$AP$5,AF197=$AP$6,AF197=$AP$10),AA197,0)</f>
        <v>0</v>
      </c>
      <c r="BP197" s="313" t="n">
        <f aca="false">IF(OR(AF197=$AP$5,AF197=$AP$6,AF197=$AP$10),AB197,0)</f>
        <v>0</v>
      </c>
      <c r="BQ197" s="313" t="n">
        <f aca="false">IF(OR(AF197=$AP$5,AF197=$AP$6,AF197=$AP$10),AC197,0)</f>
        <v>0</v>
      </c>
      <c r="BR197" s="314" t="n">
        <f aca="false">IF(OR(AF197=$AP$5,AF197=$AP$6,AF197=$AP$10),AD197,0)</f>
        <v>0</v>
      </c>
      <c r="BS197" s="312" t="n">
        <f aca="false">IF(OR(AF197=$AP$7,AF197=$AP$8,AF197=$AP$11),S197,0)</f>
        <v>0</v>
      </c>
      <c r="BT197" s="313" t="n">
        <f aca="false">IF(OR(AF197=$AP$7,AF197=$AP$8,AF197=$AP$11),T197,0)</f>
        <v>0</v>
      </c>
      <c r="BU197" s="313" t="n">
        <f aca="false">IF(OR(AF197=$AP$7,AF197=$AP$8,AF197=$AP$11),U197,0)</f>
        <v>0</v>
      </c>
      <c r="BV197" s="313" t="n">
        <f aca="false">IF(OR(AF197=$AP$7,AF197=$AP$8,AF197=$AP$11),V197,0)</f>
        <v>0</v>
      </c>
      <c r="BW197" s="313" t="n">
        <f aca="false">IF(OR(AF197=$AP$7,AF197=$AP$8,AF197=$AP$11),W197,0)</f>
        <v>0</v>
      </c>
      <c r="BX197" s="313" t="n">
        <f aca="false">IF(OR(AF197=$AP$7,AF197=$AP$8,AF197=$AP$11),X197,0)</f>
        <v>0</v>
      </c>
      <c r="BY197" s="313" t="n">
        <f aca="false">IF(OR(AF197=$AP$7,AF197=$AP$8,AF197=$AP$11),Y197,0)</f>
        <v>0</v>
      </c>
      <c r="BZ197" s="313" t="n">
        <f aca="false">IF(OR(AF197=$AP$7,AF197=$AP$8,AF197=$AP$11),Z197,0)</f>
        <v>0</v>
      </c>
      <c r="CA197" s="313" t="n">
        <f aca="false">IF(OR(AF197=$AP$7,AF197=$AP$8,AF197=$AP$11),AA197,0)</f>
        <v>0</v>
      </c>
      <c r="CB197" s="313" t="n">
        <f aca="false">IF(OR(AF197=$AP$7,AF197=$AP$8,AF197=$AP$11),AB197,0)</f>
        <v>0</v>
      </c>
      <c r="CC197" s="313" t="n">
        <f aca="false">IF(OR(AF197=$AP$7,AF197=$AP$8,AF197=$AP$11),AC197,0)</f>
        <v>0</v>
      </c>
      <c r="CD197" s="314" t="n">
        <f aca="false">IF(OR(AF197=$AP$7,AF197=$AP$8,AF197=$AP$11),AD197,0)</f>
        <v>0</v>
      </c>
      <c r="CE197" s="312" t="n">
        <f aca="false">IF(AF197=$AP$12,S197,0)</f>
        <v>0</v>
      </c>
      <c r="CF197" s="313" t="n">
        <f aca="false">IF(AF197=$AP$12,T197,0)</f>
        <v>0</v>
      </c>
      <c r="CG197" s="313" t="n">
        <f aca="false">IF(AF197=$AP$12,U197,0)</f>
        <v>0</v>
      </c>
      <c r="CH197" s="313" t="n">
        <f aca="false">IF(AF197=$AP$12,V197,0)</f>
        <v>0</v>
      </c>
      <c r="CI197" s="313" t="n">
        <f aca="false">IF(AF197=$AP$12,W197,0)</f>
        <v>0</v>
      </c>
      <c r="CJ197" s="313" t="n">
        <f aca="false">IF(AF197=$AP$12,X197,0)</f>
        <v>0</v>
      </c>
      <c r="CK197" s="313" t="n">
        <f aca="false">IF(AF197=$AP$12,Y197,0)</f>
        <v>0</v>
      </c>
      <c r="CL197" s="313" t="n">
        <f aca="false">IF(AF197=$AP$12,Z197,0)</f>
        <v>0</v>
      </c>
      <c r="CM197" s="313" t="n">
        <f aca="false">IF(AF197=$AP$12,AA197,0)</f>
        <v>0</v>
      </c>
      <c r="CN197" s="313" t="n">
        <f aca="false">IF(AF197=$AP$12,AB197,0)</f>
        <v>0</v>
      </c>
      <c r="CO197" s="313" t="n">
        <f aca="false">IF(AF197=$AP$12,AC197,0)</f>
        <v>0</v>
      </c>
      <c r="CP197" s="314" t="n">
        <f aca="false">IF(AF197=$AP$12,AD197,0)</f>
        <v>0</v>
      </c>
    </row>
    <row r="198" customFormat="false" ht="12" hidden="false" customHeight="true" outlineLevel="0" collapsed="false">
      <c r="B198" s="243" t="str">
        <f aca="false">IF(Q197="","",Q197)</f>
        <v/>
      </c>
      <c r="C198" s="302"/>
      <c r="D198" s="303"/>
      <c r="E198" s="303"/>
      <c r="F198" s="303"/>
      <c r="G198" s="304"/>
      <c r="H198" s="304"/>
      <c r="I198" s="305"/>
      <c r="J198" s="305"/>
      <c r="K198" s="305"/>
      <c r="L198" s="305"/>
      <c r="M198" s="303"/>
      <c r="N198" s="303"/>
      <c r="O198" s="306"/>
      <c r="P198" s="303"/>
      <c r="Q198" s="303"/>
      <c r="R198" s="315" t="s">
        <v>76</v>
      </c>
      <c r="S198" s="322"/>
      <c r="T198" s="322"/>
      <c r="U198" s="322"/>
      <c r="V198" s="322"/>
      <c r="W198" s="322"/>
      <c r="X198" s="322"/>
      <c r="Y198" s="316"/>
      <c r="Z198" s="316"/>
      <c r="AA198" s="316"/>
      <c r="AB198" s="316"/>
      <c r="AC198" s="316"/>
      <c r="AD198" s="316"/>
      <c r="AE198" s="317" t="str">
        <f aca="false">IF(SUM(S198:AD198)=0,"",SUM(S198:AD198))</f>
        <v/>
      </c>
      <c r="AF198" s="244" t="str">
        <f aca="false">IF(Q197="","",Q197)</f>
        <v/>
      </c>
      <c r="AG198" s="310"/>
      <c r="AH198" s="310"/>
      <c r="AI198" s="310"/>
      <c r="AJ198" s="310"/>
      <c r="AT198" s="311" t="str">
        <f aca="false">R198</f>
        <v>B</v>
      </c>
      <c r="AU198" s="312" t="n">
        <f aca="false">IF(OR(AF198=$AP$3,AF198=$AP$4,AF198=$AP$9),S198,0)</f>
        <v>0</v>
      </c>
      <c r="AV198" s="313" t="n">
        <f aca="false">IF(OR(AF198=$AP$3,AF198=$AP$4,AF198=$AP$9),T198,0)</f>
        <v>0</v>
      </c>
      <c r="AW198" s="313" t="n">
        <f aca="false">IF(OR(AF198=$AP$3,AF198=$AP$4,AF198=$AP$9),U198,0)</f>
        <v>0</v>
      </c>
      <c r="AX198" s="313" t="n">
        <f aca="false">IF(OR(AF198=$AP$3,AF198=$AP$4,AF198=$AP$9),V198,0)</f>
        <v>0</v>
      </c>
      <c r="AY198" s="313" t="n">
        <f aca="false">IF(OR(AF198=$AP$3,AF198=$AP$4,AF198=$AP$9),W198,0)</f>
        <v>0</v>
      </c>
      <c r="AZ198" s="313" t="n">
        <f aca="false">IF(OR(AF198=$AP$3,AF198=$AP$4,AF198=$AP$9),X198,0)</f>
        <v>0</v>
      </c>
      <c r="BA198" s="313" t="n">
        <f aca="false">IF(OR(AF198=$AP$3,AF198=$AP$4,AF198=$AP$9),Y198,0)</f>
        <v>0</v>
      </c>
      <c r="BB198" s="313" t="n">
        <f aca="false">IF(OR(AF198=$AP$3,AF198=$AP$4,AF198=$AP$9),Z198,0)</f>
        <v>0</v>
      </c>
      <c r="BC198" s="313" t="n">
        <f aca="false">IF(OR(AF198=$AP$3,AF198=$AP$4,AF198=$AP$9),AA198,0)</f>
        <v>0</v>
      </c>
      <c r="BD198" s="313" t="n">
        <f aca="false">IF(OR(AF198=$AP$3,AF198=$AP$4,AF198=$AP$9),AB198,0)</f>
        <v>0</v>
      </c>
      <c r="BE198" s="313" t="n">
        <f aca="false">IF(OR(AF198=$AP$3,AF198=$AP$4,AF198=$AP$9),AC198,0)</f>
        <v>0</v>
      </c>
      <c r="BF198" s="314" t="n">
        <f aca="false">IF(OR(AF198=$AP$3,AF198=$AP$4,AF198=$AP$9),AD198,0)</f>
        <v>0</v>
      </c>
      <c r="BG198" s="312" t="n">
        <f aca="false">IF(OR(AF198=$AP$5,AF198=$AP$6,AF198=$AP$10),S198,0)</f>
        <v>0</v>
      </c>
      <c r="BH198" s="313" t="n">
        <f aca="false">IF(OR(AF198=$AP$5,AF198=$AP$6,AF198=$AP$10),T198,0)</f>
        <v>0</v>
      </c>
      <c r="BI198" s="313" t="n">
        <f aca="false">IF(OR(AF198=$AP$5,AF198=$AP$6,AF198=$AP$10),U198,0)</f>
        <v>0</v>
      </c>
      <c r="BJ198" s="313" t="n">
        <f aca="false">IF(OR(AF198=$AP$5,AF198=$AP$6,AF198=$AP$10),V198,0)</f>
        <v>0</v>
      </c>
      <c r="BK198" s="313" t="n">
        <f aca="false">IF(OR(AF198=$AP$5,AF198=$AP$6,AF198=$AP$10),W198,0)</f>
        <v>0</v>
      </c>
      <c r="BL198" s="313" t="n">
        <f aca="false">IF(OR(AF198=$AP$5,AF198=$AP$6,AF198=$AP$10),X198,0)</f>
        <v>0</v>
      </c>
      <c r="BM198" s="313" t="n">
        <f aca="false">IF(OR(AF198=$AP$5,AF198=$AP$6,AF198=$AP$10),Y198,0)</f>
        <v>0</v>
      </c>
      <c r="BN198" s="313" t="n">
        <f aca="false">IF(OR(AF198=$AP$5,AF198=$AP$6,AF198=$AP$10),Z198,0)</f>
        <v>0</v>
      </c>
      <c r="BO198" s="313" t="n">
        <f aca="false">IF(OR(AF198=$AP$5,AF198=$AP$6,AF198=$AP$10),AA198,0)</f>
        <v>0</v>
      </c>
      <c r="BP198" s="313" t="n">
        <f aca="false">IF(OR(AF198=$AP$5,AF198=$AP$6,AF198=$AP$10),AB198,0)</f>
        <v>0</v>
      </c>
      <c r="BQ198" s="313" t="n">
        <f aca="false">IF(OR(AF198=$AP$5,AF198=$AP$6,AF198=$AP$10),AC198,0)</f>
        <v>0</v>
      </c>
      <c r="BR198" s="314" t="n">
        <f aca="false">IF(OR(AF198=$AP$5,AF198=$AP$6,AF198=$AP$10),AD198,0)</f>
        <v>0</v>
      </c>
      <c r="BS198" s="312" t="n">
        <f aca="false">IF(OR(AF198=$AP$7,AF198=$AP$8,AF198=$AP$11),S198,0)</f>
        <v>0</v>
      </c>
      <c r="BT198" s="313" t="n">
        <f aca="false">IF(OR(AF198=$AP$7,AF198=$AP$8,AF198=$AP$11),T198,0)</f>
        <v>0</v>
      </c>
      <c r="BU198" s="313" t="n">
        <f aca="false">IF(OR(AF198=$AP$7,AF198=$AP$8,AF198=$AP$11),U198,0)</f>
        <v>0</v>
      </c>
      <c r="BV198" s="313" t="n">
        <f aca="false">IF(OR(AF198=$AP$7,AF198=$AP$8,AF198=$AP$11),V198,0)</f>
        <v>0</v>
      </c>
      <c r="BW198" s="313" t="n">
        <f aca="false">IF(OR(AF198=$AP$7,AF198=$AP$8,AF198=$AP$11),W198,0)</f>
        <v>0</v>
      </c>
      <c r="BX198" s="313" t="n">
        <f aca="false">IF(OR(AF198=$AP$7,AF198=$AP$8,AF198=$AP$11),X198,0)</f>
        <v>0</v>
      </c>
      <c r="BY198" s="313" t="n">
        <f aca="false">IF(OR(AF198=$AP$7,AF198=$AP$8,AF198=$AP$11),Y198,0)</f>
        <v>0</v>
      </c>
      <c r="BZ198" s="313" t="n">
        <f aca="false">IF(OR(AF198=$AP$7,AF198=$AP$8,AF198=$AP$11),Z198,0)</f>
        <v>0</v>
      </c>
      <c r="CA198" s="313" t="n">
        <f aca="false">IF(OR(AF198=$AP$7,AF198=$AP$8,AF198=$AP$11),AA198,0)</f>
        <v>0</v>
      </c>
      <c r="CB198" s="313" t="n">
        <f aca="false">IF(OR(AF198=$AP$7,AF198=$AP$8,AF198=$AP$11),AB198,0)</f>
        <v>0</v>
      </c>
      <c r="CC198" s="313" t="n">
        <f aca="false">IF(OR(AF198=$AP$7,AF198=$AP$8,AF198=$AP$11),AC198,0)</f>
        <v>0</v>
      </c>
      <c r="CD198" s="314" t="n">
        <f aca="false">IF(OR(AF198=$AP$7,AF198=$AP$8,AF198=$AP$11),AD198,0)</f>
        <v>0</v>
      </c>
      <c r="CE198" s="312" t="n">
        <f aca="false">IF(AF198=$AP$12,S198,0)</f>
        <v>0</v>
      </c>
      <c r="CF198" s="313" t="n">
        <f aca="false">IF(AF198=$AP$12,T198,0)</f>
        <v>0</v>
      </c>
      <c r="CG198" s="313" t="n">
        <f aca="false">IF(AF198=$AP$12,U198,0)</f>
        <v>0</v>
      </c>
      <c r="CH198" s="313" t="n">
        <f aca="false">IF(AF198=$AP$12,V198,0)</f>
        <v>0</v>
      </c>
      <c r="CI198" s="313" t="n">
        <f aca="false">IF(AF198=$AP$12,W198,0)</f>
        <v>0</v>
      </c>
      <c r="CJ198" s="313" t="n">
        <f aca="false">IF(AF198=$AP$12,X198,0)</f>
        <v>0</v>
      </c>
      <c r="CK198" s="313" t="n">
        <f aca="false">IF(AF198=$AP$12,Y198,0)</f>
        <v>0</v>
      </c>
      <c r="CL198" s="313" t="n">
        <f aca="false">IF(AF198=$AP$12,Z198,0)</f>
        <v>0</v>
      </c>
      <c r="CM198" s="313" t="n">
        <f aca="false">IF(AF198=$AP$12,AA198,0)</f>
        <v>0</v>
      </c>
      <c r="CN198" s="313" t="n">
        <f aca="false">IF(AF198=$AP$12,AB198,0)</f>
        <v>0</v>
      </c>
      <c r="CO198" s="313" t="n">
        <f aca="false">IF(AF198=$AP$12,AC198,0)</f>
        <v>0</v>
      </c>
      <c r="CP198" s="314" t="n">
        <f aca="false">IF(AF198=$AP$12,AD198,0)</f>
        <v>0</v>
      </c>
    </row>
    <row r="199" customFormat="false" ht="12" hidden="false" customHeight="true" outlineLevel="0" collapsed="false">
      <c r="B199" s="243" t="str">
        <f aca="false">IF(Q197="","",Q197)</f>
        <v/>
      </c>
      <c r="C199" s="302"/>
      <c r="D199" s="303"/>
      <c r="E199" s="303"/>
      <c r="F199" s="303"/>
      <c r="G199" s="304"/>
      <c r="H199" s="304"/>
      <c r="I199" s="305"/>
      <c r="J199" s="305"/>
      <c r="K199" s="305"/>
      <c r="L199" s="305"/>
      <c r="M199" s="303"/>
      <c r="N199" s="303"/>
      <c r="O199" s="306"/>
      <c r="P199" s="303"/>
      <c r="Q199" s="303"/>
      <c r="R199" s="315" t="s">
        <v>77</v>
      </c>
      <c r="S199" s="322"/>
      <c r="T199" s="322"/>
      <c r="U199" s="322"/>
      <c r="V199" s="322"/>
      <c r="W199" s="322"/>
      <c r="X199" s="322"/>
      <c r="Y199" s="316"/>
      <c r="Z199" s="316"/>
      <c r="AA199" s="316"/>
      <c r="AB199" s="316"/>
      <c r="AC199" s="316"/>
      <c r="AD199" s="316"/>
      <c r="AE199" s="317" t="str">
        <f aca="false">IF(SUM(S199:AD199)=0,"",SUM(S199:AD199))</f>
        <v/>
      </c>
      <c r="AF199" s="244" t="str">
        <f aca="false">IF(Q197="","",Q197)</f>
        <v/>
      </c>
      <c r="AG199" s="310"/>
      <c r="AH199" s="310"/>
      <c r="AI199" s="310"/>
      <c r="AJ199" s="310"/>
      <c r="AT199" s="311" t="str">
        <f aca="false">R199</f>
        <v>C</v>
      </c>
      <c r="AU199" s="312" t="n">
        <f aca="false">IF(OR(AF199=$AP$3,AF199=$AP$4,AF199=$AP$9),S199,0)</f>
        <v>0</v>
      </c>
      <c r="AV199" s="313" t="n">
        <f aca="false">IF(OR(AF199=$AP$3,AF199=$AP$4,AF199=$AP$9),T199,0)</f>
        <v>0</v>
      </c>
      <c r="AW199" s="313" t="n">
        <f aca="false">IF(OR(AF199=$AP$3,AF199=$AP$4,AF199=$AP$9),U199,0)</f>
        <v>0</v>
      </c>
      <c r="AX199" s="313" t="n">
        <f aca="false">IF(OR(AF199=$AP$3,AF199=$AP$4,AF199=$AP$9),V199,0)</f>
        <v>0</v>
      </c>
      <c r="AY199" s="313" t="n">
        <f aca="false">IF(OR(AF199=$AP$3,AF199=$AP$4,AF199=$AP$9),W199,0)</f>
        <v>0</v>
      </c>
      <c r="AZ199" s="313" t="n">
        <f aca="false">IF(OR(AF199=$AP$3,AF199=$AP$4,AF199=$AP$9),X199,0)</f>
        <v>0</v>
      </c>
      <c r="BA199" s="313" t="n">
        <f aca="false">IF(OR(AF199=$AP$3,AF199=$AP$4,AF199=$AP$9),Y199,0)</f>
        <v>0</v>
      </c>
      <c r="BB199" s="313" t="n">
        <f aca="false">IF(OR(AF199=$AP$3,AF199=$AP$4,AF199=$AP$9),Z199,0)</f>
        <v>0</v>
      </c>
      <c r="BC199" s="313" t="n">
        <f aca="false">IF(OR(AF199=$AP$3,AF199=$AP$4,AF199=$AP$9),AA199,0)</f>
        <v>0</v>
      </c>
      <c r="BD199" s="313" t="n">
        <f aca="false">IF(OR(AF199=$AP$3,AF199=$AP$4,AF199=$AP$9),AB199,0)</f>
        <v>0</v>
      </c>
      <c r="BE199" s="313" t="n">
        <f aca="false">IF(OR(AF199=$AP$3,AF199=$AP$4,AF199=$AP$9),AC199,0)</f>
        <v>0</v>
      </c>
      <c r="BF199" s="314" t="n">
        <f aca="false">IF(OR(AF199=$AP$3,AF199=$AP$4,AF199=$AP$9),AD199,0)</f>
        <v>0</v>
      </c>
      <c r="BG199" s="312" t="n">
        <f aca="false">IF(OR(AF199=$AP$5,AF199=$AP$6,AF199=$AP$10),S199,0)</f>
        <v>0</v>
      </c>
      <c r="BH199" s="313" t="n">
        <f aca="false">IF(OR(AF199=$AP$5,AF199=$AP$6,AF199=$AP$10),T199,0)</f>
        <v>0</v>
      </c>
      <c r="BI199" s="313" t="n">
        <f aca="false">IF(OR(AF199=$AP$5,AF199=$AP$6,AF199=$AP$10),U199,0)</f>
        <v>0</v>
      </c>
      <c r="BJ199" s="313" t="n">
        <f aca="false">IF(OR(AF199=$AP$5,AF199=$AP$6,AF199=$AP$10),V199,0)</f>
        <v>0</v>
      </c>
      <c r="BK199" s="313" t="n">
        <f aca="false">IF(OR(AF199=$AP$5,AF199=$AP$6,AF199=$AP$10),W199,0)</f>
        <v>0</v>
      </c>
      <c r="BL199" s="313" t="n">
        <f aca="false">IF(OR(AF199=$AP$5,AF199=$AP$6,AF199=$AP$10),X199,0)</f>
        <v>0</v>
      </c>
      <c r="BM199" s="313" t="n">
        <f aca="false">IF(OR(AF199=$AP$5,AF199=$AP$6,AF199=$AP$10),Y199,0)</f>
        <v>0</v>
      </c>
      <c r="BN199" s="313" t="n">
        <f aca="false">IF(OR(AF199=$AP$5,AF199=$AP$6,AF199=$AP$10),Z199,0)</f>
        <v>0</v>
      </c>
      <c r="BO199" s="313" t="n">
        <f aca="false">IF(OR(AF199=$AP$5,AF199=$AP$6,AF199=$AP$10),AA199,0)</f>
        <v>0</v>
      </c>
      <c r="BP199" s="313" t="n">
        <f aca="false">IF(OR(AF199=$AP$5,AF199=$AP$6,AF199=$AP$10),AB199,0)</f>
        <v>0</v>
      </c>
      <c r="BQ199" s="313" t="n">
        <f aca="false">IF(OR(AF199=$AP$5,AF199=$AP$6,AF199=$AP$10),AC199,0)</f>
        <v>0</v>
      </c>
      <c r="BR199" s="314" t="n">
        <f aca="false">IF(OR(AF199=$AP$5,AF199=$AP$6,AF199=$AP$10),AD199,0)</f>
        <v>0</v>
      </c>
      <c r="BS199" s="312" t="n">
        <f aca="false">IF(OR(AF199=$AP$7,AF199=$AP$8,AF199=$AP$11),S199,0)</f>
        <v>0</v>
      </c>
      <c r="BT199" s="313" t="n">
        <f aca="false">IF(OR(AF199=$AP$7,AF199=$AP$8,AF199=$AP$11),T199,0)</f>
        <v>0</v>
      </c>
      <c r="BU199" s="313" t="n">
        <f aca="false">IF(OR(AF199=$AP$7,AF199=$AP$8,AF199=$AP$11),U199,0)</f>
        <v>0</v>
      </c>
      <c r="BV199" s="313" t="n">
        <f aca="false">IF(OR(AF199=$AP$7,AF199=$AP$8,AF199=$AP$11),V199,0)</f>
        <v>0</v>
      </c>
      <c r="BW199" s="313" t="n">
        <f aca="false">IF(OR(AF199=$AP$7,AF199=$AP$8,AF199=$AP$11),W199,0)</f>
        <v>0</v>
      </c>
      <c r="BX199" s="313" t="n">
        <f aca="false">IF(OR(AF199=$AP$7,AF199=$AP$8,AF199=$AP$11),X199,0)</f>
        <v>0</v>
      </c>
      <c r="BY199" s="313" t="n">
        <f aca="false">IF(OR(AF199=$AP$7,AF199=$AP$8,AF199=$AP$11),Y199,0)</f>
        <v>0</v>
      </c>
      <c r="BZ199" s="313" t="n">
        <f aca="false">IF(OR(AF199=$AP$7,AF199=$AP$8,AF199=$AP$11),Z199,0)</f>
        <v>0</v>
      </c>
      <c r="CA199" s="313" t="n">
        <f aca="false">IF(OR(AF199=$AP$7,AF199=$AP$8,AF199=$AP$11),AA199,0)</f>
        <v>0</v>
      </c>
      <c r="CB199" s="313" t="n">
        <f aca="false">IF(OR(AF199=$AP$7,AF199=$AP$8,AF199=$AP$11),AB199,0)</f>
        <v>0</v>
      </c>
      <c r="CC199" s="313" t="n">
        <f aca="false">IF(OR(AF199=$AP$7,AF199=$AP$8,AF199=$AP$11),AC199,0)</f>
        <v>0</v>
      </c>
      <c r="CD199" s="314" t="n">
        <f aca="false">IF(OR(AF199=$AP$7,AF199=$AP$8,AF199=$AP$11),AD199,0)</f>
        <v>0</v>
      </c>
      <c r="CE199" s="312" t="n">
        <f aca="false">IF(AF199=$AP$12,S199,0)</f>
        <v>0</v>
      </c>
      <c r="CF199" s="313" t="n">
        <f aca="false">IF(AF199=$AP$12,T199,0)</f>
        <v>0</v>
      </c>
      <c r="CG199" s="313" t="n">
        <f aca="false">IF(AF199=$AP$12,U199,0)</f>
        <v>0</v>
      </c>
      <c r="CH199" s="313" t="n">
        <f aca="false">IF(AF199=$AP$12,V199,0)</f>
        <v>0</v>
      </c>
      <c r="CI199" s="313" t="n">
        <f aca="false">IF(AF199=$AP$12,W199,0)</f>
        <v>0</v>
      </c>
      <c r="CJ199" s="313" t="n">
        <f aca="false">IF(AF199=$AP$12,X199,0)</f>
        <v>0</v>
      </c>
      <c r="CK199" s="313" t="n">
        <f aca="false">IF(AF199=$AP$12,Y199,0)</f>
        <v>0</v>
      </c>
      <c r="CL199" s="313" t="n">
        <f aca="false">IF(AF199=$AP$12,Z199,0)</f>
        <v>0</v>
      </c>
      <c r="CM199" s="313" t="n">
        <f aca="false">IF(AF199=$AP$12,AA199,0)</f>
        <v>0</v>
      </c>
      <c r="CN199" s="313" t="n">
        <f aca="false">IF(AF199=$AP$12,AB199,0)</f>
        <v>0</v>
      </c>
      <c r="CO199" s="313" t="n">
        <f aca="false">IF(AF199=$AP$12,AC199,0)</f>
        <v>0</v>
      </c>
      <c r="CP199" s="314" t="n">
        <f aca="false">IF(AF199=$AP$12,AD199,0)</f>
        <v>0</v>
      </c>
    </row>
    <row r="200" customFormat="false" ht="12" hidden="false" customHeight="true" outlineLevel="0" collapsed="false">
      <c r="B200" s="243" t="str">
        <f aca="false">IF(Q200="","",Q200)</f>
        <v/>
      </c>
      <c r="C200" s="302" t="n">
        <v>63</v>
      </c>
      <c r="D200" s="303"/>
      <c r="E200" s="303"/>
      <c r="F200" s="303"/>
      <c r="G200" s="304"/>
      <c r="H200" s="304"/>
      <c r="I200" s="305"/>
      <c r="J200" s="305"/>
      <c r="K200" s="305"/>
      <c r="L200" s="305"/>
      <c r="M200" s="303"/>
      <c r="N200" s="303"/>
      <c r="O200" s="306"/>
      <c r="P200" s="303"/>
      <c r="Q200" s="303"/>
      <c r="R200" s="307" t="s">
        <v>75</v>
      </c>
      <c r="S200" s="323"/>
      <c r="T200" s="323"/>
      <c r="U200" s="323"/>
      <c r="V200" s="323"/>
      <c r="W200" s="323"/>
      <c r="X200" s="323"/>
      <c r="Y200" s="308"/>
      <c r="Z200" s="308"/>
      <c r="AA200" s="308"/>
      <c r="AB200" s="308"/>
      <c r="AC200" s="308"/>
      <c r="AD200" s="308"/>
      <c r="AE200" s="309" t="str">
        <f aca="false">IF(SUM(S200:AD200)=0,"",SUM(S200:AD200))</f>
        <v/>
      </c>
      <c r="AF200" s="244" t="str">
        <f aca="false">IF(Q200="","",Q200)</f>
        <v/>
      </c>
      <c r="AG200" s="310" t="str">
        <f aca="false">IFERROR(VLOOKUP(M200,$AP$13:$AQ$16,2,FALSE()),"")</f>
        <v/>
      </c>
      <c r="AH200" s="310" t="str">
        <f aca="false">IFERROR(VLOOKUP(O200,$AP$18:$AQ$24,2,FALSE()),"")</f>
        <v/>
      </c>
      <c r="AI200" s="310" t="str">
        <f aca="false">IFERROR(AG200+AH200,"")</f>
        <v/>
      </c>
      <c r="AJ200" s="310" t="str">
        <f aca="false">IF(SUM(AE200:AE202)=0,"",SUM(AE200:AE202))</f>
        <v/>
      </c>
      <c r="AT200" s="311" t="str">
        <f aca="false">R200</f>
        <v>A</v>
      </c>
      <c r="AU200" s="312" t="n">
        <f aca="false">IF(OR(AF200=$AP$3,AF200=$AP$4,AF200=$AP$9),S200,0)</f>
        <v>0</v>
      </c>
      <c r="AV200" s="313" t="n">
        <f aca="false">IF(OR(AF200=$AP$3,AF200=$AP$4,AF200=$AP$9),T200,0)</f>
        <v>0</v>
      </c>
      <c r="AW200" s="313" t="n">
        <f aca="false">IF(OR(AF200=$AP$3,AF200=$AP$4,AF200=$AP$9),U200,0)</f>
        <v>0</v>
      </c>
      <c r="AX200" s="313" t="n">
        <f aca="false">IF(OR(AF200=$AP$3,AF200=$AP$4,AF200=$AP$9),V200,0)</f>
        <v>0</v>
      </c>
      <c r="AY200" s="313" t="n">
        <f aca="false">IF(OR(AF200=$AP$3,AF200=$AP$4,AF200=$AP$9),W200,0)</f>
        <v>0</v>
      </c>
      <c r="AZ200" s="313" t="n">
        <f aca="false">IF(OR(AF200=$AP$3,AF200=$AP$4,AF200=$AP$9),X200,0)</f>
        <v>0</v>
      </c>
      <c r="BA200" s="313" t="n">
        <f aca="false">IF(OR(AF200=$AP$3,AF200=$AP$4,AF200=$AP$9),Y200,0)</f>
        <v>0</v>
      </c>
      <c r="BB200" s="313" t="n">
        <f aca="false">IF(OR(AF200=$AP$3,AF200=$AP$4,AF200=$AP$9),Z200,0)</f>
        <v>0</v>
      </c>
      <c r="BC200" s="313" t="n">
        <f aca="false">IF(OR(AF200=$AP$3,AF200=$AP$4,AF200=$AP$9),AA200,0)</f>
        <v>0</v>
      </c>
      <c r="BD200" s="313" t="n">
        <f aca="false">IF(OR(AF200=$AP$3,AF200=$AP$4,AF200=$AP$9),AB200,0)</f>
        <v>0</v>
      </c>
      <c r="BE200" s="313" t="n">
        <f aca="false">IF(OR(AF200=$AP$3,AF200=$AP$4,AF200=$AP$9),AC200,0)</f>
        <v>0</v>
      </c>
      <c r="BF200" s="314" t="n">
        <f aca="false">IF(OR(AF200=$AP$3,AF200=$AP$4,AF200=$AP$9),AD200,0)</f>
        <v>0</v>
      </c>
      <c r="BG200" s="312" t="n">
        <f aca="false">IF(OR(AF200=$AP$5,AF200=$AP$6,AF200=$AP$10),S200,0)</f>
        <v>0</v>
      </c>
      <c r="BH200" s="313" t="n">
        <f aca="false">IF(OR(AF200=$AP$5,AF200=$AP$6,AF200=$AP$10),T200,0)</f>
        <v>0</v>
      </c>
      <c r="BI200" s="313" t="n">
        <f aca="false">IF(OR(AF200=$AP$5,AF200=$AP$6,AF200=$AP$10),U200,0)</f>
        <v>0</v>
      </c>
      <c r="BJ200" s="313" t="n">
        <f aca="false">IF(OR(AF200=$AP$5,AF200=$AP$6,AF200=$AP$10),V200,0)</f>
        <v>0</v>
      </c>
      <c r="BK200" s="313" t="n">
        <f aca="false">IF(OR(AF200=$AP$5,AF200=$AP$6,AF200=$AP$10),W200,0)</f>
        <v>0</v>
      </c>
      <c r="BL200" s="313" t="n">
        <f aca="false">IF(OR(AF200=$AP$5,AF200=$AP$6,AF200=$AP$10),X200,0)</f>
        <v>0</v>
      </c>
      <c r="BM200" s="313" t="n">
        <f aca="false">IF(OR(AF200=$AP$5,AF200=$AP$6,AF200=$AP$10),Y200,0)</f>
        <v>0</v>
      </c>
      <c r="BN200" s="313" t="n">
        <f aca="false">IF(OR(AF200=$AP$5,AF200=$AP$6,AF200=$AP$10),Z200,0)</f>
        <v>0</v>
      </c>
      <c r="BO200" s="313" t="n">
        <f aca="false">IF(OR(AF200=$AP$5,AF200=$AP$6,AF200=$AP$10),AA200,0)</f>
        <v>0</v>
      </c>
      <c r="BP200" s="313" t="n">
        <f aca="false">IF(OR(AF200=$AP$5,AF200=$AP$6,AF200=$AP$10),AB200,0)</f>
        <v>0</v>
      </c>
      <c r="BQ200" s="313" t="n">
        <f aca="false">IF(OR(AF200=$AP$5,AF200=$AP$6,AF200=$AP$10),AC200,0)</f>
        <v>0</v>
      </c>
      <c r="BR200" s="314" t="n">
        <f aca="false">IF(OR(AF200=$AP$5,AF200=$AP$6,AF200=$AP$10),AD200,0)</f>
        <v>0</v>
      </c>
      <c r="BS200" s="312" t="n">
        <f aca="false">IF(OR(AF200=$AP$7,AF200=$AP$8,AF200=$AP$11),S200,0)</f>
        <v>0</v>
      </c>
      <c r="BT200" s="313" t="n">
        <f aca="false">IF(OR(AF200=$AP$7,AF200=$AP$8,AF200=$AP$11),T200,0)</f>
        <v>0</v>
      </c>
      <c r="BU200" s="313" t="n">
        <f aca="false">IF(OR(AF200=$AP$7,AF200=$AP$8,AF200=$AP$11),U200,0)</f>
        <v>0</v>
      </c>
      <c r="BV200" s="313" t="n">
        <f aca="false">IF(OR(AF200=$AP$7,AF200=$AP$8,AF200=$AP$11),V200,0)</f>
        <v>0</v>
      </c>
      <c r="BW200" s="313" t="n">
        <f aca="false">IF(OR(AF200=$AP$7,AF200=$AP$8,AF200=$AP$11),W200,0)</f>
        <v>0</v>
      </c>
      <c r="BX200" s="313" t="n">
        <f aca="false">IF(OR(AF200=$AP$7,AF200=$AP$8,AF200=$AP$11),X200,0)</f>
        <v>0</v>
      </c>
      <c r="BY200" s="313" t="n">
        <f aca="false">IF(OR(AF200=$AP$7,AF200=$AP$8,AF200=$AP$11),Y200,0)</f>
        <v>0</v>
      </c>
      <c r="BZ200" s="313" t="n">
        <f aca="false">IF(OR(AF200=$AP$7,AF200=$AP$8,AF200=$AP$11),Z200,0)</f>
        <v>0</v>
      </c>
      <c r="CA200" s="313" t="n">
        <f aca="false">IF(OR(AF200=$AP$7,AF200=$AP$8,AF200=$AP$11),AA200,0)</f>
        <v>0</v>
      </c>
      <c r="CB200" s="313" t="n">
        <f aca="false">IF(OR(AF200=$AP$7,AF200=$AP$8,AF200=$AP$11),AB200,0)</f>
        <v>0</v>
      </c>
      <c r="CC200" s="313" t="n">
        <f aca="false">IF(OR(AF200=$AP$7,AF200=$AP$8,AF200=$AP$11),AC200,0)</f>
        <v>0</v>
      </c>
      <c r="CD200" s="314" t="n">
        <f aca="false">IF(OR(AF200=$AP$7,AF200=$AP$8,AF200=$AP$11),AD200,0)</f>
        <v>0</v>
      </c>
      <c r="CE200" s="312" t="n">
        <f aca="false">IF(AF200=$AP$12,S200,0)</f>
        <v>0</v>
      </c>
      <c r="CF200" s="313" t="n">
        <f aca="false">IF(AF200=$AP$12,T200,0)</f>
        <v>0</v>
      </c>
      <c r="CG200" s="313" t="n">
        <f aca="false">IF(AF200=$AP$12,U200,0)</f>
        <v>0</v>
      </c>
      <c r="CH200" s="313" t="n">
        <f aca="false">IF(AF200=$AP$12,V200,0)</f>
        <v>0</v>
      </c>
      <c r="CI200" s="313" t="n">
        <f aca="false">IF(AF200=$AP$12,W200,0)</f>
        <v>0</v>
      </c>
      <c r="CJ200" s="313" t="n">
        <f aca="false">IF(AF200=$AP$12,X200,0)</f>
        <v>0</v>
      </c>
      <c r="CK200" s="313" t="n">
        <f aca="false">IF(AF200=$AP$12,Y200,0)</f>
        <v>0</v>
      </c>
      <c r="CL200" s="313" t="n">
        <f aca="false">IF(AF200=$AP$12,Z200,0)</f>
        <v>0</v>
      </c>
      <c r="CM200" s="313" t="n">
        <f aca="false">IF(AF200=$AP$12,AA200,0)</f>
        <v>0</v>
      </c>
      <c r="CN200" s="313" t="n">
        <f aca="false">IF(AF200=$AP$12,AB200,0)</f>
        <v>0</v>
      </c>
      <c r="CO200" s="313" t="n">
        <f aca="false">IF(AF200=$AP$12,AC200,0)</f>
        <v>0</v>
      </c>
      <c r="CP200" s="314" t="n">
        <f aca="false">IF(AF200=$AP$12,AD200,0)</f>
        <v>0</v>
      </c>
    </row>
    <row r="201" customFormat="false" ht="12" hidden="false" customHeight="true" outlineLevel="0" collapsed="false">
      <c r="B201" s="243" t="str">
        <f aca="false">IF(Q200="","",Q200)</f>
        <v/>
      </c>
      <c r="C201" s="302"/>
      <c r="D201" s="303"/>
      <c r="E201" s="303"/>
      <c r="F201" s="303"/>
      <c r="G201" s="304"/>
      <c r="H201" s="304"/>
      <c r="I201" s="305"/>
      <c r="J201" s="305"/>
      <c r="K201" s="305"/>
      <c r="L201" s="305"/>
      <c r="M201" s="303"/>
      <c r="N201" s="303"/>
      <c r="O201" s="306"/>
      <c r="P201" s="303"/>
      <c r="Q201" s="303"/>
      <c r="R201" s="315" t="s">
        <v>76</v>
      </c>
      <c r="S201" s="322"/>
      <c r="T201" s="322"/>
      <c r="U201" s="322"/>
      <c r="V201" s="322"/>
      <c r="W201" s="322"/>
      <c r="X201" s="322"/>
      <c r="Y201" s="316"/>
      <c r="Z201" s="316"/>
      <c r="AA201" s="316"/>
      <c r="AB201" s="316"/>
      <c r="AC201" s="316"/>
      <c r="AD201" s="316"/>
      <c r="AE201" s="317" t="str">
        <f aca="false">IF(SUM(S201:AD201)=0,"",SUM(S201:AD201))</f>
        <v/>
      </c>
      <c r="AF201" s="244" t="str">
        <f aca="false">IF(Q200="","",Q200)</f>
        <v/>
      </c>
      <c r="AG201" s="310"/>
      <c r="AH201" s="310"/>
      <c r="AI201" s="310"/>
      <c r="AJ201" s="310"/>
      <c r="AT201" s="311" t="str">
        <f aca="false">R201</f>
        <v>B</v>
      </c>
      <c r="AU201" s="312" t="n">
        <f aca="false">IF(OR(AF201=$AP$3,AF201=$AP$4,AF201=$AP$9),S201,0)</f>
        <v>0</v>
      </c>
      <c r="AV201" s="313" t="n">
        <f aca="false">IF(OR(AF201=$AP$3,AF201=$AP$4,AF201=$AP$9),T201,0)</f>
        <v>0</v>
      </c>
      <c r="AW201" s="313" t="n">
        <f aca="false">IF(OR(AF201=$AP$3,AF201=$AP$4,AF201=$AP$9),U201,0)</f>
        <v>0</v>
      </c>
      <c r="AX201" s="313" t="n">
        <f aca="false">IF(OR(AF201=$AP$3,AF201=$AP$4,AF201=$AP$9),V201,0)</f>
        <v>0</v>
      </c>
      <c r="AY201" s="313" t="n">
        <f aca="false">IF(OR(AF201=$AP$3,AF201=$AP$4,AF201=$AP$9),W201,0)</f>
        <v>0</v>
      </c>
      <c r="AZ201" s="313" t="n">
        <f aca="false">IF(OR(AF201=$AP$3,AF201=$AP$4,AF201=$AP$9),X201,0)</f>
        <v>0</v>
      </c>
      <c r="BA201" s="313" t="n">
        <f aca="false">IF(OR(AF201=$AP$3,AF201=$AP$4,AF201=$AP$9),Y201,0)</f>
        <v>0</v>
      </c>
      <c r="BB201" s="313" t="n">
        <f aca="false">IF(OR(AF201=$AP$3,AF201=$AP$4,AF201=$AP$9),Z201,0)</f>
        <v>0</v>
      </c>
      <c r="BC201" s="313" t="n">
        <f aca="false">IF(OR(AF201=$AP$3,AF201=$AP$4,AF201=$AP$9),AA201,0)</f>
        <v>0</v>
      </c>
      <c r="BD201" s="313" t="n">
        <f aca="false">IF(OR(AF201=$AP$3,AF201=$AP$4,AF201=$AP$9),AB201,0)</f>
        <v>0</v>
      </c>
      <c r="BE201" s="313" t="n">
        <f aca="false">IF(OR(AF201=$AP$3,AF201=$AP$4,AF201=$AP$9),AC201,0)</f>
        <v>0</v>
      </c>
      <c r="BF201" s="314" t="n">
        <f aca="false">IF(OR(AF201=$AP$3,AF201=$AP$4,AF201=$AP$9),AD201,0)</f>
        <v>0</v>
      </c>
      <c r="BG201" s="312" t="n">
        <f aca="false">IF(OR(AF201=$AP$5,AF201=$AP$6,AF201=$AP$10),S201,0)</f>
        <v>0</v>
      </c>
      <c r="BH201" s="313" t="n">
        <f aca="false">IF(OR(AF201=$AP$5,AF201=$AP$6,AF201=$AP$10),T201,0)</f>
        <v>0</v>
      </c>
      <c r="BI201" s="313" t="n">
        <f aca="false">IF(OR(AF201=$AP$5,AF201=$AP$6,AF201=$AP$10),U201,0)</f>
        <v>0</v>
      </c>
      <c r="BJ201" s="313" t="n">
        <f aca="false">IF(OR(AF201=$AP$5,AF201=$AP$6,AF201=$AP$10),V201,0)</f>
        <v>0</v>
      </c>
      <c r="BK201" s="313" t="n">
        <f aca="false">IF(OR(AF201=$AP$5,AF201=$AP$6,AF201=$AP$10),W201,0)</f>
        <v>0</v>
      </c>
      <c r="BL201" s="313" t="n">
        <f aca="false">IF(OR(AF201=$AP$5,AF201=$AP$6,AF201=$AP$10),X201,0)</f>
        <v>0</v>
      </c>
      <c r="BM201" s="313" t="n">
        <f aca="false">IF(OR(AF201=$AP$5,AF201=$AP$6,AF201=$AP$10),Y201,0)</f>
        <v>0</v>
      </c>
      <c r="BN201" s="313" t="n">
        <f aca="false">IF(OR(AF201=$AP$5,AF201=$AP$6,AF201=$AP$10),Z201,0)</f>
        <v>0</v>
      </c>
      <c r="BO201" s="313" t="n">
        <f aca="false">IF(OR(AF201=$AP$5,AF201=$AP$6,AF201=$AP$10),AA201,0)</f>
        <v>0</v>
      </c>
      <c r="BP201" s="313" t="n">
        <f aca="false">IF(OR(AF201=$AP$5,AF201=$AP$6,AF201=$AP$10),AB201,0)</f>
        <v>0</v>
      </c>
      <c r="BQ201" s="313" t="n">
        <f aca="false">IF(OR(AF201=$AP$5,AF201=$AP$6,AF201=$AP$10),AC201,0)</f>
        <v>0</v>
      </c>
      <c r="BR201" s="314" t="n">
        <f aca="false">IF(OR(AF201=$AP$5,AF201=$AP$6,AF201=$AP$10),AD201,0)</f>
        <v>0</v>
      </c>
      <c r="BS201" s="312" t="n">
        <f aca="false">IF(OR(AF201=$AP$7,AF201=$AP$8,AF201=$AP$11),S201,0)</f>
        <v>0</v>
      </c>
      <c r="BT201" s="313" t="n">
        <f aca="false">IF(OR(AF201=$AP$7,AF201=$AP$8,AF201=$AP$11),T201,0)</f>
        <v>0</v>
      </c>
      <c r="BU201" s="313" t="n">
        <f aca="false">IF(OR(AF201=$AP$7,AF201=$AP$8,AF201=$AP$11),U201,0)</f>
        <v>0</v>
      </c>
      <c r="BV201" s="313" t="n">
        <f aca="false">IF(OR(AF201=$AP$7,AF201=$AP$8,AF201=$AP$11),V201,0)</f>
        <v>0</v>
      </c>
      <c r="BW201" s="313" t="n">
        <f aca="false">IF(OR(AF201=$AP$7,AF201=$AP$8,AF201=$AP$11),W201,0)</f>
        <v>0</v>
      </c>
      <c r="BX201" s="313" t="n">
        <f aca="false">IF(OR(AF201=$AP$7,AF201=$AP$8,AF201=$AP$11),X201,0)</f>
        <v>0</v>
      </c>
      <c r="BY201" s="313" t="n">
        <f aca="false">IF(OR(AF201=$AP$7,AF201=$AP$8,AF201=$AP$11),Y201,0)</f>
        <v>0</v>
      </c>
      <c r="BZ201" s="313" t="n">
        <f aca="false">IF(OR(AF201=$AP$7,AF201=$AP$8,AF201=$AP$11),Z201,0)</f>
        <v>0</v>
      </c>
      <c r="CA201" s="313" t="n">
        <f aca="false">IF(OR(AF201=$AP$7,AF201=$AP$8,AF201=$AP$11),AA201,0)</f>
        <v>0</v>
      </c>
      <c r="CB201" s="313" t="n">
        <f aca="false">IF(OR(AF201=$AP$7,AF201=$AP$8,AF201=$AP$11),AB201,0)</f>
        <v>0</v>
      </c>
      <c r="CC201" s="313" t="n">
        <f aca="false">IF(OR(AF201=$AP$7,AF201=$AP$8,AF201=$AP$11),AC201,0)</f>
        <v>0</v>
      </c>
      <c r="CD201" s="314" t="n">
        <f aca="false">IF(OR(AF201=$AP$7,AF201=$AP$8,AF201=$AP$11),AD201,0)</f>
        <v>0</v>
      </c>
      <c r="CE201" s="312" t="n">
        <f aca="false">IF(AF201=$AP$12,S201,0)</f>
        <v>0</v>
      </c>
      <c r="CF201" s="313" t="n">
        <f aca="false">IF(AF201=$AP$12,T201,0)</f>
        <v>0</v>
      </c>
      <c r="CG201" s="313" t="n">
        <f aca="false">IF(AF201=$AP$12,U201,0)</f>
        <v>0</v>
      </c>
      <c r="CH201" s="313" t="n">
        <f aca="false">IF(AF201=$AP$12,V201,0)</f>
        <v>0</v>
      </c>
      <c r="CI201" s="313" t="n">
        <f aca="false">IF(AF201=$AP$12,W201,0)</f>
        <v>0</v>
      </c>
      <c r="CJ201" s="313" t="n">
        <f aca="false">IF(AF201=$AP$12,X201,0)</f>
        <v>0</v>
      </c>
      <c r="CK201" s="313" t="n">
        <f aca="false">IF(AF201=$AP$12,Y201,0)</f>
        <v>0</v>
      </c>
      <c r="CL201" s="313" t="n">
        <f aca="false">IF(AF201=$AP$12,Z201,0)</f>
        <v>0</v>
      </c>
      <c r="CM201" s="313" t="n">
        <f aca="false">IF(AF201=$AP$12,AA201,0)</f>
        <v>0</v>
      </c>
      <c r="CN201" s="313" t="n">
        <f aca="false">IF(AF201=$AP$12,AB201,0)</f>
        <v>0</v>
      </c>
      <c r="CO201" s="313" t="n">
        <f aca="false">IF(AF201=$AP$12,AC201,0)</f>
        <v>0</v>
      </c>
      <c r="CP201" s="314" t="n">
        <f aca="false">IF(AF201=$AP$12,AD201,0)</f>
        <v>0</v>
      </c>
    </row>
    <row r="202" customFormat="false" ht="12" hidden="false" customHeight="true" outlineLevel="0" collapsed="false">
      <c r="B202" s="243" t="str">
        <f aca="false">IF(Q200="","",Q200)</f>
        <v/>
      </c>
      <c r="C202" s="302"/>
      <c r="D202" s="303"/>
      <c r="E202" s="303"/>
      <c r="F202" s="303"/>
      <c r="G202" s="304"/>
      <c r="H202" s="304"/>
      <c r="I202" s="305"/>
      <c r="J202" s="305"/>
      <c r="K202" s="305"/>
      <c r="L202" s="305"/>
      <c r="M202" s="303"/>
      <c r="N202" s="303"/>
      <c r="O202" s="306"/>
      <c r="P202" s="303"/>
      <c r="Q202" s="303"/>
      <c r="R202" s="315" t="s">
        <v>77</v>
      </c>
      <c r="S202" s="322"/>
      <c r="T202" s="322"/>
      <c r="U202" s="322"/>
      <c r="V202" s="322"/>
      <c r="W202" s="322"/>
      <c r="X202" s="322"/>
      <c r="Y202" s="316"/>
      <c r="Z202" s="316"/>
      <c r="AA202" s="316"/>
      <c r="AB202" s="316"/>
      <c r="AC202" s="316"/>
      <c r="AD202" s="316"/>
      <c r="AE202" s="317" t="str">
        <f aca="false">IF(SUM(S202:AD202)=0,"",SUM(S202:AD202))</f>
        <v/>
      </c>
      <c r="AF202" s="244" t="str">
        <f aca="false">IF(Q200="","",Q200)</f>
        <v/>
      </c>
      <c r="AG202" s="310"/>
      <c r="AH202" s="310"/>
      <c r="AI202" s="310"/>
      <c r="AJ202" s="310"/>
      <c r="AT202" s="311" t="str">
        <f aca="false">R202</f>
        <v>C</v>
      </c>
      <c r="AU202" s="312" t="n">
        <f aca="false">IF(OR(AF202=$AP$3,AF202=$AP$4,AF202=$AP$9),S202,0)</f>
        <v>0</v>
      </c>
      <c r="AV202" s="313" t="n">
        <f aca="false">IF(OR(AF202=$AP$3,AF202=$AP$4,AF202=$AP$9),T202,0)</f>
        <v>0</v>
      </c>
      <c r="AW202" s="313" t="n">
        <f aca="false">IF(OR(AF202=$AP$3,AF202=$AP$4,AF202=$AP$9),U202,0)</f>
        <v>0</v>
      </c>
      <c r="AX202" s="313" t="n">
        <f aca="false">IF(OR(AF202=$AP$3,AF202=$AP$4,AF202=$AP$9),V202,0)</f>
        <v>0</v>
      </c>
      <c r="AY202" s="313" t="n">
        <f aca="false">IF(OR(AF202=$AP$3,AF202=$AP$4,AF202=$AP$9),W202,0)</f>
        <v>0</v>
      </c>
      <c r="AZ202" s="313" t="n">
        <f aca="false">IF(OR(AF202=$AP$3,AF202=$AP$4,AF202=$AP$9),X202,0)</f>
        <v>0</v>
      </c>
      <c r="BA202" s="313" t="n">
        <f aca="false">IF(OR(AF202=$AP$3,AF202=$AP$4,AF202=$AP$9),Y202,0)</f>
        <v>0</v>
      </c>
      <c r="BB202" s="313" t="n">
        <f aca="false">IF(OR(AF202=$AP$3,AF202=$AP$4,AF202=$AP$9),Z202,0)</f>
        <v>0</v>
      </c>
      <c r="BC202" s="313" t="n">
        <f aca="false">IF(OR(AF202=$AP$3,AF202=$AP$4,AF202=$AP$9),AA202,0)</f>
        <v>0</v>
      </c>
      <c r="BD202" s="313" t="n">
        <f aca="false">IF(OR(AF202=$AP$3,AF202=$AP$4,AF202=$AP$9),AB202,0)</f>
        <v>0</v>
      </c>
      <c r="BE202" s="313" t="n">
        <f aca="false">IF(OR(AF202=$AP$3,AF202=$AP$4,AF202=$AP$9),AC202,0)</f>
        <v>0</v>
      </c>
      <c r="BF202" s="314" t="n">
        <f aca="false">IF(OR(AF202=$AP$3,AF202=$AP$4,AF202=$AP$9),AD202,0)</f>
        <v>0</v>
      </c>
      <c r="BG202" s="312" t="n">
        <f aca="false">IF(OR(AF202=$AP$5,AF202=$AP$6,AF202=$AP$10),S202,0)</f>
        <v>0</v>
      </c>
      <c r="BH202" s="313" t="n">
        <f aca="false">IF(OR(AF202=$AP$5,AF202=$AP$6,AF202=$AP$10),T202,0)</f>
        <v>0</v>
      </c>
      <c r="BI202" s="313" t="n">
        <f aca="false">IF(OR(AF202=$AP$5,AF202=$AP$6,AF202=$AP$10),U202,0)</f>
        <v>0</v>
      </c>
      <c r="BJ202" s="313" t="n">
        <f aca="false">IF(OR(AF202=$AP$5,AF202=$AP$6,AF202=$AP$10),V202,0)</f>
        <v>0</v>
      </c>
      <c r="BK202" s="313" t="n">
        <f aca="false">IF(OR(AF202=$AP$5,AF202=$AP$6,AF202=$AP$10),W202,0)</f>
        <v>0</v>
      </c>
      <c r="BL202" s="313" t="n">
        <f aca="false">IF(OR(AF202=$AP$5,AF202=$AP$6,AF202=$AP$10),X202,0)</f>
        <v>0</v>
      </c>
      <c r="BM202" s="313" t="n">
        <f aca="false">IF(OR(AF202=$AP$5,AF202=$AP$6,AF202=$AP$10),Y202,0)</f>
        <v>0</v>
      </c>
      <c r="BN202" s="313" t="n">
        <f aca="false">IF(OR(AF202=$AP$5,AF202=$AP$6,AF202=$AP$10),Z202,0)</f>
        <v>0</v>
      </c>
      <c r="BO202" s="313" t="n">
        <f aca="false">IF(OR(AF202=$AP$5,AF202=$AP$6,AF202=$AP$10),AA202,0)</f>
        <v>0</v>
      </c>
      <c r="BP202" s="313" t="n">
        <f aca="false">IF(OR(AF202=$AP$5,AF202=$AP$6,AF202=$AP$10),AB202,0)</f>
        <v>0</v>
      </c>
      <c r="BQ202" s="313" t="n">
        <f aca="false">IF(OR(AF202=$AP$5,AF202=$AP$6,AF202=$AP$10),AC202,0)</f>
        <v>0</v>
      </c>
      <c r="BR202" s="314" t="n">
        <f aca="false">IF(OR(AF202=$AP$5,AF202=$AP$6,AF202=$AP$10),AD202,0)</f>
        <v>0</v>
      </c>
      <c r="BS202" s="312" t="n">
        <f aca="false">IF(OR(AF202=$AP$7,AF202=$AP$8,AF202=$AP$11),S202,0)</f>
        <v>0</v>
      </c>
      <c r="BT202" s="313" t="n">
        <f aca="false">IF(OR(AF202=$AP$7,AF202=$AP$8,AF202=$AP$11),T202,0)</f>
        <v>0</v>
      </c>
      <c r="BU202" s="313" t="n">
        <f aca="false">IF(OR(AF202=$AP$7,AF202=$AP$8,AF202=$AP$11),U202,0)</f>
        <v>0</v>
      </c>
      <c r="BV202" s="313" t="n">
        <f aca="false">IF(OR(AF202=$AP$7,AF202=$AP$8,AF202=$AP$11),V202,0)</f>
        <v>0</v>
      </c>
      <c r="BW202" s="313" t="n">
        <f aca="false">IF(OR(AF202=$AP$7,AF202=$AP$8,AF202=$AP$11),W202,0)</f>
        <v>0</v>
      </c>
      <c r="BX202" s="313" t="n">
        <f aca="false">IF(OR(AF202=$AP$7,AF202=$AP$8,AF202=$AP$11),X202,0)</f>
        <v>0</v>
      </c>
      <c r="BY202" s="313" t="n">
        <f aca="false">IF(OR(AF202=$AP$7,AF202=$AP$8,AF202=$AP$11),Y202,0)</f>
        <v>0</v>
      </c>
      <c r="BZ202" s="313" t="n">
        <f aca="false">IF(OR(AF202=$AP$7,AF202=$AP$8,AF202=$AP$11),Z202,0)</f>
        <v>0</v>
      </c>
      <c r="CA202" s="313" t="n">
        <f aca="false">IF(OR(AF202=$AP$7,AF202=$AP$8,AF202=$AP$11),AA202,0)</f>
        <v>0</v>
      </c>
      <c r="CB202" s="313" t="n">
        <f aca="false">IF(OR(AF202=$AP$7,AF202=$AP$8,AF202=$AP$11),AB202,0)</f>
        <v>0</v>
      </c>
      <c r="CC202" s="313" t="n">
        <f aca="false">IF(OR(AF202=$AP$7,AF202=$AP$8,AF202=$AP$11),AC202,0)</f>
        <v>0</v>
      </c>
      <c r="CD202" s="314" t="n">
        <f aca="false">IF(OR(AF202=$AP$7,AF202=$AP$8,AF202=$AP$11),AD202,0)</f>
        <v>0</v>
      </c>
      <c r="CE202" s="312" t="n">
        <f aca="false">IF(AF202=$AP$12,S202,0)</f>
        <v>0</v>
      </c>
      <c r="CF202" s="313" t="n">
        <f aca="false">IF(AF202=$AP$12,T202,0)</f>
        <v>0</v>
      </c>
      <c r="CG202" s="313" t="n">
        <f aca="false">IF(AF202=$AP$12,U202,0)</f>
        <v>0</v>
      </c>
      <c r="CH202" s="313" t="n">
        <f aca="false">IF(AF202=$AP$12,V202,0)</f>
        <v>0</v>
      </c>
      <c r="CI202" s="313" t="n">
        <f aca="false">IF(AF202=$AP$12,W202,0)</f>
        <v>0</v>
      </c>
      <c r="CJ202" s="313" t="n">
        <f aca="false">IF(AF202=$AP$12,X202,0)</f>
        <v>0</v>
      </c>
      <c r="CK202" s="313" t="n">
        <f aca="false">IF(AF202=$AP$12,Y202,0)</f>
        <v>0</v>
      </c>
      <c r="CL202" s="313" t="n">
        <f aca="false">IF(AF202=$AP$12,Z202,0)</f>
        <v>0</v>
      </c>
      <c r="CM202" s="313" t="n">
        <f aca="false">IF(AF202=$AP$12,AA202,0)</f>
        <v>0</v>
      </c>
      <c r="CN202" s="313" t="n">
        <f aca="false">IF(AF202=$AP$12,AB202,0)</f>
        <v>0</v>
      </c>
      <c r="CO202" s="313" t="n">
        <f aca="false">IF(AF202=$AP$12,AC202,0)</f>
        <v>0</v>
      </c>
      <c r="CP202" s="314" t="n">
        <f aca="false">IF(AF202=$AP$12,AD202,0)</f>
        <v>0</v>
      </c>
    </row>
    <row r="203" customFormat="false" ht="12" hidden="false" customHeight="true" outlineLevel="0" collapsed="false">
      <c r="B203" s="243" t="str">
        <f aca="false">IF(Q203="","",Q203)</f>
        <v/>
      </c>
      <c r="C203" s="302" t="n">
        <v>64</v>
      </c>
      <c r="D203" s="303"/>
      <c r="E203" s="303"/>
      <c r="F203" s="303"/>
      <c r="G203" s="304"/>
      <c r="H203" s="304"/>
      <c r="I203" s="305"/>
      <c r="J203" s="305"/>
      <c r="K203" s="305"/>
      <c r="L203" s="305"/>
      <c r="M203" s="303"/>
      <c r="N203" s="303"/>
      <c r="O203" s="306"/>
      <c r="P203" s="303"/>
      <c r="Q203" s="303"/>
      <c r="R203" s="307" t="s">
        <v>75</v>
      </c>
      <c r="S203" s="323"/>
      <c r="T203" s="323"/>
      <c r="U203" s="323"/>
      <c r="V203" s="323"/>
      <c r="W203" s="323"/>
      <c r="X203" s="323"/>
      <c r="Y203" s="308"/>
      <c r="Z203" s="308"/>
      <c r="AA203" s="308"/>
      <c r="AB203" s="308"/>
      <c r="AC203" s="308"/>
      <c r="AD203" s="308"/>
      <c r="AE203" s="309" t="str">
        <f aca="false">IF(SUM(S203:AD203)=0,"",SUM(S203:AD203))</f>
        <v/>
      </c>
      <c r="AF203" s="244" t="str">
        <f aca="false">IF(Q203="","",Q203)</f>
        <v/>
      </c>
      <c r="AG203" s="310" t="str">
        <f aca="false">IFERROR(VLOOKUP(M203,$AP$13:$AQ$16,2,FALSE()),"")</f>
        <v/>
      </c>
      <c r="AH203" s="310" t="str">
        <f aca="false">IFERROR(VLOOKUP(O203,$AP$18:$AQ$24,2,FALSE()),"")</f>
        <v/>
      </c>
      <c r="AI203" s="310" t="str">
        <f aca="false">IFERROR(AG203+AH203,"")</f>
        <v/>
      </c>
      <c r="AJ203" s="310" t="str">
        <f aca="false">IF(SUM(AE203:AE205)=0,"",SUM(AE203:AE205))</f>
        <v/>
      </c>
      <c r="AT203" s="311" t="str">
        <f aca="false">R203</f>
        <v>A</v>
      </c>
      <c r="AU203" s="312" t="n">
        <f aca="false">IF(OR(AF203=$AP$3,AF203=$AP$4,AF203=$AP$9),S203,0)</f>
        <v>0</v>
      </c>
      <c r="AV203" s="313" t="n">
        <f aca="false">IF(OR(AF203=$AP$3,AF203=$AP$4,AF203=$AP$9),T203,0)</f>
        <v>0</v>
      </c>
      <c r="AW203" s="313" t="n">
        <f aca="false">IF(OR(AF203=$AP$3,AF203=$AP$4,AF203=$AP$9),U203,0)</f>
        <v>0</v>
      </c>
      <c r="AX203" s="313" t="n">
        <f aca="false">IF(OR(AF203=$AP$3,AF203=$AP$4,AF203=$AP$9),V203,0)</f>
        <v>0</v>
      </c>
      <c r="AY203" s="313" t="n">
        <f aca="false">IF(OR(AF203=$AP$3,AF203=$AP$4,AF203=$AP$9),W203,0)</f>
        <v>0</v>
      </c>
      <c r="AZ203" s="313" t="n">
        <f aca="false">IF(OR(AF203=$AP$3,AF203=$AP$4,AF203=$AP$9),X203,0)</f>
        <v>0</v>
      </c>
      <c r="BA203" s="313" t="n">
        <f aca="false">IF(OR(AF203=$AP$3,AF203=$AP$4,AF203=$AP$9),Y203,0)</f>
        <v>0</v>
      </c>
      <c r="BB203" s="313" t="n">
        <f aca="false">IF(OR(AF203=$AP$3,AF203=$AP$4,AF203=$AP$9),Z203,0)</f>
        <v>0</v>
      </c>
      <c r="BC203" s="313" t="n">
        <f aca="false">IF(OR(AF203=$AP$3,AF203=$AP$4,AF203=$AP$9),AA203,0)</f>
        <v>0</v>
      </c>
      <c r="BD203" s="313" t="n">
        <f aca="false">IF(OR(AF203=$AP$3,AF203=$AP$4,AF203=$AP$9),AB203,0)</f>
        <v>0</v>
      </c>
      <c r="BE203" s="313" t="n">
        <f aca="false">IF(OR(AF203=$AP$3,AF203=$AP$4,AF203=$AP$9),AC203,0)</f>
        <v>0</v>
      </c>
      <c r="BF203" s="314" t="n">
        <f aca="false">IF(OR(AF203=$AP$3,AF203=$AP$4,AF203=$AP$9),AD203,0)</f>
        <v>0</v>
      </c>
      <c r="BG203" s="312" t="n">
        <f aca="false">IF(OR(AF203=$AP$5,AF203=$AP$6,AF203=$AP$10),S203,0)</f>
        <v>0</v>
      </c>
      <c r="BH203" s="313" t="n">
        <f aca="false">IF(OR(AF203=$AP$5,AF203=$AP$6,AF203=$AP$10),T203,0)</f>
        <v>0</v>
      </c>
      <c r="BI203" s="313" t="n">
        <f aca="false">IF(OR(AF203=$AP$5,AF203=$AP$6,AF203=$AP$10),U203,0)</f>
        <v>0</v>
      </c>
      <c r="BJ203" s="313" t="n">
        <f aca="false">IF(OR(AF203=$AP$5,AF203=$AP$6,AF203=$AP$10),V203,0)</f>
        <v>0</v>
      </c>
      <c r="BK203" s="313" t="n">
        <f aca="false">IF(OR(AF203=$AP$5,AF203=$AP$6,AF203=$AP$10),W203,0)</f>
        <v>0</v>
      </c>
      <c r="BL203" s="313" t="n">
        <f aca="false">IF(OR(AF203=$AP$5,AF203=$AP$6,AF203=$AP$10),X203,0)</f>
        <v>0</v>
      </c>
      <c r="BM203" s="313" t="n">
        <f aca="false">IF(OR(AF203=$AP$5,AF203=$AP$6,AF203=$AP$10),Y203,0)</f>
        <v>0</v>
      </c>
      <c r="BN203" s="313" t="n">
        <f aca="false">IF(OR(AF203=$AP$5,AF203=$AP$6,AF203=$AP$10),Z203,0)</f>
        <v>0</v>
      </c>
      <c r="BO203" s="313" t="n">
        <f aca="false">IF(OR(AF203=$AP$5,AF203=$AP$6,AF203=$AP$10),AA203,0)</f>
        <v>0</v>
      </c>
      <c r="BP203" s="313" t="n">
        <f aca="false">IF(OR(AF203=$AP$5,AF203=$AP$6,AF203=$AP$10),AB203,0)</f>
        <v>0</v>
      </c>
      <c r="BQ203" s="313" t="n">
        <f aca="false">IF(OR(AF203=$AP$5,AF203=$AP$6,AF203=$AP$10),AC203,0)</f>
        <v>0</v>
      </c>
      <c r="BR203" s="314" t="n">
        <f aca="false">IF(OR(AF203=$AP$5,AF203=$AP$6,AF203=$AP$10),AD203,0)</f>
        <v>0</v>
      </c>
      <c r="BS203" s="312" t="n">
        <f aca="false">IF(OR(AF203=$AP$7,AF203=$AP$8,AF203=$AP$11),S203,0)</f>
        <v>0</v>
      </c>
      <c r="BT203" s="313" t="n">
        <f aca="false">IF(OR(AF203=$AP$7,AF203=$AP$8,AF203=$AP$11),T203,0)</f>
        <v>0</v>
      </c>
      <c r="BU203" s="313" t="n">
        <f aca="false">IF(OR(AF203=$AP$7,AF203=$AP$8,AF203=$AP$11),U203,0)</f>
        <v>0</v>
      </c>
      <c r="BV203" s="313" t="n">
        <f aca="false">IF(OR(AF203=$AP$7,AF203=$AP$8,AF203=$AP$11),V203,0)</f>
        <v>0</v>
      </c>
      <c r="BW203" s="313" t="n">
        <f aca="false">IF(OR(AF203=$AP$7,AF203=$AP$8,AF203=$AP$11),W203,0)</f>
        <v>0</v>
      </c>
      <c r="BX203" s="313" t="n">
        <f aca="false">IF(OR(AF203=$AP$7,AF203=$AP$8,AF203=$AP$11),X203,0)</f>
        <v>0</v>
      </c>
      <c r="BY203" s="313" t="n">
        <f aca="false">IF(OR(AF203=$AP$7,AF203=$AP$8,AF203=$AP$11),Y203,0)</f>
        <v>0</v>
      </c>
      <c r="BZ203" s="313" t="n">
        <f aca="false">IF(OR(AF203=$AP$7,AF203=$AP$8,AF203=$AP$11),Z203,0)</f>
        <v>0</v>
      </c>
      <c r="CA203" s="313" t="n">
        <f aca="false">IF(OR(AF203=$AP$7,AF203=$AP$8,AF203=$AP$11),AA203,0)</f>
        <v>0</v>
      </c>
      <c r="CB203" s="313" t="n">
        <f aca="false">IF(OR(AF203=$AP$7,AF203=$AP$8,AF203=$AP$11),AB203,0)</f>
        <v>0</v>
      </c>
      <c r="CC203" s="313" t="n">
        <f aca="false">IF(OR(AF203=$AP$7,AF203=$AP$8,AF203=$AP$11),AC203,0)</f>
        <v>0</v>
      </c>
      <c r="CD203" s="314" t="n">
        <f aca="false">IF(OR(AF203=$AP$7,AF203=$AP$8,AF203=$AP$11),AD203,0)</f>
        <v>0</v>
      </c>
      <c r="CE203" s="312" t="n">
        <f aca="false">IF(AF203=$AP$12,S203,0)</f>
        <v>0</v>
      </c>
      <c r="CF203" s="313" t="n">
        <f aca="false">IF(AF203=$AP$12,T203,0)</f>
        <v>0</v>
      </c>
      <c r="CG203" s="313" t="n">
        <f aca="false">IF(AF203=$AP$12,U203,0)</f>
        <v>0</v>
      </c>
      <c r="CH203" s="313" t="n">
        <f aca="false">IF(AF203=$AP$12,V203,0)</f>
        <v>0</v>
      </c>
      <c r="CI203" s="313" t="n">
        <f aca="false">IF(AF203=$AP$12,W203,0)</f>
        <v>0</v>
      </c>
      <c r="CJ203" s="313" t="n">
        <f aca="false">IF(AF203=$AP$12,X203,0)</f>
        <v>0</v>
      </c>
      <c r="CK203" s="313" t="n">
        <f aca="false">IF(AF203=$AP$12,Y203,0)</f>
        <v>0</v>
      </c>
      <c r="CL203" s="313" t="n">
        <f aca="false">IF(AF203=$AP$12,Z203,0)</f>
        <v>0</v>
      </c>
      <c r="CM203" s="313" t="n">
        <f aca="false">IF(AF203=$AP$12,AA203,0)</f>
        <v>0</v>
      </c>
      <c r="CN203" s="313" t="n">
        <f aca="false">IF(AF203=$AP$12,AB203,0)</f>
        <v>0</v>
      </c>
      <c r="CO203" s="313" t="n">
        <f aca="false">IF(AF203=$AP$12,AC203,0)</f>
        <v>0</v>
      </c>
      <c r="CP203" s="314" t="n">
        <f aca="false">IF(AF203=$AP$12,AD203,0)</f>
        <v>0</v>
      </c>
    </row>
    <row r="204" customFormat="false" ht="12" hidden="false" customHeight="true" outlineLevel="0" collapsed="false">
      <c r="B204" s="243" t="str">
        <f aca="false">IF(Q203="","",Q203)</f>
        <v/>
      </c>
      <c r="C204" s="302"/>
      <c r="D204" s="303"/>
      <c r="E204" s="303"/>
      <c r="F204" s="303"/>
      <c r="G204" s="304"/>
      <c r="H204" s="304"/>
      <c r="I204" s="305"/>
      <c r="J204" s="305"/>
      <c r="K204" s="305"/>
      <c r="L204" s="305"/>
      <c r="M204" s="303"/>
      <c r="N204" s="303"/>
      <c r="O204" s="306"/>
      <c r="P204" s="303"/>
      <c r="Q204" s="303"/>
      <c r="R204" s="315" t="s">
        <v>76</v>
      </c>
      <c r="S204" s="322"/>
      <c r="T204" s="322"/>
      <c r="U204" s="322"/>
      <c r="V204" s="322"/>
      <c r="W204" s="322"/>
      <c r="X204" s="322"/>
      <c r="Y204" s="316"/>
      <c r="Z204" s="316"/>
      <c r="AA204" s="316"/>
      <c r="AB204" s="316"/>
      <c r="AC204" s="316"/>
      <c r="AD204" s="316"/>
      <c r="AE204" s="317" t="str">
        <f aca="false">IF(SUM(S204:AD204)=0,"",SUM(S204:AD204))</f>
        <v/>
      </c>
      <c r="AF204" s="244" t="str">
        <f aca="false">IF(Q203="","",Q203)</f>
        <v/>
      </c>
      <c r="AG204" s="310"/>
      <c r="AH204" s="310"/>
      <c r="AI204" s="310"/>
      <c r="AJ204" s="310"/>
      <c r="AT204" s="311" t="str">
        <f aca="false">R204</f>
        <v>B</v>
      </c>
      <c r="AU204" s="312" t="n">
        <f aca="false">IF(OR(AF204=$AP$3,AF204=$AP$4,AF204=$AP$9),S204,0)</f>
        <v>0</v>
      </c>
      <c r="AV204" s="313" t="n">
        <f aca="false">IF(OR(AF204=$AP$3,AF204=$AP$4,AF204=$AP$9),T204,0)</f>
        <v>0</v>
      </c>
      <c r="AW204" s="313" t="n">
        <f aca="false">IF(OR(AF204=$AP$3,AF204=$AP$4,AF204=$AP$9),U204,0)</f>
        <v>0</v>
      </c>
      <c r="AX204" s="313" t="n">
        <f aca="false">IF(OR(AF204=$AP$3,AF204=$AP$4,AF204=$AP$9),V204,0)</f>
        <v>0</v>
      </c>
      <c r="AY204" s="313" t="n">
        <f aca="false">IF(OR(AF204=$AP$3,AF204=$AP$4,AF204=$AP$9),W204,0)</f>
        <v>0</v>
      </c>
      <c r="AZ204" s="313" t="n">
        <f aca="false">IF(OR(AF204=$AP$3,AF204=$AP$4,AF204=$AP$9),X204,0)</f>
        <v>0</v>
      </c>
      <c r="BA204" s="313" t="n">
        <f aca="false">IF(OR(AF204=$AP$3,AF204=$AP$4,AF204=$AP$9),Y204,0)</f>
        <v>0</v>
      </c>
      <c r="BB204" s="313" t="n">
        <f aca="false">IF(OR(AF204=$AP$3,AF204=$AP$4,AF204=$AP$9),Z204,0)</f>
        <v>0</v>
      </c>
      <c r="BC204" s="313" t="n">
        <f aca="false">IF(OR(AF204=$AP$3,AF204=$AP$4,AF204=$AP$9),AA204,0)</f>
        <v>0</v>
      </c>
      <c r="BD204" s="313" t="n">
        <f aca="false">IF(OR(AF204=$AP$3,AF204=$AP$4,AF204=$AP$9),AB204,0)</f>
        <v>0</v>
      </c>
      <c r="BE204" s="313" t="n">
        <f aca="false">IF(OR(AF204=$AP$3,AF204=$AP$4,AF204=$AP$9),AC204,0)</f>
        <v>0</v>
      </c>
      <c r="BF204" s="314" t="n">
        <f aca="false">IF(OR(AF204=$AP$3,AF204=$AP$4,AF204=$AP$9),AD204,0)</f>
        <v>0</v>
      </c>
      <c r="BG204" s="312" t="n">
        <f aca="false">IF(OR(AF204=$AP$5,AF204=$AP$6,AF204=$AP$10),S204,0)</f>
        <v>0</v>
      </c>
      <c r="BH204" s="313" t="n">
        <f aca="false">IF(OR(AF204=$AP$5,AF204=$AP$6,AF204=$AP$10),T204,0)</f>
        <v>0</v>
      </c>
      <c r="BI204" s="313" t="n">
        <f aca="false">IF(OR(AF204=$AP$5,AF204=$AP$6,AF204=$AP$10),U204,0)</f>
        <v>0</v>
      </c>
      <c r="BJ204" s="313" t="n">
        <f aca="false">IF(OR(AF204=$AP$5,AF204=$AP$6,AF204=$AP$10),V204,0)</f>
        <v>0</v>
      </c>
      <c r="BK204" s="313" t="n">
        <f aca="false">IF(OR(AF204=$AP$5,AF204=$AP$6,AF204=$AP$10),W204,0)</f>
        <v>0</v>
      </c>
      <c r="BL204" s="313" t="n">
        <f aca="false">IF(OR(AF204=$AP$5,AF204=$AP$6,AF204=$AP$10),X204,0)</f>
        <v>0</v>
      </c>
      <c r="BM204" s="313" t="n">
        <f aca="false">IF(OR(AF204=$AP$5,AF204=$AP$6,AF204=$AP$10),Y204,0)</f>
        <v>0</v>
      </c>
      <c r="BN204" s="313" t="n">
        <f aca="false">IF(OR(AF204=$AP$5,AF204=$AP$6,AF204=$AP$10),Z204,0)</f>
        <v>0</v>
      </c>
      <c r="BO204" s="313" t="n">
        <f aca="false">IF(OR(AF204=$AP$5,AF204=$AP$6,AF204=$AP$10),AA204,0)</f>
        <v>0</v>
      </c>
      <c r="BP204" s="313" t="n">
        <f aca="false">IF(OR(AF204=$AP$5,AF204=$AP$6,AF204=$AP$10),AB204,0)</f>
        <v>0</v>
      </c>
      <c r="BQ204" s="313" t="n">
        <f aca="false">IF(OR(AF204=$AP$5,AF204=$AP$6,AF204=$AP$10),AC204,0)</f>
        <v>0</v>
      </c>
      <c r="BR204" s="314" t="n">
        <f aca="false">IF(OR(AF204=$AP$5,AF204=$AP$6,AF204=$AP$10),AD204,0)</f>
        <v>0</v>
      </c>
      <c r="BS204" s="312" t="n">
        <f aca="false">IF(OR(AF204=$AP$7,AF204=$AP$8,AF204=$AP$11),S204,0)</f>
        <v>0</v>
      </c>
      <c r="BT204" s="313" t="n">
        <f aca="false">IF(OR(AF204=$AP$7,AF204=$AP$8,AF204=$AP$11),T204,0)</f>
        <v>0</v>
      </c>
      <c r="BU204" s="313" t="n">
        <f aca="false">IF(OR(AF204=$AP$7,AF204=$AP$8,AF204=$AP$11),U204,0)</f>
        <v>0</v>
      </c>
      <c r="BV204" s="313" t="n">
        <f aca="false">IF(OR(AF204=$AP$7,AF204=$AP$8,AF204=$AP$11),V204,0)</f>
        <v>0</v>
      </c>
      <c r="BW204" s="313" t="n">
        <f aca="false">IF(OR(AF204=$AP$7,AF204=$AP$8,AF204=$AP$11),W204,0)</f>
        <v>0</v>
      </c>
      <c r="BX204" s="313" t="n">
        <f aca="false">IF(OR(AF204=$AP$7,AF204=$AP$8,AF204=$AP$11),X204,0)</f>
        <v>0</v>
      </c>
      <c r="BY204" s="313" t="n">
        <f aca="false">IF(OR(AF204=$AP$7,AF204=$AP$8,AF204=$AP$11),Y204,0)</f>
        <v>0</v>
      </c>
      <c r="BZ204" s="313" t="n">
        <f aca="false">IF(OR(AF204=$AP$7,AF204=$AP$8,AF204=$AP$11),Z204,0)</f>
        <v>0</v>
      </c>
      <c r="CA204" s="313" t="n">
        <f aca="false">IF(OR(AF204=$AP$7,AF204=$AP$8,AF204=$AP$11),AA204,0)</f>
        <v>0</v>
      </c>
      <c r="CB204" s="313" t="n">
        <f aca="false">IF(OR(AF204=$AP$7,AF204=$AP$8,AF204=$AP$11),AB204,0)</f>
        <v>0</v>
      </c>
      <c r="CC204" s="313" t="n">
        <f aca="false">IF(OR(AF204=$AP$7,AF204=$AP$8,AF204=$AP$11),AC204,0)</f>
        <v>0</v>
      </c>
      <c r="CD204" s="314" t="n">
        <f aca="false">IF(OR(AF204=$AP$7,AF204=$AP$8,AF204=$AP$11),AD204,0)</f>
        <v>0</v>
      </c>
      <c r="CE204" s="312" t="n">
        <f aca="false">IF(AF204=$AP$12,S204,0)</f>
        <v>0</v>
      </c>
      <c r="CF204" s="313" t="n">
        <f aca="false">IF(AF204=$AP$12,T204,0)</f>
        <v>0</v>
      </c>
      <c r="CG204" s="313" t="n">
        <f aca="false">IF(AF204=$AP$12,U204,0)</f>
        <v>0</v>
      </c>
      <c r="CH204" s="313" t="n">
        <f aca="false">IF(AF204=$AP$12,V204,0)</f>
        <v>0</v>
      </c>
      <c r="CI204" s="313" t="n">
        <f aca="false">IF(AF204=$AP$12,W204,0)</f>
        <v>0</v>
      </c>
      <c r="CJ204" s="313" t="n">
        <f aca="false">IF(AF204=$AP$12,X204,0)</f>
        <v>0</v>
      </c>
      <c r="CK204" s="313" t="n">
        <f aca="false">IF(AF204=$AP$12,Y204,0)</f>
        <v>0</v>
      </c>
      <c r="CL204" s="313" t="n">
        <f aca="false">IF(AF204=$AP$12,Z204,0)</f>
        <v>0</v>
      </c>
      <c r="CM204" s="313" t="n">
        <f aca="false">IF(AF204=$AP$12,AA204,0)</f>
        <v>0</v>
      </c>
      <c r="CN204" s="313" t="n">
        <f aca="false">IF(AF204=$AP$12,AB204,0)</f>
        <v>0</v>
      </c>
      <c r="CO204" s="313" t="n">
        <f aca="false">IF(AF204=$AP$12,AC204,0)</f>
        <v>0</v>
      </c>
      <c r="CP204" s="314" t="n">
        <f aca="false">IF(AF204=$AP$12,AD204,0)</f>
        <v>0</v>
      </c>
    </row>
    <row r="205" customFormat="false" ht="12" hidden="false" customHeight="true" outlineLevel="0" collapsed="false">
      <c r="B205" s="243" t="str">
        <f aca="false">IF(Q203="","",Q203)</f>
        <v/>
      </c>
      <c r="C205" s="302"/>
      <c r="D205" s="303"/>
      <c r="E205" s="303"/>
      <c r="F205" s="303"/>
      <c r="G205" s="304"/>
      <c r="H205" s="304"/>
      <c r="I205" s="305"/>
      <c r="J205" s="305"/>
      <c r="K205" s="305"/>
      <c r="L205" s="305"/>
      <c r="M205" s="303"/>
      <c r="N205" s="303"/>
      <c r="O205" s="306"/>
      <c r="P205" s="303"/>
      <c r="Q205" s="303"/>
      <c r="R205" s="315" t="s">
        <v>77</v>
      </c>
      <c r="S205" s="322"/>
      <c r="T205" s="322"/>
      <c r="U205" s="322"/>
      <c r="V205" s="322"/>
      <c r="W205" s="322"/>
      <c r="X205" s="322"/>
      <c r="Y205" s="316"/>
      <c r="Z205" s="316"/>
      <c r="AA205" s="316"/>
      <c r="AB205" s="316"/>
      <c r="AC205" s="316"/>
      <c r="AD205" s="316"/>
      <c r="AE205" s="317" t="str">
        <f aca="false">IF(SUM(S205:AD205)=0,"",SUM(S205:AD205))</f>
        <v/>
      </c>
      <c r="AF205" s="244" t="str">
        <f aca="false">IF(Q203="","",Q203)</f>
        <v/>
      </c>
      <c r="AG205" s="310"/>
      <c r="AH205" s="310"/>
      <c r="AI205" s="310"/>
      <c r="AJ205" s="310"/>
      <c r="AT205" s="311" t="str">
        <f aca="false">R205</f>
        <v>C</v>
      </c>
      <c r="AU205" s="312" t="n">
        <f aca="false">IF(OR(AF205=$AP$3,AF205=$AP$4,AF205=$AP$9),S205,0)</f>
        <v>0</v>
      </c>
      <c r="AV205" s="313" t="n">
        <f aca="false">IF(OR(AF205=$AP$3,AF205=$AP$4,AF205=$AP$9),T205,0)</f>
        <v>0</v>
      </c>
      <c r="AW205" s="313" t="n">
        <f aca="false">IF(OR(AF205=$AP$3,AF205=$AP$4,AF205=$AP$9),U205,0)</f>
        <v>0</v>
      </c>
      <c r="AX205" s="313" t="n">
        <f aca="false">IF(OR(AF205=$AP$3,AF205=$AP$4,AF205=$AP$9),V205,0)</f>
        <v>0</v>
      </c>
      <c r="AY205" s="313" t="n">
        <f aca="false">IF(OR(AF205=$AP$3,AF205=$AP$4,AF205=$AP$9),W205,0)</f>
        <v>0</v>
      </c>
      <c r="AZ205" s="313" t="n">
        <f aca="false">IF(OR(AF205=$AP$3,AF205=$AP$4,AF205=$AP$9),X205,0)</f>
        <v>0</v>
      </c>
      <c r="BA205" s="313" t="n">
        <f aca="false">IF(OR(AF205=$AP$3,AF205=$AP$4,AF205=$AP$9),Y205,0)</f>
        <v>0</v>
      </c>
      <c r="BB205" s="313" t="n">
        <f aca="false">IF(OR(AF205=$AP$3,AF205=$AP$4,AF205=$AP$9),Z205,0)</f>
        <v>0</v>
      </c>
      <c r="BC205" s="313" t="n">
        <f aca="false">IF(OR(AF205=$AP$3,AF205=$AP$4,AF205=$AP$9),AA205,0)</f>
        <v>0</v>
      </c>
      <c r="BD205" s="313" t="n">
        <f aca="false">IF(OR(AF205=$AP$3,AF205=$AP$4,AF205=$AP$9),AB205,0)</f>
        <v>0</v>
      </c>
      <c r="BE205" s="313" t="n">
        <f aca="false">IF(OR(AF205=$AP$3,AF205=$AP$4,AF205=$AP$9),AC205,0)</f>
        <v>0</v>
      </c>
      <c r="BF205" s="314" t="n">
        <f aca="false">IF(OR(AF205=$AP$3,AF205=$AP$4,AF205=$AP$9),AD205,0)</f>
        <v>0</v>
      </c>
      <c r="BG205" s="312" t="n">
        <f aca="false">IF(OR(AF205=$AP$5,AF205=$AP$6,AF205=$AP$10),S205,0)</f>
        <v>0</v>
      </c>
      <c r="BH205" s="313" t="n">
        <f aca="false">IF(OR(AF205=$AP$5,AF205=$AP$6,AF205=$AP$10),T205,0)</f>
        <v>0</v>
      </c>
      <c r="BI205" s="313" t="n">
        <f aca="false">IF(OR(AF205=$AP$5,AF205=$AP$6,AF205=$AP$10),U205,0)</f>
        <v>0</v>
      </c>
      <c r="BJ205" s="313" t="n">
        <f aca="false">IF(OR(AF205=$AP$5,AF205=$AP$6,AF205=$AP$10),V205,0)</f>
        <v>0</v>
      </c>
      <c r="BK205" s="313" t="n">
        <f aca="false">IF(OR(AF205=$AP$5,AF205=$AP$6,AF205=$AP$10),W205,0)</f>
        <v>0</v>
      </c>
      <c r="BL205" s="313" t="n">
        <f aca="false">IF(OR(AF205=$AP$5,AF205=$AP$6,AF205=$AP$10),X205,0)</f>
        <v>0</v>
      </c>
      <c r="BM205" s="313" t="n">
        <f aca="false">IF(OR(AF205=$AP$5,AF205=$AP$6,AF205=$AP$10),Y205,0)</f>
        <v>0</v>
      </c>
      <c r="BN205" s="313" t="n">
        <f aca="false">IF(OR(AF205=$AP$5,AF205=$AP$6,AF205=$AP$10),Z205,0)</f>
        <v>0</v>
      </c>
      <c r="BO205" s="313" t="n">
        <f aca="false">IF(OR(AF205=$AP$5,AF205=$AP$6,AF205=$AP$10),AA205,0)</f>
        <v>0</v>
      </c>
      <c r="BP205" s="313" t="n">
        <f aca="false">IF(OR(AF205=$AP$5,AF205=$AP$6,AF205=$AP$10),AB205,0)</f>
        <v>0</v>
      </c>
      <c r="BQ205" s="313" t="n">
        <f aca="false">IF(OR(AF205=$AP$5,AF205=$AP$6,AF205=$AP$10),AC205,0)</f>
        <v>0</v>
      </c>
      <c r="BR205" s="314" t="n">
        <f aca="false">IF(OR(AF205=$AP$5,AF205=$AP$6,AF205=$AP$10),AD205,0)</f>
        <v>0</v>
      </c>
      <c r="BS205" s="312" t="n">
        <f aca="false">IF(OR(AF205=$AP$7,AF205=$AP$8,AF205=$AP$11),S205,0)</f>
        <v>0</v>
      </c>
      <c r="BT205" s="313" t="n">
        <f aca="false">IF(OR(AF205=$AP$7,AF205=$AP$8,AF205=$AP$11),T205,0)</f>
        <v>0</v>
      </c>
      <c r="BU205" s="313" t="n">
        <f aca="false">IF(OR(AF205=$AP$7,AF205=$AP$8,AF205=$AP$11),U205,0)</f>
        <v>0</v>
      </c>
      <c r="BV205" s="313" t="n">
        <f aca="false">IF(OR(AF205=$AP$7,AF205=$AP$8,AF205=$AP$11),V205,0)</f>
        <v>0</v>
      </c>
      <c r="BW205" s="313" t="n">
        <f aca="false">IF(OR(AF205=$AP$7,AF205=$AP$8,AF205=$AP$11),W205,0)</f>
        <v>0</v>
      </c>
      <c r="BX205" s="313" t="n">
        <f aca="false">IF(OR(AF205=$AP$7,AF205=$AP$8,AF205=$AP$11),X205,0)</f>
        <v>0</v>
      </c>
      <c r="BY205" s="313" t="n">
        <f aca="false">IF(OR(AF205=$AP$7,AF205=$AP$8,AF205=$AP$11),Y205,0)</f>
        <v>0</v>
      </c>
      <c r="BZ205" s="313" t="n">
        <f aca="false">IF(OR(AF205=$AP$7,AF205=$AP$8,AF205=$AP$11),Z205,0)</f>
        <v>0</v>
      </c>
      <c r="CA205" s="313" t="n">
        <f aca="false">IF(OR(AF205=$AP$7,AF205=$AP$8,AF205=$AP$11),AA205,0)</f>
        <v>0</v>
      </c>
      <c r="CB205" s="313" t="n">
        <f aca="false">IF(OR(AF205=$AP$7,AF205=$AP$8,AF205=$AP$11),AB205,0)</f>
        <v>0</v>
      </c>
      <c r="CC205" s="313" t="n">
        <f aca="false">IF(OR(AF205=$AP$7,AF205=$AP$8,AF205=$AP$11),AC205,0)</f>
        <v>0</v>
      </c>
      <c r="CD205" s="314" t="n">
        <f aca="false">IF(OR(AF205=$AP$7,AF205=$AP$8,AF205=$AP$11),AD205,0)</f>
        <v>0</v>
      </c>
      <c r="CE205" s="312" t="n">
        <f aca="false">IF(AF205=$AP$12,S205,0)</f>
        <v>0</v>
      </c>
      <c r="CF205" s="313" t="n">
        <f aca="false">IF(AF205=$AP$12,T205,0)</f>
        <v>0</v>
      </c>
      <c r="CG205" s="313" t="n">
        <f aca="false">IF(AF205=$AP$12,U205,0)</f>
        <v>0</v>
      </c>
      <c r="CH205" s="313" t="n">
        <f aca="false">IF(AF205=$AP$12,V205,0)</f>
        <v>0</v>
      </c>
      <c r="CI205" s="313" t="n">
        <f aca="false">IF(AF205=$AP$12,W205,0)</f>
        <v>0</v>
      </c>
      <c r="CJ205" s="313" t="n">
        <f aca="false">IF(AF205=$AP$12,X205,0)</f>
        <v>0</v>
      </c>
      <c r="CK205" s="313" t="n">
        <f aca="false">IF(AF205=$AP$12,Y205,0)</f>
        <v>0</v>
      </c>
      <c r="CL205" s="313" t="n">
        <f aca="false">IF(AF205=$AP$12,Z205,0)</f>
        <v>0</v>
      </c>
      <c r="CM205" s="313" t="n">
        <f aca="false">IF(AF205=$AP$12,AA205,0)</f>
        <v>0</v>
      </c>
      <c r="CN205" s="313" t="n">
        <f aca="false">IF(AF205=$AP$12,AB205,0)</f>
        <v>0</v>
      </c>
      <c r="CO205" s="313" t="n">
        <f aca="false">IF(AF205=$AP$12,AC205,0)</f>
        <v>0</v>
      </c>
      <c r="CP205" s="314" t="n">
        <f aca="false">IF(AF205=$AP$12,AD205,0)</f>
        <v>0</v>
      </c>
    </row>
    <row r="206" customFormat="false" ht="12" hidden="false" customHeight="true" outlineLevel="0" collapsed="false">
      <c r="B206" s="243" t="str">
        <f aca="false">IF(Q206="","",Q206)</f>
        <v/>
      </c>
      <c r="C206" s="302" t="n">
        <v>65</v>
      </c>
      <c r="D206" s="303"/>
      <c r="E206" s="303"/>
      <c r="F206" s="303"/>
      <c r="G206" s="304"/>
      <c r="H206" s="304"/>
      <c r="I206" s="305"/>
      <c r="J206" s="305"/>
      <c r="K206" s="305"/>
      <c r="L206" s="305"/>
      <c r="M206" s="303"/>
      <c r="N206" s="303"/>
      <c r="O206" s="306"/>
      <c r="P206" s="303"/>
      <c r="Q206" s="303"/>
      <c r="R206" s="307" t="s">
        <v>75</v>
      </c>
      <c r="S206" s="323"/>
      <c r="T206" s="323"/>
      <c r="U206" s="323"/>
      <c r="V206" s="323"/>
      <c r="W206" s="323"/>
      <c r="X206" s="323"/>
      <c r="Y206" s="308"/>
      <c r="Z206" s="308"/>
      <c r="AA206" s="308"/>
      <c r="AB206" s="308"/>
      <c r="AC206" s="308"/>
      <c r="AD206" s="308"/>
      <c r="AE206" s="309" t="str">
        <f aca="false">IF(SUM(S206:AD206)=0,"",SUM(S206:AD206))</f>
        <v/>
      </c>
      <c r="AF206" s="244" t="str">
        <f aca="false">IF(Q206="","",Q206)</f>
        <v/>
      </c>
      <c r="AG206" s="310" t="str">
        <f aca="false">IFERROR(VLOOKUP(M206,$AP$13:$AQ$16,2,FALSE()),"")</f>
        <v/>
      </c>
      <c r="AH206" s="310" t="str">
        <f aca="false">IFERROR(VLOOKUP(O206,$AP$18:$AQ$24,2,FALSE()),"")</f>
        <v/>
      </c>
      <c r="AI206" s="310" t="str">
        <f aca="false">IFERROR(AG206+AH206,"")</f>
        <v/>
      </c>
      <c r="AJ206" s="310" t="str">
        <f aca="false">IF(SUM(AE206:AE208)=0,"",SUM(AE206:AE208))</f>
        <v/>
      </c>
      <c r="AT206" s="311" t="str">
        <f aca="false">R206</f>
        <v>A</v>
      </c>
      <c r="AU206" s="312" t="n">
        <f aca="false">IF(OR(AF206=$AP$3,AF206=$AP$4,AF206=$AP$9),S206,0)</f>
        <v>0</v>
      </c>
      <c r="AV206" s="313" t="n">
        <f aca="false">IF(OR(AF206=$AP$3,AF206=$AP$4,AF206=$AP$9),T206,0)</f>
        <v>0</v>
      </c>
      <c r="AW206" s="313" t="n">
        <f aca="false">IF(OR(AF206=$AP$3,AF206=$AP$4,AF206=$AP$9),U206,0)</f>
        <v>0</v>
      </c>
      <c r="AX206" s="313" t="n">
        <f aca="false">IF(OR(AF206=$AP$3,AF206=$AP$4,AF206=$AP$9),V206,0)</f>
        <v>0</v>
      </c>
      <c r="AY206" s="313" t="n">
        <f aca="false">IF(OR(AF206=$AP$3,AF206=$AP$4,AF206=$AP$9),W206,0)</f>
        <v>0</v>
      </c>
      <c r="AZ206" s="313" t="n">
        <f aca="false">IF(OR(AF206=$AP$3,AF206=$AP$4,AF206=$AP$9),X206,0)</f>
        <v>0</v>
      </c>
      <c r="BA206" s="313" t="n">
        <f aca="false">IF(OR(AF206=$AP$3,AF206=$AP$4,AF206=$AP$9),Y206,0)</f>
        <v>0</v>
      </c>
      <c r="BB206" s="313" t="n">
        <f aca="false">IF(OR(AF206=$AP$3,AF206=$AP$4,AF206=$AP$9),Z206,0)</f>
        <v>0</v>
      </c>
      <c r="BC206" s="313" t="n">
        <f aca="false">IF(OR(AF206=$AP$3,AF206=$AP$4,AF206=$AP$9),AA206,0)</f>
        <v>0</v>
      </c>
      <c r="BD206" s="313" t="n">
        <f aca="false">IF(OR(AF206=$AP$3,AF206=$AP$4,AF206=$AP$9),AB206,0)</f>
        <v>0</v>
      </c>
      <c r="BE206" s="313" t="n">
        <f aca="false">IF(OR(AF206=$AP$3,AF206=$AP$4,AF206=$AP$9),AC206,0)</f>
        <v>0</v>
      </c>
      <c r="BF206" s="314" t="n">
        <f aca="false">IF(OR(AF206=$AP$3,AF206=$AP$4,AF206=$AP$9),AD206,0)</f>
        <v>0</v>
      </c>
      <c r="BG206" s="312" t="n">
        <f aca="false">IF(OR(AF206=$AP$5,AF206=$AP$6,AF206=$AP$10),S206,0)</f>
        <v>0</v>
      </c>
      <c r="BH206" s="313" t="n">
        <f aca="false">IF(OR(AF206=$AP$5,AF206=$AP$6,AF206=$AP$10),T206,0)</f>
        <v>0</v>
      </c>
      <c r="BI206" s="313" t="n">
        <f aca="false">IF(OR(AF206=$AP$5,AF206=$AP$6,AF206=$AP$10),U206,0)</f>
        <v>0</v>
      </c>
      <c r="BJ206" s="313" t="n">
        <f aca="false">IF(OR(AF206=$AP$5,AF206=$AP$6,AF206=$AP$10),V206,0)</f>
        <v>0</v>
      </c>
      <c r="BK206" s="313" t="n">
        <f aca="false">IF(OR(AF206=$AP$5,AF206=$AP$6,AF206=$AP$10),W206,0)</f>
        <v>0</v>
      </c>
      <c r="BL206" s="313" t="n">
        <f aca="false">IF(OR(AF206=$AP$5,AF206=$AP$6,AF206=$AP$10),X206,0)</f>
        <v>0</v>
      </c>
      <c r="BM206" s="313" t="n">
        <f aca="false">IF(OR(AF206=$AP$5,AF206=$AP$6,AF206=$AP$10),Y206,0)</f>
        <v>0</v>
      </c>
      <c r="BN206" s="313" t="n">
        <f aca="false">IF(OR(AF206=$AP$5,AF206=$AP$6,AF206=$AP$10),Z206,0)</f>
        <v>0</v>
      </c>
      <c r="BO206" s="313" t="n">
        <f aca="false">IF(OR(AF206=$AP$5,AF206=$AP$6,AF206=$AP$10),AA206,0)</f>
        <v>0</v>
      </c>
      <c r="BP206" s="313" t="n">
        <f aca="false">IF(OR(AF206=$AP$5,AF206=$AP$6,AF206=$AP$10),AB206,0)</f>
        <v>0</v>
      </c>
      <c r="BQ206" s="313" t="n">
        <f aca="false">IF(OR(AF206=$AP$5,AF206=$AP$6,AF206=$AP$10),AC206,0)</f>
        <v>0</v>
      </c>
      <c r="BR206" s="314" t="n">
        <f aca="false">IF(OR(AF206=$AP$5,AF206=$AP$6,AF206=$AP$10),AD206,0)</f>
        <v>0</v>
      </c>
      <c r="BS206" s="312" t="n">
        <f aca="false">IF(OR(AF206=$AP$7,AF206=$AP$8,AF206=$AP$11),S206,0)</f>
        <v>0</v>
      </c>
      <c r="BT206" s="313" t="n">
        <f aca="false">IF(OR(AF206=$AP$7,AF206=$AP$8,AF206=$AP$11),T206,0)</f>
        <v>0</v>
      </c>
      <c r="BU206" s="313" t="n">
        <f aca="false">IF(OR(AF206=$AP$7,AF206=$AP$8,AF206=$AP$11),U206,0)</f>
        <v>0</v>
      </c>
      <c r="BV206" s="313" t="n">
        <f aca="false">IF(OR(AF206=$AP$7,AF206=$AP$8,AF206=$AP$11),V206,0)</f>
        <v>0</v>
      </c>
      <c r="BW206" s="313" t="n">
        <f aca="false">IF(OR(AF206=$AP$7,AF206=$AP$8,AF206=$AP$11),W206,0)</f>
        <v>0</v>
      </c>
      <c r="BX206" s="313" t="n">
        <f aca="false">IF(OR(AF206=$AP$7,AF206=$AP$8,AF206=$AP$11),X206,0)</f>
        <v>0</v>
      </c>
      <c r="BY206" s="313" t="n">
        <f aca="false">IF(OR(AF206=$AP$7,AF206=$AP$8,AF206=$AP$11),Y206,0)</f>
        <v>0</v>
      </c>
      <c r="BZ206" s="313" t="n">
        <f aca="false">IF(OR(AF206=$AP$7,AF206=$AP$8,AF206=$AP$11),Z206,0)</f>
        <v>0</v>
      </c>
      <c r="CA206" s="313" t="n">
        <f aca="false">IF(OR(AF206=$AP$7,AF206=$AP$8,AF206=$AP$11),AA206,0)</f>
        <v>0</v>
      </c>
      <c r="CB206" s="313" t="n">
        <f aca="false">IF(OR(AF206=$AP$7,AF206=$AP$8,AF206=$AP$11),AB206,0)</f>
        <v>0</v>
      </c>
      <c r="CC206" s="313" t="n">
        <f aca="false">IF(OR(AF206=$AP$7,AF206=$AP$8,AF206=$AP$11),AC206,0)</f>
        <v>0</v>
      </c>
      <c r="CD206" s="314" t="n">
        <f aca="false">IF(OR(AF206=$AP$7,AF206=$AP$8,AF206=$AP$11),AD206,0)</f>
        <v>0</v>
      </c>
      <c r="CE206" s="312" t="n">
        <f aca="false">IF(AF206=$AP$12,S206,0)</f>
        <v>0</v>
      </c>
      <c r="CF206" s="313" t="n">
        <f aca="false">IF(AF206=$AP$12,T206,0)</f>
        <v>0</v>
      </c>
      <c r="CG206" s="313" t="n">
        <f aca="false">IF(AF206=$AP$12,U206,0)</f>
        <v>0</v>
      </c>
      <c r="CH206" s="313" t="n">
        <f aca="false">IF(AF206=$AP$12,V206,0)</f>
        <v>0</v>
      </c>
      <c r="CI206" s="313" t="n">
        <f aca="false">IF(AF206=$AP$12,W206,0)</f>
        <v>0</v>
      </c>
      <c r="CJ206" s="313" t="n">
        <f aca="false">IF(AF206=$AP$12,X206,0)</f>
        <v>0</v>
      </c>
      <c r="CK206" s="313" t="n">
        <f aca="false">IF(AF206=$AP$12,Y206,0)</f>
        <v>0</v>
      </c>
      <c r="CL206" s="313" t="n">
        <f aca="false">IF(AF206=$AP$12,Z206,0)</f>
        <v>0</v>
      </c>
      <c r="CM206" s="313" t="n">
        <f aca="false">IF(AF206=$AP$12,AA206,0)</f>
        <v>0</v>
      </c>
      <c r="CN206" s="313" t="n">
        <f aca="false">IF(AF206=$AP$12,AB206,0)</f>
        <v>0</v>
      </c>
      <c r="CO206" s="313" t="n">
        <f aca="false">IF(AF206=$AP$12,AC206,0)</f>
        <v>0</v>
      </c>
      <c r="CP206" s="314" t="n">
        <f aca="false">IF(AF206=$AP$12,AD206,0)</f>
        <v>0</v>
      </c>
    </row>
    <row r="207" customFormat="false" ht="12" hidden="false" customHeight="true" outlineLevel="0" collapsed="false">
      <c r="B207" s="243" t="str">
        <f aca="false">IF(Q206="","",Q206)</f>
        <v/>
      </c>
      <c r="C207" s="302"/>
      <c r="D207" s="303"/>
      <c r="E207" s="303"/>
      <c r="F207" s="303"/>
      <c r="G207" s="304"/>
      <c r="H207" s="304"/>
      <c r="I207" s="305"/>
      <c r="J207" s="305"/>
      <c r="K207" s="305"/>
      <c r="L207" s="305"/>
      <c r="M207" s="303"/>
      <c r="N207" s="303"/>
      <c r="O207" s="306"/>
      <c r="P207" s="303"/>
      <c r="Q207" s="303"/>
      <c r="R207" s="315" t="s">
        <v>76</v>
      </c>
      <c r="S207" s="322"/>
      <c r="T207" s="322"/>
      <c r="U207" s="322"/>
      <c r="V207" s="322"/>
      <c r="W207" s="322"/>
      <c r="X207" s="322"/>
      <c r="Y207" s="316"/>
      <c r="Z207" s="316"/>
      <c r="AA207" s="316"/>
      <c r="AB207" s="316"/>
      <c r="AC207" s="316"/>
      <c r="AD207" s="316"/>
      <c r="AE207" s="317" t="str">
        <f aca="false">IF(SUM(S207:AD207)=0,"",SUM(S207:AD207))</f>
        <v/>
      </c>
      <c r="AF207" s="244" t="str">
        <f aca="false">IF(Q206="","",Q206)</f>
        <v/>
      </c>
      <c r="AG207" s="310"/>
      <c r="AH207" s="310"/>
      <c r="AI207" s="310"/>
      <c r="AJ207" s="310"/>
      <c r="AT207" s="311" t="str">
        <f aca="false">R207</f>
        <v>B</v>
      </c>
      <c r="AU207" s="312" t="n">
        <f aca="false">IF(OR(AF207=$AP$3,AF207=$AP$4,AF207=$AP$9),S207,0)</f>
        <v>0</v>
      </c>
      <c r="AV207" s="313" t="n">
        <f aca="false">IF(OR(AF207=$AP$3,AF207=$AP$4,AF207=$AP$9),T207,0)</f>
        <v>0</v>
      </c>
      <c r="AW207" s="313" t="n">
        <f aca="false">IF(OR(AF207=$AP$3,AF207=$AP$4,AF207=$AP$9),U207,0)</f>
        <v>0</v>
      </c>
      <c r="AX207" s="313" t="n">
        <f aca="false">IF(OR(AF207=$AP$3,AF207=$AP$4,AF207=$AP$9),V207,0)</f>
        <v>0</v>
      </c>
      <c r="AY207" s="313" t="n">
        <f aca="false">IF(OR(AF207=$AP$3,AF207=$AP$4,AF207=$AP$9),W207,0)</f>
        <v>0</v>
      </c>
      <c r="AZ207" s="313" t="n">
        <f aca="false">IF(OR(AF207=$AP$3,AF207=$AP$4,AF207=$AP$9),X207,0)</f>
        <v>0</v>
      </c>
      <c r="BA207" s="313" t="n">
        <f aca="false">IF(OR(AF207=$AP$3,AF207=$AP$4,AF207=$AP$9),Y207,0)</f>
        <v>0</v>
      </c>
      <c r="BB207" s="313" t="n">
        <f aca="false">IF(OR(AF207=$AP$3,AF207=$AP$4,AF207=$AP$9),Z207,0)</f>
        <v>0</v>
      </c>
      <c r="BC207" s="313" t="n">
        <f aca="false">IF(OR(AF207=$AP$3,AF207=$AP$4,AF207=$AP$9),AA207,0)</f>
        <v>0</v>
      </c>
      <c r="BD207" s="313" t="n">
        <f aca="false">IF(OR(AF207=$AP$3,AF207=$AP$4,AF207=$AP$9),AB207,0)</f>
        <v>0</v>
      </c>
      <c r="BE207" s="313" t="n">
        <f aca="false">IF(OR(AF207=$AP$3,AF207=$AP$4,AF207=$AP$9),AC207,0)</f>
        <v>0</v>
      </c>
      <c r="BF207" s="314" t="n">
        <f aca="false">IF(OR(AF207=$AP$3,AF207=$AP$4,AF207=$AP$9),AD207,0)</f>
        <v>0</v>
      </c>
      <c r="BG207" s="312" t="n">
        <f aca="false">IF(OR(AF207=$AP$5,AF207=$AP$6,AF207=$AP$10),S207,0)</f>
        <v>0</v>
      </c>
      <c r="BH207" s="313" t="n">
        <f aca="false">IF(OR(AF207=$AP$5,AF207=$AP$6,AF207=$AP$10),T207,0)</f>
        <v>0</v>
      </c>
      <c r="BI207" s="313" t="n">
        <f aca="false">IF(OR(AF207=$AP$5,AF207=$AP$6,AF207=$AP$10),U207,0)</f>
        <v>0</v>
      </c>
      <c r="BJ207" s="313" t="n">
        <f aca="false">IF(OR(AF207=$AP$5,AF207=$AP$6,AF207=$AP$10),V207,0)</f>
        <v>0</v>
      </c>
      <c r="BK207" s="313" t="n">
        <f aca="false">IF(OR(AF207=$AP$5,AF207=$AP$6,AF207=$AP$10),W207,0)</f>
        <v>0</v>
      </c>
      <c r="BL207" s="313" t="n">
        <f aca="false">IF(OR(AF207=$AP$5,AF207=$AP$6,AF207=$AP$10),X207,0)</f>
        <v>0</v>
      </c>
      <c r="BM207" s="313" t="n">
        <f aca="false">IF(OR(AF207=$AP$5,AF207=$AP$6,AF207=$AP$10),Y207,0)</f>
        <v>0</v>
      </c>
      <c r="BN207" s="313" t="n">
        <f aca="false">IF(OR(AF207=$AP$5,AF207=$AP$6,AF207=$AP$10),Z207,0)</f>
        <v>0</v>
      </c>
      <c r="BO207" s="313" t="n">
        <f aca="false">IF(OR(AF207=$AP$5,AF207=$AP$6,AF207=$AP$10),AA207,0)</f>
        <v>0</v>
      </c>
      <c r="BP207" s="313" t="n">
        <f aca="false">IF(OR(AF207=$AP$5,AF207=$AP$6,AF207=$AP$10),AB207,0)</f>
        <v>0</v>
      </c>
      <c r="BQ207" s="313" t="n">
        <f aca="false">IF(OR(AF207=$AP$5,AF207=$AP$6,AF207=$AP$10),AC207,0)</f>
        <v>0</v>
      </c>
      <c r="BR207" s="314" t="n">
        <f aca="false">IF(OR(AF207=$AP$5,AF207=$AP$6,AF207=$AP$10),AD207,0)</f>
        <v>0</v>
      </c>
      <c r="BS207" s="312" t="n">
        <f aca="false">IF(OR(AF207=$AP$7,AF207=$AP$8,AF207=$AP$11),S207,0)</f>
        <v>0</v>
      </c>
      <c r="BT207" s="313" t="n">
        <f aca="false">IF(OR(AF207=$AP$7,AF207=$AP$8,AF207=$AP$11),T207,0)</f>
        <v>0</v>
      </c>
      <c r="BU207" s="313" t="n">
        <f aca="false">IF(OR(AF207=$AP$7,AF207=$AP$8,AF207=$AP$11),U207,0)</f>
        <v>0</v>
      </c>
      <c r="BV207" s="313" t="n">
        <f aca="false">IF(OR(AF207=$AP$7,AF207=$AP$8,AF207=$AP$11),V207,0)</f>
        <v>0</v>
      </c>
      <c r="BW207" s="313" t="n">
        <f aca="false">IF(OR(AF207=$AP$7,AF207=$AP$8,AF207=$AP$11),W207,0)</f>
        <v>0</v>
      </c>
      <c r="BX207" s="313" t="n">
        <f aca="false">IF(OR(AF207=$AP$7,AF207=$AP$8,AF207=$AP$11),X207,0)</f>
        <v>0</v>
      </c>
      <c r="BY207" s="313" t="n">
        <f aca="false">IF(OR(AF207=$AP$7,AF207=$AP$8,AF207=$AP$11),Y207,0)</f>
        <v>0</v>
      </c>
      <c r="BZ207" s="313" t="n">
        <f aca="false">IF(OR(AF207=$AP$7,AF207=$AP$8,AF207=$AP$11),Z207,0)</f>
        <v>0</v>
      </c>
      <c r="CA207" s="313" t="n">
        <f aca="false">IF(OR(AF207=$AP$7,AF207=$AP$8,AF207=$AP$11),AA207,0)</f>
        <v>0</v>
      </c>
      <c r="CB207" s="313" t="n">
        <f aca="false">IF(OR(AF207=$AP$7,AF207=$AP$8,AF207=$AP$11),AB207,0)</f>
        <v>0</v>
      </c>
      <c r="CC207" s="313" t="n">
        <f aca="false">IF(OR(AF207=$AP$7,AF207=$AP$8,AF207=$AP$11),AC207,0)</f>
        <v>0</v>
      </c>
      <c r="CD207" s="314" t="n">
        <f aca="false">IF(OR(AF207=$AP$7,AF207=$AP$8,AF207=$AP$11),AD207,0)</f>
        <v>0</v>
      </c>
      <c r="CE207" s="312" t="n">
        <f aca="false">IF(AF207=$AP$12,S207,0)</f>
        <v>0</v>
      </c>
      <c r="CF207" s="313" t="n">
        <f aca="false">IF(AF207=$AP$12,T207,0)</f>
        <v>0</v>
      </c>
      <c r="CG207" s="313" t="n">
        <f aca="false">IF(AF207=$AP$12,U207,0)</f>
        <v>0</v>
      </c>
      <c r="CH207" s="313" t="n">
        <f aca="false">IF(AF207=$AP$12,V207,0)</f>
        <v>0</v>
      </c>
      <c r="CI207" s="313" t="n">
        <f aca="false">IF(AF207=$AP$12,W207,0)</f>
        <v>0</v>
      </c>
      <c r="CJ207" s="313" t="n">
        <f aca="false">IF(AF207=$AP$12,X207,0)</f>
        <v>0</v>
      </c>
      <c r="CK207" s="313" t="n">
        <f aca="false">IF(AF207=$AP$12,Y207,0)</f>
        <v>0</v>
      </c>
      <c r="CL207" s="313" t="n">
        <f aca="false">IF(AF207=$AP$12,Z207,0)</f>
        <v>0</v>
      </c>
      <c r="CM207" s="313" t="n">
        <f aca="false">IF(AF207=$AP$12,AA207,0)</f>
        <v>0</v>
      </c>
      <c r="CN207" s="313" t="n">
        <f aca="false">IF(AF207=$AP$12,AB207,0)</f>
        <v>0</v>
      </c>
      <c r="CO207" s="313" t="n">
        <f aca="false">IF(AF207=$AP$12,AC207,0)</f>
        <v>0</v>
      </c>
      <c r="CP207" s="314" t="n">
        <f aca="false">IF(AF207=$AP$12,AD207,0)</f>
        <v>0</v>
      </c>
    </row>
    <row r="208" customFormat="false" ht="12" hidden="false" customHeight="true" outlineLevel="0" collapsed="false">
      <c r="B208" s="243" t="str">
        <f aca="false">IF(Q206="","",Q206)</f>
        <v/>
      </c>
      <c r="C208" s="302"/>
      <c r="D208" s="303"/>
      <c r="E208" s="303"/>
      <c r="F208" s="303"/>
      <c r="G208" s="304"/>
      <c r="H208" s="304"/>
      <c r="I208" s="305"/>
      <c r="J208" s="305"/>
      <c r="K208" s="305"/>
      <c r="L208" s="305"/>
      <c r="M208" s="303"/>
      <c r="N208" s="303"/>
      <c r="O208" s="306"/>
      <c r="P208" s="303"/>
      <c r="Q208" s="303"/>
      <c r="R208" s="315" t="s">
        <v>77</v>
      </c>
      <c r="S208" s="322"/>
      <c r="T208" s="322"/>
      <c r="U208" s="322"/>
      <c r="V208" s="322"/>
      <c r="W208" s="322"/>
      <c r="X208" s="322"/>
      <c r="Y208" s="316"/>
      <c r="Z208" s="316"/>
      <c r="AA208" s="316"/>
      <c r="AB208" s="316"/>
      <c r="AC208" s="316"/>
      <c r="AD208" s="316"/>
      <c r="AE208" s="317" t="str">
        <f aca="false">IF(SUM(S208:AD208)=0,"",SUM(S208:AD208))</f>
        <v/>
      </c>
      <c r="AF208" s="244" t="str">
        <f aca="false">IF(Q206="","",Q206)</f>
        <v/>
      </c>
      <c r="AG208" s="310"/>
      <c r="AH208" s="310"/>
      <c r="AI208" s="310"/>
      <c r="AJ208" s="310"/>
      <c r="AT208" s="311" t="str">
        <f aca="false">R208</f>
        <v>C</v>
      </c>
      <c r="AU208" s="312" t="n">
        <f aca="false">IF(OR(AF208=$AP$3,AF208=$AP$4,AF208=$AP$9),S208,0)</f>
        <v>0</v>
      </c>
      <c r="AV208" s="313" t="n">
        <f aca="false">IF(OR(AF208=$AP$3,AF208=$AP$4,AF208=$AP$9),T208,0)</f>
        <v>0</v>
      </c>
      <c r="AW208" s="313" t="n">
        <f aca="false">IF(OR(AF208=$AP$3,AF208=$AP$4,AF208=$AP$9),U208,0)</f>
        <v>0</v>
      </c>
      <c r="AX208" s="313" t="n">
        <f aca="false">IF(OR(AF208=$AP$3,AF208=$AP$4,AF208=$AP$9),V208,0)</f>
        <v>0</v>
      </c>
      <c r="AY208" s="313" t="n">
        <f aca="false">IF(OR(AF208=$AP$3,AF208=$AP$4,AF208=$AP$9),W208,0)</f>
        <v>0</v>
      </c>
      <c r="AZ208" s="313" t="n">
        <f aca="false">IF(OR(AF208=$AP$3,AF208=$AP$4,AF208=$AP$9),X208,0)</f>
        <v>0</v>
      </c>
      <c r="BA208" s="313" t="n">
        <f aca="false">IF(OR(AF208=$AP$3,AF208=$AP$4,AF208=$AP$9),Y208,0)</f>
        <v>0</v>
      </c>
      <c r="BB208" s="313" t="n">
        <f aca="false">IF(OR(AF208=$AP$3,AF208=$AP$4,AF208=$AP$9),Z208,0)</f>
        <v>0</v>
      </c>
      <c r="BC208" s="313" t="n">
        <f aca="false">IF(OR(AF208=$AP$3,AF208=$AP$4,AF208=$AP$9),AA208,0)</f>
        <v>0</v>
      </c>
      <c r="BD208" s="313" t="n">
        <f aca="false">IF(OR(AF208=$AP$3,AF208=$AP$4,AF208=$AP$9),AB208,0)</f>
        <v>0</v>
      </c>
      <c r="BE208" s="313" t="n">
        <f aca="false">IF(OR(AF208=$AP$3,AF208=$AP$4,AF208=$AP$9),AC208,0)</f>
        <v>0</v>
      </c>
      <c r="BF208" s="314" t="n">
        <f aca="false">IF(OR(AF208=$AP$3,AF208=$AP$4,AF208=$AP$9),AD208,0)</f>
        <v>0</v>
      </c>
      <c r="BG208" s="312" t="n">
        <f aca="false">IF(OR(AF208=$AP$5,AF208=$AP$6,AF208=$AP$10),S208,0)</f>
        <v>0</v>
      </c>
      <c r="BH208" s="313" t="n">
        <f aca="false">IF(OR(AF208=$AP$5,AF208=$AP$6,AF208=$AP$10),T208,0)</f>
        <v>0</v>
      </c>
      <c r="BI208" s="313" t="n">
        <f aca="false">IF(OR(AF208=$AP$5,AF208=$AP$6,AF208=$AP$10),U208,0)</f>
        <v>0</v>
      </c>
      <c r="BJ208" s="313" t="n">
        <f aca="false">IF(OR(AF208=$AP$5,AF208=$AP$6,AF208=$AP$10),V208,0)</f>
        <v>0</v>
      </c>
      <c r="BK208" s="313" t="n">
        <f aca="false">IF(OR(AF208=$AP$5,AF208=$AP$6,AF208=$AP$10),W208,0)</f>
        <v>0</v>
      </c>
      <c r="BL208" s="313" t="n">
        <f aca="false">IF(OR(AF208=$AP$5,AF208=$AP$6,AF208=$AP$10),X208,0)</f>
        <v>0</v>
      </c>
      <c r="BM208" s="313" t="n">
        <f aca="false">IF(OR(AF208=$AP$5,AF208=$AP$6,AF208=$AP$10),Y208,0)</f>
        <v>0</v>
      </c>
      <c r="BN208" s="313" t="n">
        <f aca="false">IF(OR(AF208=$AP$5,AF208=$AP$6,AF208=$AP$10),Z208,0)</f>
        <v>0</v>
      </c>
      <c r="BO208" s="313" t="n">
        <f aca="false">IF(OR(AF208=$AP$5,AF208=$AP$6,AF208=$AP$10),AA208,0)</f>
        <v>0</v>
      </c>
      <c r="BP208" s="313" t="n">
        <f aca="false">IF(OR(AF208=$AP$5,AF208=$AP$6,AF208=$AP$10),AB208,0)</f>
        <v>0</v>
      </c>
      <c r="BQ208" s="313" t="n">
        <f aca="false">IF(OR(AF208=$AP$5,AF208=$AP$6,AF208=$AP$10),AC208,0)</f>
        <v>0</v>
      </c>
      <c r="BR208" s="314" t="n">
        <f aca="false">IF(OR(AF208=$AP$5,AF208=$AP$6,AF208=$AP$10),AD208,0)</f>
        <v>0</v>
      </c>
      <c r="BS208" s="312" t="n">
        <f aca="false">IF(OR(AF208=$AP$7,AF208=$AP$8,AF208=$AP$11),S208,0)</f>
        <v>0</v>
      </c>
      <c r="BT208" s="313" t="n">
        <f aca="false">IF(OR(AF208=$AP$7,AF208=$AP$8,AF208=$AP$11),T208,0)</f>
        <v>0</v>
      </c>
      <c r="BU208" s="313" t="n">
        <f aca="false">IF(OR(AF208=$AP$7,AF208=$AP$8,AF208=$AP$11),U208,0)</f>
        <v>0</v>
      </c>
      <c r="BV208" s="313" t="n">
        <f aca="false">IF(OR(AF208=$AP$7,AF208=$AP$8,AF208=$AP$11),V208,0)</f>
        <v>0</v>
      </c>
      <c r="BW208" s="313" t="n">
        <f aca="false">IF(OR(AF208=$AP$7,AF208=$AP$8,AF208=$AP$11),W208,0)</f>
        <v>0</v>
      </c>
      <c r="BX208" s="313" t="n">
        <f aca="false">IF(OR(AF208=$AP$7,AF208=$AP$8,AF208=$AP$11),X208,0)</f>
        <v>0</v>
      </c>
      <c r="BY208" s="313" t="n">
        <f aca="false">IF(OR(AF208=$AP$7,AF208=$AP$8,AF208=$AP$11),Y208,0)</f>
        <v>0</v>
      </c>
      <c r="BZ208" s="313" t="n">
        <f aca="false">IF(OR(AF208=$AP$7,AF208=$AP$8,AF208=$AP$11),Z208,0)</f>
        <v>0</v>
      </c>
      <c r="CA208" s="313" t="n">
        <f aca="false">IF(OR(AF208=$AP$7,AF208=$AP$8,AF208=$AP$11),AA208,0)</f>
        <v>0</v>
      </c>
      <c r="CB208" s="313" t="n">
        <f aca="false">IF(OR(AF208=$AP$7,AF208=$AP$8,AF208=$AP$11),AB208,0)</f>
        <v>0</v>
      </c>
      <c r="CC208" s="313" t="n">
        <f aca="false">IF(OR(AF208=$AP$7,AF208=$AP$8,AF208=$AP$11),AC208,0)</f>
        <v>0</v>
      </c>
      <c r="CD208" s="314" t="n">
        <f aca="false">IF(OR(AF208=$AP$7,AF208=$AP$8,AF208=$AP$11),AD208,0)</f>
        <v>0</v>
      </c>
      <c r="CE208" s="312" t="n">
        <f aca="false">IF(AF208=$AP$12,S208,0)</f>
        <v>0</v>
      </c>
      <c r="CF208" s="313" t="n">
        <f aca="false">IF(AF208=$AP$12,T208,0)</f>
        <v>0</v>
      </c>
      <c r="CG208" s="313" t="n">
        <f aca="false">IF(AF208=$AP$12,U208,0)</f>
        <v>0</v>
      </c>
      <c r="CH208" s="313" t="n">
        <f aca="false">IF(AF208=$AP$12,V208,0)</f>
        <v>0</v>
      </c>
      <c r="CI208" s="313" t="n">
        <f aca="false">IF(AF208=$AP$12,W208,0)</f>
        <v>0</v>
      </c>
      <c r="CJ208" s="313" t="n">
        <f aca="false">IF(AF208=$AP$12,X208,0)</f>
        <v>0</v>
      </c>
      <c r="CK208" s="313" t="n">
        <f aca="false">IF(AF208=$AP$12,Y208,0)</f>
        <v>0</v>
      </c>
      <c r="CL208" s="313" t="n">
        <f aca="false">IF(AF208=$AP$12,Z208,0)</f>
        <v>0</v>
      </c>
      <c r="CM208" s="313" t="n">
        <f aca="false">IF(AF208=$AP$12,AA208,0)</f>
        <v>0</v>
      </c>
      <c r="CN208" s="313" t="n">
        <f aca="false">IF(AF208=$AP$12,AB208,0)</f>
        <v>0</v>
      </c>
      <c r="CO208" s="313" t="n">
        <f aca="false">IF(AF208=$AP$12,AC208,0)</f>
        <v>0</v>
      </c>
      <c r="CP208" s="314" t="n">
        <f aca="false">IF(AF208=$AP$12,AD208,0)</f>
        <v>0</v>
      </c>
    </row>
    <row r="209" customFormat="false" ht="12" hidden="false" customHeight="true" outlineLevel="0" collapsed="false">
      <c r="B209" s="243" t="str">
        <f aca="false">IF(Q209="","",Q209)</f>
        <v/>
      </c>
      <c r="C209" s="302" t="n">
        <v>66</v>
      </c>
      <c r="D209" s="303"/>
      <c r="E209" s="303"/>
      <c r="F209" s="303"/>
      <c r="G209" s="304"/>
      <c r="H209" s="304"/>
      <c r="I209" s="305"/>
      <c r="J209" s="305"/>
      <c r="K209" s="305"/>
      <c r="L209" s="305"/>
      <c r="M209" s="303"/>
      <c r="N209" s="303"/>
      <c r="O209" s="306"/>
      <c r="P209" s="303"/>
      <c r="Q209" s="303"/>
      <c r="R209" s="307" t="s">
        <v>75</v>
      </c>
      <c r="S209" s="323"/>
      <c r="T209" s="323"/>
      <c r="U209" s="323"/>
      <c r="V209" s="323"/>
      <c r="W209" s="323"/>
      <c r="X209" s="323"/>
      <c r="Y209" s="308"/>
      <c r="Z209" s="308"/>
      <c r="AA209" s="308"/>
      <c r="AB209" s="308"/>
      <c r="AC209" s="308"/>
      <c r="AD209" s="308"/>
      <c r="AE209" s="309" t="str">
        <f aca="false">IF(SUM(S209:AD209)=0,"",SUM(S209:AD209))</f>
        <v/>
      </c>
      <c r="AF209" s="244" t="str">
        <f aca="false">IF(Q209="","",Q209)</f>
        <v/>
      </c>
      <c r="AG209" s="310" t="str">
        <f aca="false">IFERROR(VLOOKUP(M209,$AP$13:$AQ$16,2,FALSE()),"")</f>
        <v/>
      </c>
      <c r="AH209" s="310" t="str">
        <f aca="false">IFERROR(VLOOKUP(O209,$AP$18:$AQ$24,2,FALSE()),"")</f>
        <v/>
      </c>
      <c r="AI209" s="310" t="str">
        <f aca="false">IFERROR(AG209+AH209,"")</f>
        <v/>
      </c>
      <c r="AJ209" s="310" t="str">
        <f aca="false">IF(SUM(AE209:AE211)=0,"",SUM(AE209:AE211))</f>
        <v/>
      </c>
      <c r="AT209" s="311" t="str">
        <f aca="false">R209</f>
        <v>A</v>
      </c>
      <c r="AU209" s="312" t="n">
        <f aca="false">IF(OR(AF209=$AP$3,AF209=$AP$4,AF209=$AP$9),S209,0)</f>
        <v>0</v>
      </c>
      <c r="AV209" s="313" t="n">
        <f aca="false">IF(OR(AF209=$AP$3,AF209=$AP$4,AF209=$AP$9),T209,0)</f>
        <v>0</v>
      </c>
      <c r="AW209" s="313" t="n">
        <f aca="false">IF(OR(AF209=$AP$3,AF209=$AP$4,AF209=$AP$9),U209,0)</f>
        <v>0</v>
      </c>
      <c r="AX209" s="313" t="n">
        <f aca="false">IF(OR(AF209=$AP$3,AF209=$AP$4,AF209=$AP$9),V209,0)</f>
        <v>0</v>
      </c>
      <c r="AY209" s="313" t="n">
        <f aca="false">IF(OR(AF209=$AP$3,AF209=$AP$4,AF209=$AP$9),W209,0)</f>
        <v>0</v>
      </c>
      <c r="AZ209" s="313" t="n">
        <f aca="false">IF(OR(AF209=$AP$3,AF209=$AP$4,AF209=$AP$9),X209,0)</f>
        <v>0</v>
      </c>
      <c r="BA209" s="313" t="n">
        <f aca="false">IF(OR(AF209=$AP$3,AF209=$AP$4,AF209=$AP$9),Y209,0)</f>
        <v>0</v>
      </c>
      <c r="BB209" s="313" t="n">
        <f aca="false">IF(OR(AF209=$AP$3,AF209=$AP$4,AF209=$AP$9),Z209,0)</f>
        <v>0</v>
      </c>
      <c r="BC209" s="313" t="n">
        <f aca="false">IF(OR(AF209=$AP$3,AF209=$AP$4,AF209=$AP$9),AA209,0)</f>
        <v>0</v>
      </c>
      <c r="BD209" s="313" t="n">
        <f aca="false">IF(OR(AF209=$AP$3,AF209=$AP$4,AF209=$AP$9),AB209,0)</f>
        <v>0</v>
      </c>
      <c r="BE209" s="313" t="n">
        <f aca="false">IF(OR(AF209=$AP$3,AF209=$AP$4,AF209=$AP$9),AC209,0)</f>
        <v>0</v>
      </c>
      <c r="BF209" s="314" t="n">
        <f aca="false">IF(OR(AF209=$AP$3,AF209=$AP$4,AF209=$AP$9),AD209,0)</f>
        <v>0</v>
      </c>
      <c r="BG209" s="312" t="n">
        <f aca="false">IF(OR(AF209=$AP$5,AF209=$AP$6,AF209=$AP$10),S209,0)</f>
        <v>0</v>
      </c>
      <c r="BH209" s="313" t="n">
        <f aca="false">IF(OR(AF209=$AP$5,AF209=$AP$6,AF209=$AP$10),T209,0)</f>
        <v>0</v>
      </c>
      <c r="BI209" s="313" t="n">
        <f aca="false">IF(OR(AF209=$AP$5,AF209=$AP$6,AF209=$AP$10),U209,0)</f>
        <v>0</v>
      </c>
      <c r="BJ209" s="313" t="n">
        <f aca="false">IF(OR(AF209=$AP$5,AF209=$AP$6,AF209=$AP$10),V209,0)</f>
        <v>0</v>
      </c>
      <c r="BK209" s="313" t="n">
        <f aca="false">IF(OR(AF209=$AP$5,AF209=$AP$6,AF209=$AP$10),W209,0)</f>
        <v>0</v>
      </c>
      <c r="BL209" s="313" t="n">
        <f aca="false">IF(OR(AF209=$AP$5,AF209=$AP$6,AF209=$AP$10),X209,0)</f>
        <v>0</v>
      </c>
      <c r="BM209" s="313" t="n">
        <f aca="false">IF(OR(AF209=$AP$5,AF209=$AP$6,AF209=$AP$10),Y209,0)</f>
        <v>0</v>
      </c>
      <c r="BN209" s="313" t="n">
        <f aca="false">IF(OR(AF209=$AP$5,AF209=$AP$6,AF209=$AP$10),Z209,0)</f>
        <v>0</v>
      </c>
      <c r="BO209" s="313" t="n">
        <f aca="false">IF(OR(AF209=$AP$5,AF209=$AP$6,AF209=$AP$10),AA209,0)</f>
        <v>0</v>
      </c>
      <c r="BP209" s="313" t="n">
        <f aca="false">IF(OR(AF209=$AP$5,AF209=$AP$6,AF209=$AP$10),AB209,0)</f>
        <v>0</v>
      </c>
      <c r="BQ209" s="313" t="n">
        <f aca="false">IF(OR(AF209=$AP$5,AF209=$AP$6,AF209=$AP$10),AC209,0)</f>
        <v>0</v>
      </c>
      <c r="BR209" s="314" t="n">
        <f aca="false">IF(OR(AF209=$AP$5,AF209=$AP$6,AF209=$AP$10),AD209,0)</f>
        <v>0</v>
      </c>
      <c r="BS209" s="312" t="n">
        <f aca="false">IF(OR(AF209=$AP$7,AF209=$AP$8,AF209=$AP$11),S209,0)</f>
        <v>0</v>
      </c>
      <c r="BT209" s="313" t="n">
        <f aca="false">IF(OR(AF209=$AP$7,AF209=$AP$8,AF209=$AP$11),T209,0)</f>
        <v>0</v>
      </c>
      <c r="BU209" s="313" t="n">
        <f aca="false">IF(OR(AF209=$AP$7,AF209=$AP$8,AF209=$AP$11),U209,0)</f>
        <v>0</v>
      </c>
      <c r="BV209" s="313" t="n">
        <f aca="false">IF(OR(AF209=$AP$7,AF209=$AP$8,AF209=$AP$11),V209,0)</f>
        <v>0</v>
      </c>
      <c r="BW209" s="313" t="n">
        <f aca="false">IF(OR(AF209=$AP$7,AF209=$AP$8,AF209=$AP$11),W209,0)</f>
        <v>0</v>
      </c>
      <c r="BX209" s="313" t="n">
        <f aca="false">IF(OR(AF209=$AP$7,AF209=$AP$8,AF209=$AP$11),X209,0)</f>
        <v>0</v>
      </c>
      <c r="BY209" s="313" t="n">
        <f aca="false">IF(OR(AF209=$AP$7,AF209=$AP$8,AF209=$AP$11),Y209,0)</f>
        <v>0</v>
      </c>
      <c r="BZ209" s="313" t="n">
        <f aca="false">IF(OR(AF209=$AP$7,AF209=$AP$8,AF209=$AP$11),Z209,0)</f>
        <v>0</v>
      </c>
      <c r="CA209" s="313" t="n">
        <f aca="false">IF(OR(AF209=$AP$7,AF209=$AP$8,AF209=$AP$11),AA209,0)</f>
        <v>0</v>
      </c>
      <c r="CB209" s="313" t="n">
        <f aca="false">IF(OR(AF209=$AP$7,AF209=$AP$8,AF209=$AP$11),AB209,0)</f>
        <v>0</v>
      </c>
      <c r="CC209" s="313" t="n">
        <f aca="false">IF(OR(AF209=$AP$7,AF209=$AP$8,AF209=$AP$11),AC209,0)</f>
        <v>0</v>
      </c>
      <c r="CD209" s="314" t="n">
        <f aca="false">IF(OR(AF209=$AP$7,AF209=$AP$8,AF209=$AP$11),AD209,0)</f>
        <v>0</v>
      </c>
      <c r="CE209" s="312" t="n">
        <f aca="false">IF(AF209=$AP$12,S209,0)</f>
        <v>0</v>
      </c>
      <c r="CF209" s="313" t="n">
        <f aca="false">IF(AF209=$AP$12,T209,0)</f>
        <v>0</v>
      </c>
      <c r="CG209" s="313" t="n">
        <f aca="false">IF(AF209=$AP$12,U209,0)</f>
        <v>0</v>
      </c>
      <c r="CH209" s="313" t="n">
        <f aca="false">IF(AF209=$AP$12,V209,0)</f>
        <v>0</v>
      </c>
      <c r="CI209" s="313" t="n">
        <f aca="false">IF(AF209=$AP$12,W209,0)</f>
        <v>0</v>
      </c>
      <c r="CJ209" s="313" t="n">
        <f aca="false">IF(AF209=$AP$12,X209,0)</f>
        <v>0</v>
      </c>
      <c r="CK209" s="313" t="n">
        <f aca="false">IF(AF209=$AP$12,Y209,0)</f>
        <v>0</v>
      </c>
      <c r="CL209" s="313" t="n">
        <f aca="false">IF(AF209=$AP$12,Z209,0)</f>
        <v>0</v>
      </c>
      <c r="CM209" s="313" t="n">
        <f aca="false">IF(AF209=$AP$12,AA209,0)</f>
        <v>0</v>
      </c>
      <c r="CN209" s="313" t="n">
        <f aca="false">IF(AF209=$AP$12,AB209,0)</f>
        <v>0</v>
      </c>
      <c r="CO209" s="313" t="n">
        <f aca="false">IF(AF209=$AP$12,AC209,0)</f>
        <v>0</v>
      </c>
      <c r="CP209" s="314" t="n">
        <f aca="false">IF(AF209=$AP$12,AD209,0)</f>
        <v>0</v>
      </c>
    </row>
    <row r="210" customFormat="false" ht="12" hidden="false" customHeight="true" outlineLevel="0" collapsed="false">
      <c r="B210" s="243" t="str">
        <f aca="false">IF(Q209="","",Q209)</f>
        <v/>
      </c>
      <c r="C210" s="302"/>
      <c r="D210" s="303"/>
      <c r="E210" s="303"/>
      <c r="F210" s="303"/>
      <c r="G210" s="304"/>
      <c r="H210" s="304"/>
      <c r="I210" s="305"/>
      <c r="J210" s="305"/>
      <c r="K210" s="305"/>
      <c r="L210" s="305"/>
      <c r="M210" s="303"/>
      <c r="N210" s="303"/>
      <c r="O210" s="306"/>
      <c r="P210" s="303"/>
      <c r="Q210" s="303"/>
      <c r="R210" s="315" t="s">
        <v>76</v>
      </c>
      <c r="S210" s="322"/>
      <c r="T210" s="322"/>
      <c r="U210" s="322"/>
      <c r="V210" s="322"/>
      <c r="W210" s="322"/>
      <c r="X210" s="322"/>
      <c r="Y210" s="316"/>
      <c r="Z210" s="316"/>
      <c r="AA210" s="316"/>
      <c r="AB210" s="316"/>
      <c r="AC210" s="316"/>
      <c r="AD210" s="316"/>
      <c r="AE210" s="317" t="str">
        <f aca="false">IF(SUM(S210:AD210)=0,"",SUM(S210:AD210))</f>
        <v/>
      </c>
      <c r="AF210" s="244" t="str">
        <f aca="false">IF(Q209="","",Q209)</f>
        <v/>
      </c>
      <c r="AG210" s="310"/>
      <c r="AH210" s="310"/>
      <c r="AI210" s="310"/>
      <c r="AJ210" s="310"/>
      <c r="AT210" s="311" t="str">
        <f aca="false">R210</f>
        <v>B</v>
      </c>
      <c r="AU210" s="312" t="n">
        <f aca="false">IF(OR(AF210=$AP$3,AF210=$AP$4,AF210=$AP$9),S210,0)</f>
        <v>0</v>
      </c>
      <c r="AV210" s="313" t="n">
        <f aca="false">IF(OR(AF210=$AP$3,AF210=$AP$4,AF210=$AP$9),T210,0)</f>
        <v>0</v>
      </c>
      <c r="AW210" s="313" t="n">
        <f aca="false">IF(OR(AF210=$AP$3,AF210=$AP$4,AF210=$AP$9),U210,0)</f>
        <v>0</v>
      </c>
      <c r="AX210" s="313" t="n">
        <f aca="false">IF(OR(AF210=$AP$3,AF210=$AP$4,AF210=$AP$9),V210,0)</f>
        <v>0</v>
      </c>
      <c r="AY210" s="313" t="n">
        <f aca="false">IF(OR(AF210=$AP$3,AF210=$AP$4,AF210=$AP$9),W210,0)</f>
        <v>0</v>
      </c>
      <c r="AZ210" s="313" t="n">
        <f aca="false">IF(OR(AF210=$AP$3,AF210=$AP$4,AF210=$AP$9),X210,0)</f>
        <v>0</v>
      </c>
      <c r="BA210" s="313" t="n">
        <f aca="false">IF(OR(AF210=$AP$3,AF210=$AP$4,AF210=$AP$9),Y210,0)</f>
        <v>0</v>
      </c>
      <c r="BB210" s="313" t="n">
        <f aca="false">IF(OR(AF210=$AP$3,AF210=$AP$4,AF210=$AP$9),Z210,0)</f>
        <v>0</v>
      </c>
      <c r="BC210" s="313" t="n">
        <f aca="false">IF(OR(AF210=$AP$3,AF210=$AP$4,AF210=$AP$9),AA210,0)</f>
        <v>0</v>
      </c>
      <c r="BD210" s="313" t="n">
        <f aca="false">IF(OR(AF210=$AP$3,AF210=$AP$4,AF210=$AP$9),AB210,0)</f>
        <v>0</v>
      </c>
      <c r="BE210" s="313" t="n">
        <f aca="false">IF(OR(AF210=$AP$3,AF210=$AP$4,AF210=$AP$9),AC210,0)</f>
        <v>0</v>
      </c>
      <c r="BF210" s="314" t="n">
        <f aca="false">IF(OR(AF210=$AP$3,AF210=$AP$4,AF210=$AP$9),AD210,0)</f>
        <v>0</v>
      </c>
      <c r="BG210" s="312" t="n">
        <f aca="false">IF(OR(AF210=$AP$5,AF210=$AP$6,AF210=$AP$10),S210,0)</f>
        <v>0</v>
      </c>
      <c r="BH210" s="313" t="n">
        <f aca="false">IF(OR(AF210=$AP$5,AF210=$AP$6,AF210=$AP$10),T210,0)</f>
        <v>0</v>
      </c>
      <c r="BI210" s="313" t="n">
        <f aca="false">IF(OR(AF210=$AP$5,AF210=$AP$6,AF210=$AP$10),U210,0)</f>
        <v>0</v>
      </c>
      <c r="BJ210" s="313" t="n">
        <f aca="false">IF(OR(AF210=$AP$5,AF210=$AP$6,AF210=$AP$10),V210,0)</f>
        <v>0</v>
      </c>
      <c r="BK210" s="313" t="n">
        <f aca="false">IF(OR(AF210=$AP$5,AF210=$AP$6,AF210=$AP$10),W210,0)</f>
        <v>0</v>
      </c>
      <c r="BL210" s="313" t="n">
        <f aca="false">IF(OR(AF210=$AP$5,AF210=$AP$6,AF210=$AP$10),X210,0)</f>
        <v>0</v>
      </c>
      <c r="BM210" s="313" t="n">
        <f aca="false">IF(OR(AF210=$AP$5,AF210=$AP$6,AF210=$AP$10),Y210,0)</f>
        <v>0</v>
      </c>
      <c r="BN210" s="313" t="n">
        <f aca="false">IF(OR(AF210=$AP$5,AF210=$AP$6,AF210=$AP$10),Z210,0)</f>
        <v>0</v>
      </c>
      <c r="BO210" s="313" t="n">
        <f aca="false">IF(OR(AF210=$AP$5,AF210=$AP$6,AF210=$AP$10),AA210,0)</f>
        <v>0</v>
      </c>
      <c r="BP210" s="313" t="n">
        <f aca="false">IF(OR(AF210=$AP$5,AF210=$AP$6,AF210=$AP$10),AB210,0)</f>
        <v>0</v>
      </c>
      <c r="BQ210" s="313" t="n">
        <f aca="false">IF(OR(AF210=$AP$5,AF210=$AP$6,AF210=$AP$10),AC210,0)</f>
        <v>0</v>
      </c>
      <c r="BR210" s="314" t="n">
        <f aca="false">IF(OR(AF210=$AP$5,AF210=$AP$6,AF210=$AP$10),AD210,0)</f>
        <v>0</v>
      </c>
      <c r="BS210" s="312" t="n">
        <f aca="false">IF(OR(AF210=$AP$7,AF210=$AP$8,AF210=$AP$11),S210,0)</f>
        <v>0</v>
      </c>
      <c r="BT210" s="313" t="n">
        <f aca="false">IF(OR(AF210=$AP$7,AF210=$AP$8,AF210=$AP$11),T210,0)</f>
        <v>0</v>
      </c>
      <c r="BU210" s="313" t="n">
        <f aca="false">IF(OR(AF210=$AP$7,AF210=$AP$8,AF210=$AP$11),U210,0)</f>
        <v>0</v>
      </c>
      <c r="BV210" s="313" t="n">
        <f aca="false">IF(OR(AF210=$AP$7,AF210=$AP$8,AF210=$AP$11),V210,0)</f>
        <v>0</v>
      </c>
      <c r="BW210" s="313" t="n">
        <f aca="false">IF(OR(AF210=$AP$7,AF210=$AP$8,AF210=$AP$11),W210,0)</f>
        <v>0</v>
      </c>
      <c r="BX210" s="313" t="n">
        <f aca="false">IF(OR(AF210=$AP$7,AF210=$AP$8,AF210=$AP$11),X210,0)</f>
        <v>0</v>
      </c>
      <c r="BY210" s="313" t="n">
        <f aca="false">IF(OR(AF210=$AP$7,AF210=$AP$8,AF210=$AP$11),Y210,0)</f>
        <v>0</v>
      </c>
      <c r="BZ210" s="313" t="n">
        <f aca="false">IF(OR(AF210=$AP$7,AF210=$AP$8,AF210=$AP$11),Z210,0)</f>
        <v>0</v>
      </c>
      <c r="CA210" s="313" t="n">
        <f aca="false">IF(OR(AF210=$AP$7,AF210=$AP$8,AF210=$AP$11),AA210,0)</f>
        <v>0</v>
      </c>
      <c r="CB210" s="313" t="n">
        <f aca="false">IF(OR(AF210=$AP$7,AF210=$AP$8,AF210=$AP$11),AB210,0)</f>
        <v>0</v>
      </c>
      <c r="CC210" s="313" t="n">
        <f aca="false">IF(OR(AF210=$AP$7,AF210=$AP$8,AF210=$AP$11),AC210,0)</f>
        <v>0</v>
      </c>
      <c r="CD210" s="314" t="n">
        <f aca="false">IF(OR(AF210=$AP$7,AF210=$AP$8,AF210=$AP$11),AD210,0)</f>
        <v>0</v>
      </c>
      <c r="CE210" s="312" t="n">
        <f aca="false">IF(AF210=$AP$12,S210,0)</f>
        <v>0</v>
      </c>
      <c r="CF210" s="313" t="n">
        <f aca="false">IF(AF210=$AP$12,T210,0)</f>
        <v>0</v>
      </c>
      <c r="CG210" s="313" t="n">
        <f aca="false">IF(AF210=$AP$12,U210,0)</f>
        <v>0</v>
      </c>
      <c r="CH210" s="313" t="n">
        <f aca="false">IF(AF210=$AP$12,V210,0)</f>
        <v>0</v>
      </c>
      <c r="CI210" s="313" t="n">
        <f aca="false">IF(AF210=$AP$12,W210,0)</f>
        <v>0</v>
      </c>
      <c r="CJ210" s="313" t="n">
        <f aca="false">IF(AF210=$AP$12,X210,0)</f>
        <v>0</v>
      </c>
      <c r="CK210" s="313" t="n">
        <f aca="false">IF(AF210=$AP$12,Y210,0)</f>
        <v>0</v>
      </c>
      <c r="CL210" s="313" t="n">
        <f aca="false">IF(AF210=$AP$12,Z210,0)</f>
        <v>0</v>
      </c>
      <c r="CM210" s="313" t="n">
        <f aca="false">IF(AF210=$AP$12,AA210,0)</f>
        <v>0</v>
      </c>
      <c r="CN210" s="313" t="n">
        <f aca="false">IF(AF210=$AP$12,AB210,0)</f>
        <v>0</v>
      </c>
      <c r="CO210" s="313" t="n">
        <f aca="false">IF(AF210=$AP$12,AC210,0)</f>
        <v>0</v>
      </c>
      <c r="CP210" s="314" t="n">
        <f aca="false">IF(AF210=$AP$12,AD210,0)</f>
        <v>0</v>
      </c>
    </row>
    <row r="211" customFormat="false" ht="12" hidden="false" customHeight="true" outlineLevel="0" collapsed="false">
      <c r="B211" s="243" t="str">
        <f aca="false">IF(Q209="","",Q209)</f>
        <v/>
      </c>
      <c r="C211" s="302"/>
      <c r="D211" s="303"/>
      <c r="E211" s="303"/>
      <c r="F211" s="303"/>
      <c r="G211" s="304"/>
      <c r="H211" s="304"/>
      <c r="I211" s="305"/>
      <c r="J211" s="305"/>
      <c r="K211" s="305"/>
      <c r="L211" s="305"/>
      <c r="M211" s="303"/>
      <c r="N211" s="303"/>
      <c r="O211" s="306"/>
      <c r="P211" s="303"/>
      <c r="Q211" s="303"/>
      <c r="R211" s="315" t="s">
        <v>77</v>
      </c>
      <c r="S211" s="322"/>
      <c r="T211" s="322"/>
      <c r="U211" s="322"/>
      <c r="V211" s="322"/>
      <c r="W211" s="322"/>
      <c r="X211" s="322"/>
      <c r="Y211" s="316"/>
      <c r="Z211" s="316"/>
      <c r="AA211" s="316"/>
      <c r="AB211" s="316"/>
      <c r="AC211" s="316"/>
      <c r="AD211" s="316"/>
      <c r="AE211" s="317" t="str">
        <f aca="false">IF(SUM(S211:AD211)=0,"",SUM(S211:AD211))</f>
        <v/>
      </c>
      <c r="AF211" s="244" t="str">
        <f aca="false">IF(Q209="","",Q209)</f>
        <v/>
      </c>
      <c r="AG211" s="310"/>
      <c r="AH211" s="310"/>
      <c r="AI211" s="310"/>
      <c r="AJ211" s="310"/>
      <c r="AT211" s="311" t="str">
        <f aca="false">R211</f>
        <v>C</v>
      </c>
      <c r="AU211" s="312" t="n">
        <f aca="false">IF(OR(AF211=$AP$3,AF211=$AP$4,AF211=$AP$9),S211,0)</f>
        <v>0</v>
      </c>
      <c r="AV211" s="313" t="n">
        <f aca="false">IF(OR(AF211=$AP$3,AF211=$AP$4,AF211=$AP$9),T211,0)</f>
        <v>0</v>
      </c>
      <c r="AW211" s="313" t="n">
        <f aca="false">IF(OR(AF211=$AP$3,AF211=$AP$4,AF211=$AP$9),U211,0)</f>
        <v>0</v>
      </c>
      <c r="AX211" s="313" t="n">
        <f aca="false">IF(OR(AF211=$AP$3,AF211=$AP$4,AF211=$AP$9),V211,0)</f>
        <v>0</v>
      </c>
      <c r="AY211" s="313" t="n">
        <f aca="false">IF(OR(AF211=$AP$3,AF211=$AP$4,AF211=$AP$9),W211,0)</f>
        <v>0</v>
      </c>
      <c r="AZ211" s="313" t="n">
        <f aca="false">IF(OR(AF211=$AP$3,AF211=$AP$4,AF211=$AP$9),X211,0)</f>
        <v>0</v>
      </c>
      <c r="BA211" s="313" t="n">
        <f aca="false">IF(OR(AF211=$AP$3,AF211=$AP$4,AF211=$AP$9),Y211,0)</f>
        <v>0</v>
      </c>
      <c r="BB211" s="313" t="n">
        <f aca="false">IF(OR(AF211=$AP$3,AF211=$AP$4,AF211=$AP$9),Z211,0)</f>
        <v>0</v>
      </c>
      <c r="BC211" s="313" t="n">
        <f aca="false">IF(OR(AF211=$AP$3,AF211=$AP$4,AF211=$AP$9),AA211,0)</f>
        <v>0</v>
      </c>
      <c r="BD211" s="313" t="n">
        <f aca="false">IF(OR(AF211=$AP$3,AF211=$AP$4,AF211=$AP$9),AB211,0)</f>
        <v>0</v>
      </c>
      <c r="BE211" s="313" t="n">
        <f aca="false">IF(OR(AF211=$AP$3,AF211=$AP$4,AF211=$AP$9),AC211,0)</f>
        <v>0</v>
      </c>
      <c r="BF211" s="314" t="n">
        <f aca="false">IF(OR(AF211=$AP$3,AF211=$AP$4,AF211=$AP$9),AD211,0)</f>
        <v>0</v>
      </c>
      <c r="BG211" s="312" t="n">
        <f aca="false">IF(OR(AF211=$AP$5,AF211=$AP$6,AF211=$AP$10),S211,0)</f>
        <v>0</v>
      </c>
      <c r="BH211" s="313" t="n">
        <f aca="false">IF(OR(AF211=$AP$5,AF211=$AP$6,AF211=$AP$10),T211,0)</f>
        <v>0</v>
      </c>
      <c r="BI211" s="313" t="n">
        <f aca="false">IF(OR(AF211=$AP$5,AF211=$AP$6,AF211=$AP$10),U211,0)</f>
        <v>0</v>
      </c>
      <c r="BJ211" s="313" t="n">
        <f aca="false">IF(OR(AF211=$AP$5,AF211=$AP$6,AF211=$AP$10),V211,0)</f>
        <v>0</v>
      </c>
      <c r="BK211" s="313" t="n">
        <f aca="false">IF(OR(AF211=$AP$5,AF211=$AP$6,AF211=$AP$10),W211,0)</f>
        <v>0</v>
      </c>
      <c r="BL211" s="313" t="n">
        <f aca="false">IF(OR(AF211=$AP$5,AF211=$AP$6,AF211=$AP$10),X211,0)</f>
        <v>0</v>
      </c>
      <c r="BM211" s="313" t="n">
        <f aca="false">IF(OR(AF211=$AP$5,AF211=$AP$6,AF211=$AP$10),Y211,0)</f>
        <v>0</v>
      </c>
      <c r="BN211" s="313" t="n">
        <f aca="false">IF(OR(AF211=$AP$5,AF211=$AP$6,AF211=$AP$10),Z211,0)</f>
        <v>0</v>
      </c>
      <c r="BO211" s="313" t="n">
        <f aca="false">IF(OR(AF211=$AP$5,AF211=$AP$6,AF211=$AP$10),AA211,0)</f>
        <v>0</v>
      </c>
      <c r="BP211" s="313" t="n">
        <f aca="false">IF(OR(AF211=$AP$5,AF211=$AP$6,AF211=$AP$10),AB211,0)</f>
        <v>0</v>
      </c>
      <c r="BQ211" s="313" t="n">
        <f aca="false">IF(OR(AF211=$AP$5,AF211=$AP$6,AF211=$AP$10),AC211,0)</f>
        <v>0</v>
      </c>
      <c r="BR211" s="314" t="n">
        <f aca="false">IF(OR(AF211=$AP$5,AF211=$AP$6,AF211=$AP$10),AD211,0)</f>
        <v>0</v>
      </c>
      <c r="BS211" s="312" t="n">
        <f aca="false">IF(OR(AF211=$AP$7,AF211=$AP$8,AF211=$AP$11),S211,0)</f>
        <v>0</v>
      </c>
      <c r="BT211" s="313" t="n">
        <f aca="false">IF(OR(AF211=$AP$7,AF211=$AP$8,AF211=$AP$11),T211,0)</f>
        <v>0</v>
      </c>
      <c r="BU211" s="313" t="n">
        <f aca="false">IF(OR(AF211=$AP$7,AF211=$AP$8,AF211=$AP$11),U211,0)</f>
        <v>0</v>
      </c>
      <c r="BV211" s="313" t="n">
        <f aca="false">IF(OR(AF211=$AP$7,AF211=$AP$8,AF211=$AP$11),V211,0)</f>
        <v>0</v>
      </c>
      <c r="BW211" s="313" t="n">
        <f aca="false">IF(OR(AF211=$AP$7,AF211=$AP$8,AF211=$AP$11),W211,0)</f>
        <v>0</v>
      </c>
      <c r="BX211" s="313" t="n">
        <f aca="false">IF(OR(AF211=$AP$7,AF211=$AP$8,AF211=$AP$11),X211,0)</f>
        <v>0</v>
      </c>
      <c r="BY211" s="313" t="n">
        <f aca="false">IF(OR(AF211=$AP$7,AF211=$AP$8,AF211=$AP$11),Y211,0)</f>
        <v>0</v>
      </c>
      <c r="BZ211" s="313" t="n">
        <f aca="false">IF(OR(AF211=$AP$7,AF211=$AP$8,AF211=$AP$11),Z211,0)</f>
        <v>0</v>
      </c>
      <c r="CA211" s="313" t="n">
        <f aca="false">IF(OR(AF211=$AP$7,AF211=$AP$8,AF211=$AP$11),AA211,0)</f>
        <v>0</v>
      </c>
      <c r="CB211" s="313" t="n">
        <f aca="false">IF(OR(AF211=$AP$7,AF211=$AP$8,AF211=$AP$11),AB211,0)</f>
        <v>0</v>
      </c>
      <c r="CC211" s="313" t="n">
        <f aca="false">IF(OR(AF211=$AP$7,AF211=$AP$8,AF211=$AP$11),AC211,0)</f>
        <v>0</v>
      </c>
      <c r="CD211" s="314" t="n">
        <f aca="false">IF(OR(AF211=$AP$7,AF211=$AP$8,AF211=$AP$11),AD211,0)</f>
        <v>0</v>
      </c>
      <c r="CE211" s="312" t="n">
        <f aca="false">IF(AF211=$AP$12,S211,0)</f>
        <v>0</v>
      </c>
      <c r="CF211" s="313" t="n">
        <f aca="false">IF(AF211=$AP$12,T211,0)</f>
        <v>0</v>
      </c>
      <c r="CG211" s="313" t="n">
        <f aca="false">IF(AF211=$AP$12,U211,0)</f>
        <v>0</v>
      </c>
      <c r="CH211" s="313" t="n">
        <f aca="false">IF(AF211=$AP$12,V211,0)</f>
        <v>0</v>
      </c>
      <c r="CI211" s="313" t="n">
        <f aca="false">IF(AF211=$AP$12,W211,0)</f>
        <v>0</v>
      </c>
      <c r="CJ211" s="313" t="n">
        <f aca="false">IF(AF211=$AP$12,X211,0)</f>
        <v>0</v>
      </c>
      <c r="CK211" s="313" t="n">
        <f aca="false">IF(AF211=$AP$12,Y211,0)</f>
        <v>0</v>
      </c>
      <c r="CL211" s="313" t="n">
        <f aca="false">IF(AF211=$AP$12,Z211,0)</f>
        <v>0</v>
      </c>
      <c r="CM211" s="313" t="n">
        <f aca="false">IF(AF211=$AP$12,AA211,0)</f>
        <v>0</v>
      </c>
      <c r="CN211" s="313" t="n">
        <f aca="false">IF(AF211=$AP$12,AB211,0)</f>
        <v>0</v>
      </c>
      <c r="CO211" s="313" t="n">
        <f aca="false">IF(AF211=$AP$12,AC211,0)</f>
        <v>0</v>
      </c>
      <c r="CP211" s="314" t="n">
        <f aca="false">IF(AF211=$AP$12,AD211,0)</f>
        <v>0</v>
      </c>
    </row>
    <row r="212" customFormat="false" ht="12" hidden="false" customHeight="true" outlineLevel="0" collapsed="false">
      <c r="B212" s="243" t="str">
        <f aca="false">IF(Q212="","",Q212)</f>
        <v/>
      </c>
      <c r="C212" s="302" t="n">
        <v>67</v>
      </c>
      <c r="D212" s="303"/>
      <c r="E212" s="303"/>
      <c r="F212" s="303"/>
      <c r="G212" s="304"/>
      <c r="H212" s="304"/>
      <c r="I212" s="305"/>
      <c r="J212" s="305"/>
      <c r="K212" s="305"/>
      <c r="L212" s="305"/>
      <c r="M212" s="303"/>
      <c r="N212" s="303"/>
      <c r="O212" s="306"/>
      <c r="P212" s="303"/>
      <c r="Q212" s="303"/>
      <c r="R212" s="307" t="s">
        <v>75</v>
      </c>
      <c r="S212" s="323"/>
      <c r="T212" s="323"/>
      <c r="U212" s="323"/>
      <c r="V212" s="323"/>
      <c r="W212" s="323"/>
      <c r="X212" s="323"/>
      <c r="Y212" s="308"/>
      <c r="Z212" s="308"/>
      <c r="AA212" s="308"/>
      <c r="AB212" s="308"/>
      <c r="AC212" s="308"/>
      <c r="AD212" s="308"/>
      <c r="AE212" s="309" t="str">
        <f aca="false">IF(SUM(S212:AD212)=0,"",SUM(S212:AD212))</f>
        <v/>
      </c>
      <c r="AF212" s="244" t="str">
        <f aca="false">IF(Q212="","",Q212)</f>
        <v/>
      </c>
      <c r="AG212" s="310" t="str">
        <f aca="false">IFERROR(VLOOKUP(M212,$AP$13:$AQ$16,2,FALSE()),"")</f>
        <v/>
      </c>
      <c r="AH212" s="310" t="str">
        <f aca="false">IFERROR(VLOOKUP(O212,$AP$18:$AQ$24,2,FALSE()),"")</f>
        <v/>
      </c>
      <c r="AI212" s="310" t="str">
        <f aca="false">IFERROR(AG212+AH212,"")</f>
        <v/>
      </c>
      <c r="AJ212" s="310" t="str">
        <f aca="false">IF(SUM(AE212:AE214)=0,"",SUM(AE212:AE214))</f>
        <v/>
      </c>
      <c r="AT212" s="311" t="str">
        <f aca="false">R212</f>
        <v>A</v>
      </c>
      <c r="AU212" s="312" t="n">
        <f aca="false">IF(OR(AF212=$AP$3,AF212=$AP$4,AF212=$AP$9),S212,0)</f>
        <v>0</v>
      </c>
      <c r="AV212" s="313" t="n">
        <f aca="false">IF(OR(AF212=$AP$3,AF212=$AP$4,AF212=$AP$9),T212,0)</f>
        <v>0</v>
      </c>
      <c r="AW212" s="313" t="n">
        <f aca="false">IF(OR(AF212=$AP$3,AF212=$AP$4,AF212=$AP$9),U212,0)</f>
        <v>0</v>
      </c>
      <c r="AX212" s="313" t="n">
        <f aca="false">IF(OR(AF212=$AP$3,AF212=$AP$4,AF212=$AP$9),V212,0)</f>
        <v>0</v>
      </c>
      <c r="AY212" s="313" t="n">
        <f aca="false">IF(OR(AF212=$AP$3,AF212=$AP$4,AF212=$AP$9),W212,0)</f>
        <v>0</v>
      </c>
      <c r="AZ212" s="313" t="n">
        <f aca="false">IF(OR(AF212=$AP$3,AF212=$AP$4,AF212=$AP$9),X212,0)</f>
        <v>0</v>
      </c>
      <c r="BA212" s="313" t="n">
        <f aca="false">IF(OR(AF212=$AP$3,AF212=$AP$4,AF212=$AP$9),Y212,0)</f>
        <v>0</v>
      </c>
      <c r="BB212" s="313" t="n">
        <f aca="false">IF(OR(AF212=$AP$3,AF212=$AP$4,AF212=$AP$9),Z212,0)</f>
        <v>0</v>
      </c>
      <c r="BC212" s="313" t="n">
        <f aca="false">IF(OR(AF212=$AP$3,AF212=$AP$4,AF212=$AP$9),AA212,0)</f>
        <v>0</v>
      </c>
      <c r="BD212" s="313" t="n">
        <f aca="false">IF(OR(AF212=$AP$3,AF212=$AP$4,AF212=$AP$9),AB212,0)</f>
        <v>0</v>
      </c>
      <c r="BE212" s="313" t="n">
        <f aca="false">IF(OR(AF212=$AP$3,AF212=$AP$4,AF212=$AP$9),AC212,0)</f>
        <v>0</v>
      </c>
      <c r="BF212" s="314" t="n">
        <f aca="false">IF(OR(AF212=$AP$3,AF212=$AP$4,AF212=$AP$9),AD212,0)</f>
        <v>0</v>
      </c>
      <c r="BG212" s="312" t="n">
        <f aca="false">IF(OR(AF212=$AP$5,AF212=$AP$6,AF212=$AP$10),S212,0)</f>
        <v>0</v>
      </c>
      <c r="BH212" s="313" t="n">
        <f aca="false">IF(OR(AF212=$AP$5,AF212=$AP$6,AF212=$AP$10),T212,0)</f>
        <v>0</v>
      </c>
      <c r="BI212" s="313" t="n">
        <f aca="false">IF(OR(AF212=$AP$5,AF212=$AP$6,AF212=$AP$10),U212,0)</f>
        <v>0</v>
      </c>
      <c r="BJ212" s="313" t="n">
        <f aca="false">IF(OR(AF212=$AP$5,AF212=$AP$6,AF212=$AP$10),V212,0)</f>
        <v>0</v>
      </c>
      <c r="BK212" s="313" t="n">
        <f aca="false">IF(OR(AF212=$AP$5,AF212=$AP$6,AF212=$AP$10),W212,0)</f>
        <v>0</v>
      </c>
      <c r="BL212" s="313" t="n">
        <f aca="false">IF(OR(AF212=$AP$5,AF212=$AP$6,AF212=$AP$10),X212,0)</f>
        <v>0</v>
      </c>
      <c r="BM212" s="313" t="n">
        <f aca="false">IF(OR(AF212=$AP$5,AF212=$AP$6,AF212=$AP$10),Y212,0)</f>
        <v>0</v>
      </c>
      <c r="BN212" s="313" t="n">
        <f aca="false">IF(OR(AF212=$AP$5,AF212=$AP$6,AF212=$AP$10),Z212,0)</f>
        <v>0</v>
      </c>
      <c r="BO212" s="313" t="n">
        <f aca="false">IF(OR(AF212=$AP$5,AF212=$AP$6,AF212=$AP$10),AA212,0)</f>
        <v>0</v>
      </c>
      <c r="BP212" s="313" t="n">
        <f aca="false">IF(OR(AF212=$AP$5,AF212=$AP$6,AF212=$AP$10),AB212,0)</f>
        <v>0</v>
      </c>
      <c r="BQ212" s="313" t="n">
        <f aca="false">IF(OR(AF212=$AP$5,AF212=$AP$6,AF212=$AP$10),AC212,0)</f>
        <v>0</v>
      </c>
      <c r="BR212" s="314" t="n">
        <f aca="false">IF(OR(AF212=$AP$5,AF212=$AP$6,AF212=$AP$10),AD212,0)</f>
        <v>0</v>
      </c>
      <c r="BS212" s="312" t="n">
        <f aca="false">IF(OR(AF212=$AP$7,AF212=$AP$8,AF212=$AP$11),S212,0)</f>
        <v>0</v>
      </c>
      <c r="BT212" s="313" t="n">
        <f aca="false">IF(OR(AF212=$AP$7,AF212=$AP$8,AF212=$AP$11),T212,0)</f>
        <v>0</v>
      </c>
      <c r="BU212" s="313" t="n">
        <f aca="false">IF(OR(AF212=$AP$7,AF212=$AP$8,AF212=$AP$11),U212,0)</f>
        <v>0</v>
      </c>
      <c r="BV212" s="313" t="n">
        <f aca="false">IF(OR(AF212=$AP$7,AF212=$AP$8,AF212=$AP$11),V212,0)</f>
        <v>0</v>
      </c>
      <c r="BW212" s="313" t="n">
        <f aca="false">IF(OR(AF212=$AP$7,AF212=$AP$8,AF212=$AP$11),W212,0)</f>
        <v>0</v>
      </c>
      <c r="BX212" s="313" t="n">
        <f aca="false">IF(OR(AF212=$AP$7,AF212=$AP$8,AF212=$AP$11),X212,0)</f>
        <v>0</v>
      </c>
      <c r="BY212" s="313" t="n">
        <f aca="false">IF(OR(AF212=$AP$7,AF212=$AP$8,AF212=$AP$11),Y212,0)</f>
        <v>0</v>
      </c>
      <c r="BZ212" s="313" t="n">
        <f aca="false">IF(OR(AF212=$AP$7,AF212=$AP$8,AF212=$AP$11),Z212,0)</f>
        <v>0</v>
      </c>
      <c r="CA212" s="313" t="n">
        <f aca="false">IF(OR(AF212=$AP$7,AF212=$AP$8,AF212=$AP$11),AA212,0)</f>
        <v>0</v>
      </c>
      <c r="CB212" s="313" t="n">
        <f aca="false">IF(OR(AF212=$AP$7,AF212=$AP$8,AF212=$AP$11),AB212,0)</f>
        <v>0</v>
      </c>
      <c r="CC212" s="313" t="n">
        <f aca="false">IF(OR(AF212=$AP$7,AF212=$AP$8,AF212=$AP$11),AC212,0)</f>
        <v>0</v>
      </c>
      <c r="CD212" s="314" t="n">
        <f aca="false">IF(OR(AF212=$AP$7,AF212=$AP$8,AF212=$AP$11),AD212,0)</f>
        <v>0</v>
      </c>
      <c r="CE212" s="312" t="n">
        <f aca="false">IF(AF212=$AP$12,S212,0)</f>
        <v>0</v>
      </c>
      <c r="CF212" s="313" t="n">
        <f aca="false">IF(AF212=$AP$12,T212,0)</f>
        <v>0</v>
      </c>
      <c r="CG212" s="313" t="n">
        <f aca="false">IF(AF212=$AP$12,U212,0)</f>
        <v>0</v>
      </c>
      <c r="CH212" s="313" t="n">
        <f aca="false">IF(AF212=$AP$12,V212,0)</f>
        <v>0</v>
      </c>
      <c r="CI212" s="313" t="n">
        <f aca="false">IF(AF212=$AP$12,W212,0)</f>
        <v>0</v>
      </c>
      <c r="CJ212" s="313" t="n">
        <f aca="false">IF(AF212=$AP$12,X212,0)</f>
        <v>0</v>
      </c>
      <c r="CK212" s="313" t="n">
        <f aca="false">IF(AF212=$AP$12,Y212,0)</f>
        <v>0</v>
      </c>
      <c r="CL212" s="313" t="n">
        <f aca="false">IF(AF212=$AP$12,Z212,0)</f>
        <v>0</v>
      </c>
      <c r="CM212" s="313" t="n">
        <f aca="false">IF(AF212=$AP$12,AA212,0)</f>
        <v>0</v>
      </c>
      <c r="CN212" s="313" t="n">
        <f aca="false">IF(AF212=$AP$12,AB212,0)</f>
        <v>0</v>
      </c>
      <c r="CO212" s="313" t="n">
        <f aca="false">IF(AF212=$AP$12,AC212,0)</f>
        <v>0</v>
      </c>
      <c r="CP212" s="314" t="n">
        <f aca="false">IF(AF212=$AP$12,AD212,0)</f>
        <v>0</v>
      </c>
    </row>
    <row r="213" customFormat="false" ht="12" hidden="false" customHeight="true" outlineLevel="0" collapsed="false">
      <c r="B213" s="243" t="str">
        <f aca="false">IF(Q212="","",Q212)</f>
        <v/>
      </c>
      <c r="C213" s="302"/>
      <c r="D213" s="303"/>
      <c r="E213" s="303"/>
      <c r="F213" s="303"/>
      <c r="G213" s="304"/>
      <c r="H213" s="304"/>
      <c r="I213" s="305"/>
      <c r="J213" s="305"/>
      <c r="K213" s="305"/>
      <c r="L213" s="305"/>
      <c r="M213" s="303"/>
      <c r="N213" s="303"/>
      <c r="O213" s="306"/>
      <c r="P213" s="303"/>
      <c r="Q213" s="303"/>
      <c r="R213" s="315" t="s">
        <v>76</v>
      </c>
      <c r="S213" s="322"/>
      <c r="T213" s="322"/>
      <c r="U213" s="322"/>
      <c r="V213" s="322"/>
      <c r="W213" s="322"/>
      <c r="X213" s="322"/>
      <c r="Y213" s="316"/>
      <c r="Z213" s="316"/>
      <c r="AA213" s="316"/>
      <c r="AB213" s="316"/>
      <c r="AC213" s="316"/>
      <c r="AD213" s="316"/>
      <c r="AE213" s="317" t="str">
        <f aca="false">IF(SUM(S213:AD213)=0,"",SUM(S213:AD213))</f>
        <v/>
      </c>
      <c r="AF213" s="244" t="str">
        <f aca="false">IF(Q212="","",Q212)</f>
        <v/>
      </c>
      <c r="AG213" s="310"/>
      <c r="AH213" s="310"/>
      <c r="AI213" s="310"/>
      <c r="AJ213" s="310"/>
      <c r="AT213" s="311" t="str">
        <f aca="false">R213</f>
        <v>B</v>
      </c>
      <c r="AU213" s="312" t="n">
        <f aca="false">IF(OR(AF213=$AP$3,AF213=$AP$4,AF213=$AP$9),S213,0)</f>
        <v>0</v>
      </c>
      <c r="AV213" s="313" t="n">
        <f aca="false">IF(OR(AF213=$AP$3,AF213=$AP$4,AF213=$AP$9),T213,0)</f>
        <v>0</v>
      </c>
      <c r="AW213" s="313" t="n">
        <f aca="false">IF(OR(AF213=$AP$3,AF213=$AP$4,AF213=$AP$9),U213,0)</f>
        <v>0</v>
      </c>
      <c r="AX213" s="313" t="n">
        <f aca="false">IF(OR(AF213=$AP$3,AF213=$AP$4,AF213=$AP$9),V213,0)</f>
        <v>0</v>
      </c>
      <c r="AY213" s="313" t="n">
        <f aca="false">IF(OR(AF213=$AP$3,AF213=$AP$4,AF213=$AP$9),W213,0)</f>
        <v>0</v>
      </c>
      <c r="AZ213" s="313" t="n">
        <f aca="false">IF(OR(AF213=$AP$3,AF213=$AP$4,AF213=$AP$9),X213,0)</f>
        <v>0</v>
      </c>
      <c r="BA213" s="313" t="n">
        <f aca="false">IF(OR(AF213=$AP$3,AF213=$AP$4,AF213=$AP$9),Y213,0)</f>
        <v>0</v>
      </c>
      <c r="BB213" s="313" t="n">
        <f aca="false">IF(OR(AF213=$AP$3,AF213=$AP$4,AF213=$AP$9),Z213,0)</f>
        <v>0</v>
      </c>
      <c r="BC213" s="313" t="n">
        <f aca="false">IF(OR(AF213=$AP$3,AF213=$AP$4,AF213=$AP$9),AA213,0)</f>
        <v>0</v>
      </c>
      <c r="BD213" s="313" t="n">
        <f aca="false">IF(OR(AF213=$AP$3,AF213=$AP$4,AF213=$AP$9),AB213,0)</f>
        <v>0</v>
      </c>
      <c r="BE213" s="313" t="n">
        <f aca="false">IF(OR(AF213=$AP$3,AF213=$AP$4,AF213=$AP$9),AC213,0)</f>
        <v>0</v>
      </c>
      <c r="BF213" s="314" t="n">
        <f aca="false">IF(OR(AF213=$AP$3,AF213=$AP$4,AF213=$AP$9),AD213,0)</f>
        <v>0</v>
      </c>
      <c r="BG213" s="312" t="n">
        <f aca="false">IF(OR(AF213=$AP$5,AF213=$AP$6,AF213=$AP$10),S213,0)</f>
        <v>0</v>
      </c>
      <c r="BH213" s="313" t="n">
        <f aca="false">IF(OR(AF213=$AP$5,AF213=$AP$6,AF213=$AP$10),T213,0)</f>
        <v>0</v>
      </c>
      <c r="BI213" s="313" t="n">
        <f aca="false">IF(OR(AF213=$AP$5,AF213=$AP$6,AF213=$AP$10),U213,0)</f>
        <v>0</v>
      </c>
      <c r="BJ213" s="313" t="n">
        <f aca="false">IF(OR(AF213=$AP$5,AF213=$AP$6,AF213=$AP$10),V213,0)</f>
        <v>0</v>
      </c>
      <c r="BK213" s="313" t="n">
        <f aca="false">IF(OR(AF213=$AP$5,AF213=$AP$6,AF213=$AP$10),W213,0)</f>
        <v>0</v>
      </c>
      <c r="BL213" s="313" t="n">
        <f aca="false">IF(OR(AF213=$AP$5,AF213=$AP$6,AF213=$AP$10),X213,0)</f>
        <v>0</v>
      </c>
      <c r="BM213" s="313" t="n">
        <f aca="false">IF(OR(AF213=$AP$5,AF213=$AP$6,AF213=$AP$10),Y213,0)</f>
        <v>0</v>
      </c>
      <c r="BN213" s="313" t="n">
        <f aca="false">IF(OR(AF213=$AP$5,AF213=$AP$6,AF213=$AP$10),Z213,0)</f>
        <v>0</v>
      </c>
      <c r="BO213" s="313" t="n">
        <f aca="false">IF(OR(AF213=$AP$5,AF213=$AP$6,AF213=$AP$10),AA213,0)</f>
        <v>0</v>
      </c>
      <c r="BP213" s="313" t="n">
        <f aca="false">IF(OR(AF213=$AP$5,AF213=$AP$6,AF213=$AP$10),AB213,0)</f>
        <v>0</v>
      </c>
      <c r="BQ213" s="313" t="n">
        <f aca="false">IF(OR(AF213=$AP$5,AF213=$AP$6,AF213=$AP$10),AC213,0)</f>
        <v>0</v>
      </c>
      <c r="BR213" s="314" t="n">
        <f aca="false">IF(OR(AF213=$AP$5,AF213=$AP$6,AF213=$AP$10),AD213,0)</f>
        <v>0</v>
      </c>
      <c r="BS213" s="312" t="n">
        <f aca="false">IF(OR(AF213=$AP$7,AF213=$AP$8,AF213=$AP$11),S213,0)</f>
        <v>0</v>
      </c>
      <c r="BT213" s="313" t="n">
        <f aca="false">IF(OR(AF213=$AP$7,AF213=$AP$8,AF213=$AP$11),T213,0)</f>
        <v>0</v>
      </c>
      <c r="BU213" s="313" t="n">
        <f aca="false">IF(OR(AF213=$AP$7,AF213=$AP$8,AF213=$AP$11),U213,0)</f>
        <v>0</v>
      </c>
      <c r="BV213" s="313" t="n">
        <f aca="false">IF(OR(AF213=$AP$7,AF213=$AP$8,AF213=$AP$11),V213,0)</f>
        <v>0</v>
      </c>
      <c r="BW213" s="313" t="n">
        <f aca="false">IF(OR(AF213=$AP$7,AF213=$AP$8,AF213=$AP$11),W213,0)</f>
        <v>0</v>
      </c>
      <c r="BX213" s="313" t="n">
        <f aca="false">IF(OR(AF213=$AP$7,AF213=$AP$8,AF213=$AP$11),X213,0)</f>
        <v>0</v>
      </c>
      <c r="BY213" s="313" t="n">
        <f aca="false">IF(OR(AF213=$AP$7,AF213=$AP$8,AF213=$AP$11),Y213,0)</f>
        <v>0</v>
      </c>
      <c r="BZ213" s="313" t="n">
        <f aca="false">IF(OR(AF213=$AP$7,AF213=$AP$8,AF213=$AP$11),Z213,0)</f>
        <v>0</v>
      </c>
      <c r="CA213" s="313" t="n">
        <f aca="false">IF(OR(AF213=$AP$7,AF213=$AP$8,AF213=$AP$11),AA213,0)</f>
        <v>0</v>
      </c>
      <c r="CB213" s="313" t="n">
        <f aca="false">IF(OR(AF213=$AP$7,AF213=$AP$8,AF213=$AP$11),AB213,0)</f>
        <v>0</v>
      </c>
      <c r="CC213" s="313" t="n">
        <f aca="false">IF(OR(AF213=$AP$7,AF213=$AP$8,AF213=$AP$11),AC213,0)</f>
        <v>0</v>
      </c>
      <c r="CD213" s="314" t="n">
        <f aca="false">IF(OR(AF213=$AP$7,AF213=$AP$8,AF213=$AP$11),AD213,0)</f>
        <v>0</v>
      </c>
      <c r="CE213" s="312" t="n">
        <f aca="false">IF(AF213=$AP$12,S213,0)</f>
        <v>0</v>
      </c>
      <c r="CF213" s="313" t="n">
        <f aca="false">IF(AF213=$AP$12,T213,0)</f>
        <v>0</v>
      </c>
      <c r="CG213" s="313" t="n">
        <f aca="false">IF(AF213=$AP$12,U213,0)</f>
        <v>0</v>
      </c>
      <c r="CH213" s="313" t="n">
        <f aca="false">IF(AF213=$AP$12,V213,0)</f>
        <v>0</v>
      </c>
      <c r="CI213" s="313" t="n">
        <f aca="false">IF(AF213=$AP$12,W213,0)</f>
        <v>0</v>
      </c>
      <c r="CJ213" s="313" t="n">
        <f aca="false">IF(AF213=$AP$12,X213,0)</f>
        <v>0</v>
      </c>
      <c r="CK213" s="313" t="n">
        <f aca="false">IF(AF213=$AP$12,Y213,0)</f>
        <v>0</v>
      </c>
      <c r="CL213" s="313" t="n">
        <f aca="false">IF(AF213=$AP$12,Z213,0)</f>
        <v>0</v>
      </c>
      <c r="CM213" s="313" t="n">
        <f aca="false">IF(AF213=$AP$12,AA213,0)</f>
        <v>0</v>
      </c>
      <c r="CN213" s="313" t="n">
        <f aca="false">IF(AF213=$AP$12,AB213,0)</f>
        <v>0</v>
      </c>
      <c r="CO213" s="313" t="n">
        <f aca="false">IF(AF213=$AP$12,AC213,0)</f>
        <v>0</v>
      </c>
      <c r="CP213" s="314" t="n">
        <f aca="false">IF(AF213=$AP$12,AD213,0)</f>
        <v>0</v>
      </c>
    </row>
    <row r="214" customFormat="false" ht="12" hidden="false" customHeight="true" outlineLevel="0" collapsed="false">
      <c r="B214" s="243" t="str">
        <f aca="false">IF(Q212="","",Q212)</f>
        <v/>
      </c>
      <c r="C214" s="302"/>
      <c r="D214" s="303"/>
      <c r="E214" s="303"/>
      <c r="F214" s="303"/>
      <c r="G214" s="304"/>
      <c r="H214" s="304"/>
      <c r="I214" s="305"/>
      <c r="J214" s="305"/>
      <c r="K214" s="305"/>
      <c r="L214" s="305"/>
      <c r="M214" s="303"/>
      <c r="N214" s="303"/>
      <c r="O214" s="306"/>
      <c r="P214" s="303"/>
      <c r="Q214" s="303"/>
      <c r="R214" s="315" t="s">
        <v>77</v>
      </c>
      <c r="S214" s="322"/>
      <c r="T214" s="322"/>
      <c r="U214" s="322"/>
      <c r="V214" s="322"/>
      <c r="W214" s="322"/>
      <c r="X214" s="322"/>
      <c r="Y214" s="316"/>
      <c r="Z214" s="316"/>
      <c r="AA214" s="316"/>
      <c r="AB214" s="316"/>
      <c r="AC214" s="316"/>
      <c r="AD214" s="316"/>
      <c r="AE214" s="317" t="str">
        <f aca="false">IF(SUM(S214:AD214)=0,"",SUM(S214:AD214))</f>
        <v/>
      </c>
      <c r="AF214" s="244" t="str">
        <f aca="false">IF(Q212="","",Q212)</f>
        <v/>
      </c>
      <c r="AG214" s="310"/>
      <c r="AH214" s="310"/>
      <c r="AI214" s="310"/>
      <c r="AJ214" s="310"/>
      <c r="AT214" s="311" t="str">
        <f aca="false">R214</f>
        <v>C</v>
      </c>
      <c r="AU214" s="312" t="n">
        <f aca="false">IF(OR(AF214=$AP$3,AF214=$AP$4,AF214=$AP$9),S214,0)</f>
        <v>0</v>
      </c>
      <c r="AV214" s="313" t="n">
        <f aca="false">IF(OR(AF214=$AP$3,AF214=$AP$4,AF214=$AP$9),T214,0)</f>
        <v>0</v>
      </c>
      <c r="AW214" s="313" t="n">
        <f aca="false">IF(OR(AF214=$AP$3,AF214=$AP$4,AF214=$AP$9),U214,0)</f>
        <v>0</v>
      </c>
      <c r="AX214" s="313" t="n">
        <f aca="false">IF(OR(AF214=$AP$3,AF214=$AP$4,AF214=$AP$9),V214,0)</f>
        <v>0</v>
      </c>
      <c r="AY214" s="313" t="n">
        <f aca="false">IF(OR(AF214=$AP$3,AF214=$AP$4,AF214=$AP$9),W214,0)</f>
        <v>0</v>
      </c>
      <c r="AZ214" s="313" t="n">
        <f aca="false">IF(OR(AF214=$AP$3,AF214=$AP$4,AF214=$AP$9),X214,0)</f>
        <v>0</v>
      </c>
      <c r="BA214" s="313" t="n">
        <f aca="false">IF(OR(AF214=$AP$3,AF214=$AP$4,AF214=$AP$9),Y214,0)</f>
        <v>0</v>
      </c>
      <c r="BB214" s="313" t="n">
        <f aca="false">IF(OR(AF214=$AP$3,AF214=$AP$4,AF214=$AP$9),Z214,0)</f>
        <v>0</v>
      </c>
      <c r="BC214" s="313" t="n">
        <f aca="false">IF(OR(AF214=$AP$3,AF214=$AP$4,AF214=$AP$9),AA214,0)</f>
        <v>0</v>
      </c>
      <c r="BD214" s="313" t="n">
        <f aca="false">IF(OR(AF214=$AP$3,AF214=$AP$4,AF214=$AP$9),AB214,0)</f>
        <v>0</v>
      </c>
      <c r="BE214" s="313" t="n">
        <f aca="false">IF(OR(AF214=$AP$3,AF214=$AP$4,AF214=$AP$9),AC214,0)</f>
        <v>0</v>
      </c>
      <c r="BF214" s="314" t="n">
        <f aca="false">IF(OR(AF214=$AP$3,AF214=$AP$4,AF214=$AP$9),AD214,0)</f>
        <v>0</v>
      </c>
      <c r="BG214" s="312" t="n">
        <f aca="false">IF(OR(AF214=$AP$5,AF214=$AP$6,AF214=$AP$10),S214,0)</f>
        <v>0</v>
      </c>
      <c r="BH214" s="313" t="n">
        <f aca="false">IF(OR(AF214=$AP$5,AF214=$AP$6,AF214=$AP$10),T214,0)</f>
        <v>0</v>
      </c>
      <c r="BI214" s="313" t="n">
        <f aca="false">IF(OR(AF214=$AP$5,AF214=$AP$6,AF214=$AP$10),U214,0)</f>
        <v>0</v>
      </c>
      <c r="BJ214" s="313" t="n">
        <f aca="false">IF(OR(AF214=$AP$5,AF214=$AP$6,AF214=$AP$10),V214,0)</f>
        <v>0</v>
      </c>
      <c r="BK214" s="313" t="n">
        <f aca="false">IF(OR(AF214=$AP$5,AF214=$AP$6,AF214=$AP$10),W214,0)</f>
        <v>0</v>
      </c>
      <c r="BL214" s="313" t="n">
        <f aca="false">IF(OR(AF214=$AP$5,AF214=$AP$6,AF214=$AP$10),X214,0)</f>
        <v>0</v>
      </c>
      <c r="BM214" s="313" t="n">
        <f aca="false">IF(OR(AF214=$AP$5,AF214=$AP$6,AF214=$AP$10),Y214,0)</f>
        <v>0</v>
      </c>
      <c r="BN214" s="313" t="n">
        <f aca="false">IF(OR(AF214=$AP$5,AF214=$AP$6,AF214=$AP$10),Z214,0)</f>
        <v>0</v>
      </c>
      <c r="BO214" s="313" t="n">
        <f aca="false">IF(OR(AF214=$AP$5,AF214=$AP$6,AF214=$AP$10),AA214,0)</f>
        <v>0</v>
      </c>
      <c r="BP214" s="313" t="n">
        <f aca="false">IF(OR(AF214=$AP$5,AF214=$AP$6,AF214=$AP$10),AB214,0)</f>
        <v>0</v>
      </c>
      <c r="BQ214" s="313" t="n">
        <f aca="false">IF(OR(AF214=$AP$5,AF214=$AP$6,AF214=$AP$10),AC214,0)</f>
        <v>0</v>
      </c>
      <c r="BR214" s="314" t="n">
        <f aca="false">IF(OR(AF214=$AP$5,AF214=$AP$6,AF214=$AP$10),AD214,0)</f>
        <v>0</v>
      </c>
      <c r="BS214" s="312" t="n">
        <f aca="false">IF(OR(AF214=$AP$7,AF214=$AP$8,AF214=$AP$11),S214,0)</f>
        <v>0</v>
      </c>
      <c r="BT214" s="313" t="n">
        <f aca="false">IF(OR(AF214=$AP$7,AF214=$AP$8,AF214=$AP$11),T214,0)</f>
        <v>0</v>
      </c>
      <c r="BU214" s="313" t="n">
        <f aca="false">IF(OR(AF214=$AP$7,AF214=$AP$8,AF214=$AP$11),U214,0)</f>
        <v>0</v>
      </c>
      <c r="BV214" s="313" t="n">
        <f aca="false">IF(OR(AF214=$AP$7,AF214=$AP$8,AF214=$AP$11),V214,0)</f>
        <v>0</v>
      </c>
      <c r="BW214" s="313" t="n">
        <f aca="false">IF(OR(AF214=$AP$7,AF214=$AP$8,AF214=$AP$11),W214,0)</f>
        <v>0</v>
      </c>
      <c r="BX214" s="313" t="n">
        <f aca="false">IF(OR(AF214=$AP$7,AF214=$AP$8,AF214=$AP$11),X214,0)</f>
        <v>0</v>
      </c>
      <c r="BY214" s="313" t="n">
        <f aca="false">IF(OR(AF214=$AP$7,AF214=$AP$8,AF214=$AP$11),Y214,0)</f>
        <v>0</v>
      </c>
      <c r="BZ214" s="313" t="n">
        <f aca="false">IF(OR(AF214=$AP$7,AF214=$AP$8,AF214=$AP$11),Z214,0)</f>
        <v>0</v>
      </c>
      <c r="CA214" s="313" t="n">
        <f aca="false">IF(OR(AF214=$AP$7,AF214=$AP$8,AF214=$AP$11),AA214,0)</f>
        <v>0</v>
      </c>
      <c r="CB214" s="313" t="n">
        <f aca="false">IF(OR(AF214=$AP$7,AF214=$AP$8,AF214=$AP$11),AB214,0)</f>
        <v>0</v>
      </c>
      <c r="CC214" s="313" t="n">
        <f aca="false">IF(OR(AF214=$AP$7,AF214=$AP$8,AF214=$AP$11),AC214,0)</f>
        <v>0</v>
      </c>
      <c r="CD214" s="314" t="n">
        <f aca="false">IF(OR(AF214=$AP$7,AF214=$AP$8,AF214=$AP$11),AD214,0)</f>
        <v>0</v>
      </c>
      <c r="CE214" s="312" t="n">
        <f aca="false">IF(AF214=$AP$12,S214,0)</f>
        <v>0</v>
      </c>
      <c r="CF214" s="313" t="n">
        <f aca="false">IF(AF214=$AP$12,T214,0)</f>
        <v>0</v>
      </c>
      <c r="CG214" s="313" t="n">
        <f aca="false">IF(AF214=$AP$12,U214,0)</f>
        <v>0</v>
      </c>
      <c r="CH214" s="313" t="n">
        <f aca="false">IF(AF214=$AP$12,V214,0)</f>
        <v>0</v>
      </c>
      <c r="CI214" s="313" t="n">
        <f aca="false">IF(AF214=$AP$12,W214,0)</f>
        <v>0</v>
      </c>
      <c r="CJ214" s="313" t="n">
        <f aca="false">IF(AF214=$AP$12,X214,0)</f>
        <v>0</v>
      </c>
      <c r="CK214" s="313" t="n">
        <f aca="false">IF(AF214=$AP$12,Y214,0)</f>
        <v>0</v>
      </c>
      <c r="CL214" s="313" t="n">
        <f aca="false">IF(AF214=$AP$12,Z214,0)</f>
        <v>0</v>
      </c>
      <c r="CM214" s="313" t="n">
        <f aca="false">IF(AF214=$AP$12,AA214,0)</f>
        <v>0</v>
      </c>
      <c r="CN214" s="313" t="n">
        <f aca="false">IF(AF214=$AP$12,AB214,0)</f>
        <v>0</v>
      </c>
      <c r="CO214" s="313" t="n">
        <f aca="false">IF(AF214=$AP$12,AC214,0)</f>
        <v>0</v>
      </c>
      <c r="CP214" s="314" t="n">
        <f aca="false">IF(AF214=$AP$12,AD214,0)</f>
        <v>0</v>
      </c>
    </row>
    <row r="215" customFormat="false" ht="12" hidden="false" customHeight="true" outlineLevel="0" collapsed="false">
      <c r="B215" s="243" t="str">
        <f aca="false">IF(Q215="","",Q215)</f>
        <v/>
      </c>
      <c r="C215" s="302" t="n">
        <v>68</v>
      </c>
      <c r="D215" s="303"/>
      <c r="E215" s="303"/>
      <c r="F215" s="303"/>
      <c r="G215" s="304"/>
      <c r="H215" s="304"/>
      <c r="I215" s="305"/>
      <c r="J215" s="305"/>
      <c r="K215" s="305"/>
      <c r="L215" s="305"/>
      <c r="M215" s="303"/>
      <c r="N215" s="303"/>
      <c r="O215" s="306"/>
      <c r="P215" s="303"/>
      <c r="Q215" s="303"/>
      <c r="R215" s="307" t="s">
        <v>75</v>
      </c>
      <c r="S215" s="323"/>
      <c r="T215" s="323"/>
      <c r="U215" s="323"/>
      <c r="V215" s="323"/>
      <c r="W215" s="323"/>
      <c r="X215" s="323"/>
      <c r="Y215" s="308"/>
      <c r="Z215" s="308"/>
      <c r="AA215" s="308"/>
      <c r="AB215" s="308"/>
      <c r="AC215" s="308"/>
      <c r="AD215" s="308"/>
      <c r="AE215" s="309" t="str">
        <f aca="false">IF(SUM(S215:AD215)=0,"",SUM(S215:AD215))</f>
        <v/>
      </c>
      <c r="AF215" s="244" t="str">
        <f aca="false">IF(Q215="","",Q215)</f>
        <v/>
      </c>
      <c r="AG215" s="310" t="str">
        <f aca="false">IFERROR(VLOOKUP(M215,$AP$13:$AQ$16,2,FALSE()),"")</f>
        <v/>
      </c>
      <c r="AH215" s="310" t="str">
        <f aca="false">IFERROR(VLOOKUP(O215,$AP$18:$AQ$24,2,FALSE()),"")</f>
        <v/>
      </c>
      <c r="AI215" s="310" t="str">
        <f aca="false">IFERROR(AG215+AH215,"")</f>
        <v/>
      </c>
      <c r="AJ215" s="310" t="str">
        <f aca="false">IF(SUM(AE215:AE217)=0,"",SUM(AE215:AE217))</f>
        <v/>
      </c>
      <c r="AT215" s="311" t="str">
        <f aca="false">R215</f>
        <v>A</v>
      </c>
      <c r="AU215" s="312" t="n">
        <f aca="false">IF(OR(AF215=$AP$3,AF215=$AP$4,AF215=$AP$9),S215,0)</f>
        <v>0</v>
      </c>
      <c r="AV215" s="313" t="n">
        <f aca="false">IF(OR(AF215=$AP$3,AF215=$AP$4,AF215=$AP$9),T215,0)</f>
        <v>0</v>
      </c>
      <c r="AW215" s="313" t="n">
        <f aca="false">IF(OR(AF215=$AP$3,AF215=$AP$4,AF215=$AP$9),U215,0)</f>
        <v>0</v>
      </c>
      <c r="AX215" s="313" t="n">
        <f aca="false">IF(OR(AF215=$AP$3,AF215=$AP$4,AF215=$AP$9),V215,0)</f>
        <v>0</v>
      </c>
      <c r="AY215" s="313" t="n">
        <f aca="false">IF(OR(AF215=$AP$3,AF215=$AP$4,AF215=$AP$9),W215,0)</f>
        <v>0</v>
      </c>
      <c r="AZ215" s="313" t="n">
        <f aca="false">IF(OR(AF215=$AP$3,AF215=$AP$4,AF215=$AP$9),X215,0)</f>
        <v>0</v>
      </c>
      <c r="BA215" s="313" t="n">
        <f aca="false">IF(OR(AF215=$AP$3,AF215=$AP$4,AF215=$AP$9),Y215,0)</f>
        <v>0</v>
      </c>
      <c r="BB215" s="313" t="n">
        <f aca="false">IF(OR(AF215=$AP$3,AF215=$AP$4,AF215=$AP$9),Z215,0)</f>
        <v>0</v>
      </c>
      <c r="BC215" s="313" t="n">
        <f aca="false">IF(OR(AF215=$AP$3,AF215=$AP$4,AF215=$AP$9),AA215,0)</f>
        <v>0</v>
      </c>
      <c r="BD215" s="313" t="n">
        <f aca="false">IF(OR(AF215=$AP$3,AF215=$AP$4,AF215=$AP$9),AB215,0)</f>
        <v>0</v>
      </c>
      <c r="BE215" s="313" t="n">
        <f aca="false">IF(OR(AF215=$AP$3,AF215=$AP$4,AF215=$AP$9),AC215,0)</f>
        <v>0</v>
      </c>
      <c r="BF215" s="314" t="n">
        <f aca="false">IF(OR(AF215=$AP$3,AF215=$AP$4,AF215=$AP$9),AD215,0)</f>
        <v>0</v>
      </c>
      <c r="BG215" s="312" t="n">
        <f aca="false">IF(OR(AF215=$AP$5,AF215=$AP$6,AF215=$AP$10),S215,0)</f>
        <v>0</v>
      </c>
      <c r="BH215" s="313" t="n">
        <f aca="false">IF(OR(AF215=$AP$5,AF215=$AP$6,AF215=$AP$10),T215,0)</f>
        <v>0</v>
      </c>
      <c r="BI215" s="313" t="n">
        <f aca="false">IF(OR(AF215=$AP$5,AF215=$AP$6,AF215=$AP$10),U215,0)</f>
        <v>0</v>
      </c>
      <c r="BJ215" s="313" t="n">
        <f aca="false">IF(OR(AF215=$AP$5,AF215=$AP$6,AF215=$AP$10),V215,0)</f>
        <v>0</v>
      </c>
      <c r="BK215" s="313" t="n">
        <f aca="false">IF(OR(AF215=$AP$5,AF215=$AP$6,AF215=$AP$10),W215,0)</f>
        <v>0</v>
      </c>
      <c r="BL215" s="313" t="n">
        <f aca="false">IF(OR(AF215=$AP$5,AF215=$AP$6,AF215=$AP$10),X215,0)</f>
        <v>0</v>
      </c>
      <c r="BM215" s="313" t="n">
        <f aca="false">IF(OR(AF215=$AP$5,AF215=$AP$6,AF215=$AP$10),Y215,0)</f>
        <v>0</v>
      </c>
      <c r="BN215" s="313" t="n">
        <f aca="false">IF(OR(AF215=$AP$5,AF215=$AP$6,AF215=$AP$10),Z215,0)</f>
        <v>0</v>
      </c>
      <c r="BO215" s="313" t="n">
        <f aca="false">IF(OR(AF215=$AP$5,AF215=$AP$6,AF215=$AP$10),AA215,0)</f>
        <v>0</v>
      </c>
      <c r="BP215" s="313" t="n">
        <f aca="false">IF(OR(AF215=$AP$5,AF215=$AP$6,AF215=$AP$10),AB215,0)</f>
        <v>0</v>
      </c>
      <c r="BQ215" s="313" t="n">
        <f aca="false">IF(OR(AF215=$AP$5,AF215=$AP$6,AF215=$AP$10),AC215,0)</f>
        <v>0</v>
      </c>
      <c r="BR215" s="314" t="n">
        <f aca="false">IF(OR(AF215=$AP$5,AF215=$AP$6,AF215=$AP$10),AD215,0)</f>
        <v>0</v>
      </c>
      <c r="BS215" s="312" t="n">
        <f aca="false">IF(OR(AF215=$AP$7,AF215=$AP$8,AF215=$AP$11),S215,0)</f>
        <v>0</v>
      </c>
      <c r="BT215" s="313" t="n">
        <f aca="false">IF(OR(AF215=$AP$7,AF215=$AP$8,AF215=$AP$11),T215,0)</f>
        <v>0</v>
      </c>
      <c r="BU215" s="313" t="n">
        <f aca="false">IF(OR(AF215=$AP$7,AF215=$AP$8,AF215=$AP$11),U215,0)</f>
        <v>0</v>
      </c>
      <c r="BV215" s="313" t="n">
        <f aca="false">IF(OR(AF215=$AP$7,AF215=$AP$8,AF215=$AP$11),V215,0)</f>
        <v>0</v>
      </c>
      <c r="BW215" s="313" t="n">
        <f aca="false">IF(OR(AF215=$AP$7,AF215=$AP$8,AF215=$AP$11),W215,0)</f>
        <v>0</v>
      </c>
      <c r="BX215" s="313" t="n">
        <f aca="false">IF(OR(AF215=$AP$7,AF215=$AP$8,AF215=$AP$11),X215,0)</f>
        <v>0</v>
      </c>
      <c r="BY215" s="313" t="n">
        <f aca="false">IF(OR(AF215=$AP$7,AF215=$AP$8,AF215=$AP$11),Y215,0)</f>
        <v>0</v>
      </c>
      <c r="BZ215" s="313" t="n">
        <f aca="false">IF(OR(AF215=$AP$7,AF215=$AP$8,AF215=$AP$11),Z215,0)</f>
        <v>0</v>
      </c>
      <c r="CA215" s="313" t="n">
        <f aca="false">IF(OR(AF215=$AP$7,AF215=$AP$8,AF215=$AP$11),AA215,0)</f>
        <v>0</v>
      </c>
      <c r="CB215" s="313" t="n">
        <f aca="false">IF(OR(AF215=$AP$7,AF215=$AP$8,AF215=$AP$11),AB215,0)</f>
        <v>0</v>
      </c>
      <c r="CC215" s="313" t="n">
        <f aca="false">IF(OR(AF215=$AP$7,AF215=$AP$8,AF215=$AP$11),AC215,0)</f>
        <v>0</v>
      </c>
      <c r="CD215" s="314" t="n">
        <f aca="false">IF(OR(AF215=$AP$7,AF215=$AP$8,AF215=$AP$11),AD215,0)</f>
        <v>0</v>
      </c>
      <c r="CE215" s="312" t="n">
        <f aca="false">IF(AF215=$AP$12,S215,0)</f>
        <v>0</v>
      </c>
      <c r="CF215" s="313" t="n">
        <f aca="false">IF(AF215=$AP$12,T215,0)</f>
        <v>0</v>
      </c>
      <c r="CG215" s="313" t="n">
        <f aca="false">IF(AF215=$AP$12,U215,0)</f>
        <v>0</v>
      </c>
      <c r="CH215" s="313" t="n">
        <f aca="false">IF(AF215=$AP$12,V215,0)</f>
        <v>0</v>
      </c>
      <c r="CI215" s="313" t="n">
        <f aca="false">IF(AF215=$AP$12,W215,0)</f>
        <v>0</v>
      </c>
      <c r="CJ215" s="313" t="n">
        <f aca="false">IF(AF215=$AP$12,X215,0)</f>
        <v>0</v>
      </c>
      <c r="CK215" s="313" t="n">
        <f aca="false">IF(AF215=$AP$12,Y215,0)</f>
        <v>0</v>
      </c>
      <c r="CL215" s="313" t="n">
        <f aca="false">IF(AF215=$AP$12,Z215,0)</f>
        <v>0</v>
      </c>
      <c r="CM215" s="313" t="n">
        <f aca="false">IF(AF215=$AP$12,AA215,0)</f>
        <v>0</v>
      </c>
      <c r="CN215" s="313" t="n">
        <f aca="false">IF(AF215=$AP$12,AB215,0)</f>
        <v>0</v>
      </c>
      <c r="CO215" s="313" t="n">
        <f aca="false">IF(AF215=$AP$12,AC215,0)</f>
        <v>0</v>
      </c>
      <c r="CP215" s="314" t="n">
        <f aca="false">IF(AF215=$AP$12,AD215,0)</f>
        <v>0</v>
      </c>
    </row>
    <row r="216" customFormat="false" ht="12" hidden="false" customHeight="true" outlineLevel="0" collapsed="false">
      <c r="B216" s="243" t="str">
        <f aca="false">IF(Q215="","",Q215)</f>
        <v/>
      </c>
      <c r="C216" s="302"/>
      <c r="D216" s="303"/>
      <c r="E216" s="303"/>
      <c r="F216" s="303"/>
      <c r="G216" s="304"/>
      <c r="H216" s="304"/>
      <c r="I216" s="305"/>
      <c r="J216" s="305"/>
      <c r="K216" s="305"/>
      <c r="L216" s="305"/>
      <c r="M216" s="303"/>
      <c r="N216" s="303"/>
      <c r="O216" s="306"/>
      <c r="P216" s="303"/>
      <c r="Q216" s="303"/>
      <c r="R216" s="315" t="s">
        <v>76</v>
      </c>
      <c r="S216" s="322"/>
      <c r="T216" s="322"/>
      <c r="U216" s="322"/>
      <c r="V216" s="322"/>
      <c r="W216" s="322"/>
      <c r="X216" s="322"/>
      <c r="Y216" s="316"/>
      <c r="Z216" s="316"/>
      <c r="AA216" s="316"/>
      <c r="AB216" s="316"/>
      <c r="AC216" s="316"/>
      <c r="AD216" s="316"/>
      <c r="AE216" s="317" t="str">
        <f aca="false">IF(SUM(S216:AD216)=0,"",SUM(S216:AD216))</f>
        <v/>
      </c>
      <c r="AF216" s="244" t="str">
        <f aca="false">IF(Q215="","",Q215)</f>
        <v/>
      </c>
      <c r="AG216" s="310"/>
      <c r="AH216" s="310"/>
      <c r="AI216" s="310"/>
      <c r="AJ216" s="310"/>
      <c r="AT216" s="311" t="str">
        <f aca="false">R216</f>
        <v>B</v>
      </c>
      <c r="AU216" s="312" t="n">
        <f aca="false">IF(OR(AF216=$AP$3,AF216=$AP$4,AF216=$AP$9),S216,0)</f>
        <v>0</v>
      </c>
      <c r="AV216" s="313" t="n">
        <f aca="false">IF(OR(AF216=$AP$3,AF216=$AP$4,AF216=$AP$9),T216,0)</f>
        <v>0</v>
      </c>
      <c r="AW216" s="313" t="n">
        <f aca="false">IF(OR(AF216=$AP$3,AF216=$AP$4,AF216=$AP$9),U216,0)</f>
        <v>0</v>
      </c>
      <c r="AX216" s="313" t="n">
        <f aca="false">IF(OR(AF216=$AP$3,AF216=$AP$4,AF216=$AP$9),V216,0)</f>
        <v>0</v>
      </c>
      <c r="AY216" s="313" t="n">
        <f aca="false">IF(OR(AF216=$AP$3,AF216=$AP$4,AF216=$AP$9),W216,0)</f>
        <v>0</v>
      </c>
      <c r="AZ216" s="313" t="n">
        <f aca="false">IF(OR(AF216=$AP$3,AF216=$AP$4,AF216=$AP$9),X216,0)</f>
        <v>0</v>
      </c>
      <c r="BA216" s="313" t="n">
        <f aca="false">IF(OR(AF216=$AP$3,AF216=$AP$4,AF216=$AP$9),Y216,0)</f>
        <v>0</v>
      </c>
      <c r="BB216" s="313" t="n">
        <f aca="false">IF(OR(AF216=$AP$3,AF216=$AP$4,AF216=$AP$9),Z216,0)</f>
        <v>0</v>
      </c>
      <c r="BC216" s="313" t="n">
        <f aca="false">IF(OR(AF216=$AP$3,AF216=$AP$4,AF216=$AP$9),AA216,0)</f>
        <v>0</v>
      </c>
      <c r="BD216" s="313" t="n">
        <f aca="false">IF(OR(AF216=$AP$3,AF216=$AP$4,AF216=$AP$9),AB216,0)</f>
        <v>0</v>
      </c>
      <c r="BE216" s="313" t="n">
        <f aca="false">IF(OR(AF216=$AP$3,AF216=$AP$4,AF216=$AP$9),AC216,0)</f>
        <v>0</v>
      </c>
      <c r="BF216" s="314" t="n">
        <f aca="false">IF(OR(AF216=$AP$3,AF216=$AP$4,AF216=$AP$9),AD216,0)</f>
        <v>0</v>
      </c>
      <c r="BG216" s="312" t="n">
        <f aca="false">IF(OR(AF216=$AP$5,AF216=$AP$6,AF216=$AP$10),S216,0)</f>
        <v>0</v>
      </c>
      <c r="BH216" s="313" t="n">
        <f aca="false">IF(OR(AF216=$AP$5,AF216=$AP$6,AF216=$AP$10),T216,0)</f>
        <v>0</v>
      </c>
      <c r="BI216" s="313" t="n">
        <f aca="false">IF(OR(AF216=$AP$5,AF216=$AP$6,AF216=$AP$10),U216,0)</f>
        <v>0</v>
      </c>
      <c r="BJ216" s="313" t="n">
        <f aca="false">IF(OR(AF216=$AP$5,AF216=$AP$6,AF216=$AP$10),V216,0)</f>
        <v>0</v>
      </c>
      <c r="BK216" s="313" t="n">
        <f aca="false">IF(OR(AF216=$AP$5,AF216=$AP$6,AF216=$AP$10),W216,0)</f>
        <v>0</v>
      </c>
      <c r="BL216" s="313" t="n">
        <f aca="false">IF(OR(AF216=$AP$5,AF216=$AP$6,AF216=$AP$10),X216,0)</f>
        <v>0</v>
      </c>
      <c r="BM216" s="313" t="n">
        <f aca="false">IF(OR(AF216=$AP$5,AF216=$AP$6,AF216=$AP$10),Y216,0)</f>
        <v>0</v>
      </c>
      <c r="BN216" s="313" t="n">
        <f aca="false">IF(OR(AF216=$AP$5,AF216=$AP$6,AF216=$AP$10),Z216,0)</f>
        <v>0</v>
      </c>
      <c r="BO216" s="313" t="n">
        <f aca="false">IF(OR(AF216=$AP$5,AF216=$AP$6,AF216=$AP$10),AA216,0)</f>
        <v>0</v>
      </c>
      <c r="BP216" s="313" t="n">
        <f aca="false">IF(OR(AF216=$AP$5,AF216=$AP$6,AF216=$AP$10),AB216,0)</f>
        <v>0</v>
      </c>
      <c r="BQ216" s="313" t="n">
        <f aca="false">IF(OR(AF216=$AP$5,AF216=$AP$6,AF216=$AP$10),AC216,0)</f>
        <v>0</v>
      </c>
      <c r="BR216" s="314" t="n">
        <f aca="false">IF(OR(AF216=$AP$5,AF216=$AP$6,AF216=$AP$10),AD216,0)</f>
        <v>0</v>
      </c>
      <c r="BS216" s="312" t="n">
        <f aca="false">IF(OR(AF216=$AP$7,AF216=$AP$8,AF216=$AP$11),S216,0)</f>
        <v>0</v>
      </c>
      <c r="BT216" s="313" t="n">
        <f aca="false">IF(OR(AF216=$AP$7,AF216=$AP$8,AF216=$AP$11),T216,0)</f>
        <v>0</v>
      </c>
      <c r="BU216" s="313" t="n">
        <f aca="false">IF(OR(AF216=$AP$7,AF216=$AP$8,AF216=$AP$11),U216,0)</f>
        <v>0</v>
      </c>
      <c r="BV216" s="313" t="n">
        <f aca="false">IF(OR(AF216=$AP$7,AF216=$AP$8,AF216=$AP$11),V216,0)</f>
        <v>0</v>
      </c>
      <c r="BW216" s="313" t="n">
        <f aca="false">IF(OR(AF216=$AP$7,AF216=$AP$8,AF216=$AP$11),W216,0)</f>
        <v>0</v>
      </c>
      <c r="BX216" s="313" t="n">
        <f aca="false">IF(OR(AF216=$AP$7,AF216=$AP$8,AF216=$AP$11),X216,0)</f>
        <v>0</v>
      </c>
      <c r="BY216" s="313" t="n">
        <f aca="false">IF(OR(AF216=$AP$7,AF216=$AP$8,AF216=$AP$11),Y216,0)</f>
        <v>0</v>
      </c>
      <c r="BZ216" s="313" t="n">
        <f aca="false">IF(OR(AF216=$AP$7,AF216=$AP$8,AF216=$AP$11),Z216,0)</f>
        <v>0</v>
      </c>
      <c r="CA216" s="313" t="n">
        <f aca="false">IF(OR(AF216=$AP$7,AF216=$AP$8,AF216=$AP$11),AA216,0)</f>
        <v>0</v>
      </c>
      <c r="CB216" s="313" t="n">
        <f aca="false">IF(OR(AF216=$AP$7,AF216=$AP$8,AF216=$AP$11),AB216,0)</f>
        <v>0</v>
      </c>
      <c r="CC216" s="313" t="n">
        <f aca="false">IF(OR(AF216=$AP$7,AF216=$AP$8,AF216=$AP$11),AC216,0)</f>
        <v>0</v>
      </c>
      <c r="CD216" s="314" t="n">
        <f aca="false">IF(OR(AF216=$AP$7,AF216=$AP$8,AF216=$AP$11),AD216,0)</f>
        <v>0</v>
      </c>
      <c r="CE216" s="312" t="n">
        <f aca="false">IF(AF216=$AP$12,S216,0)</f>
        <v>0</v>
      </c>
      <c r="CF216" s="313" t="n">
        <f aca="false">IF(AF216=$AP$12,T216,0)</f>
        <v>0</v>
      </c>
      <c r="CG216" s="313" t="n">
        <f aca="false">IF(AF216=$AP$12,U216,0)</f>
        <v>0</v>
      </c>
      <c r="CH216" s="313" t="n">
        <f aca="false">IF(AF216=$AP$12,V216,0)</f>
        <v>0</v>
      </c>
      <c r="CI216" s="313" t="n">
        <f aca="false">IF(AF216=$AP$12,W216,0)</f>
        <v>0</v>
      </c>
      <c r="CJ216" s="313" t="n">
        <f aca="false">IF(AF216=$AP$12,X216,0)</f>
        <v>0</v>
      </c>
      <c r="CK216" s="313" t="n">
        <f aca="false">IF(AF216=$AP$12,Y216,0)</f>
        <v>0</v>
      </c>
      <c r="CL216" s="313" t="n">
        <f aca="false">IF(AF216=$AP$12,Z216,0)</f>
        <v>0</v>
      </c>
      <c r="CM216" s="313" t="n">
        <f aca="false">IF(AF216=$AP$12,AA216,0)</f>
        <v>0</v>
      </c>
      <c r="CN216" s="313" t="n">
        <f aca="false">IF(AF216=$AP$12,AB216,0)</f>
        <v>0</v>
      </c>
      <c r="CO216" s="313" t="n">
        <f aca="false">IF(AF216=$AP$12,AC216,0)</f>
        <v>0</v>
      </c>
      <c r="CP216" s="314" t="n">
        <f aca="false">IF(AF216=$AP$12,AD216,0)</f>
        <v>0</v>
      </c>
    </row>
    <row r="217" customFormat="false" ht="12" hidden="false" customHeight="true" outlineLevel="0" collapsed="false">
      <c r="B217" s="243" t="str">
        <f aca="false">IF(Q215="","",Q215)</f>
        <v/>
      </c>
      <c r="C217" s="302"/>
      <c r="D217" s="303"/>
      <c r="E217" s="303"/>
      <c r="F217" s="303"/>
      <c r="G217" s="304"/>
      <c r="H217" s="304"/>
      <c r="I217" s="305"/>
      <c r="J217" s="305"/>
      <c r="K217" s="305"/>
      <c r="L217" s="305"/>
      <c r="M217" s="303"/>
      <c r="N217" s="303"/>
      <c r="O217" s="306"/>
      <c r="P217" s="303"/>
      <c r="Q217" s="303"/>
      <c r="R217" s="315" t="s">
        <v>77</v>
      </c>
      <c r="S217" s="322"/>
      <c r="T217" s="322"/>
      <c r="U217" s="322"/>
      <c r="V217" s="322"/>
      <c r="W217" s="322"/>
      <c r="X217" s="322"/>
      <c r="Y217" s="316"/>
      <c r="Z217" s="316"/>
      <c r="AA217" s="316"/>
      <c r="AB217" s="316"/>
      <c r="AC217" s="316"/>
      <c r="AD217" s="316"/>
      <c r="AE217" s="317" t="str">
        <f aca="false">IF(SUM(S217:AD217)=0,"",SUM(S217:AD217))</f>
        <v/>
      </c>
      <c r="AF217" s="244" t="str">
        <f aca="false">IF(Q215="","",Q215)</f>
        <v/>
      </c>
      <c r="AG217" s="310"/>
      <c r="AH217" s="310"/>
      <c r="AI217" s="310"/>
      <c r="AJ217" s="310"/>
      <c r="AT217" s="311" t="str">
        <f aca="false">R217</f>
        <v>C</v>
      </c>
      <c r="AU217" s="312" t="n">
        <f aca="false">IF(OR(AF217=$AP$3,AF217=$AP$4,AF217=$AP$9),S217,0)</f>
        <v>0</v>
      </c>
      <c r="AV217" s="313" t="n">
        <f aca="false">IF(OR(AF217=$AP$3,AF217=$AP$4,AF217=$AP$9),T217,0)</f>
        <v>0</v>
      </c>
      <c r="AW217" s="313" t="n">
        <f aca="false">IF(OR(AF217=$AP$3,AF217=$AP$4,AF217=$AP$9),U217,0)</f>
        <v>0</v>
      </c>
      <c r="AX217" s="313" t="n">
        <f aca="false">IF(OR(AF217=$AP$3,AF217=$AP$4,AF217=$AP$9),V217,0)</f>
        <v>0</v>
      </c>
      <c r="AY217" s="313" t="n">
        <f aca="false">IF(OR(AF217=$AP$3,AF217=$AP$4,AF217=$AP$9),W217,0)</f>
        <v>0</v>
      </c>
      <c r="AZ217" s="313" t="n">
        <f aca="false">IF(OR(AF217=$AP$3,AF217=$AP$4,AF217=$AP$9),X217,0)</f>
        <v>0</v>
      </c>
      <c r="BA217" s="313" t="n">
        <f aca="false">IF(OR(AF217=$AP$3,AF217=$AP$4,AF217=$AP$9),Y217,0)</f>
        <v>0</v>
      </c>
      <c r="BB217" s="313" t="n">
        <f aca="false">IF(OR(AF217=$AP$3,AF217=$AP$4,AF217=$AP$9),Z217,0)</f>
        <v>0</v>
      </c>
      <c r="BC217" s="313" t="n">
        <f aca="false">IF(OR(AF217=$AP$3,AF217=$AP$4,AF217=$AP$9),AA217,0)</f>
        <v>0</v>
      </c>
      <c r="BD217" s="313" t="n">
        <f aca="false">IF(OR(AF217=$AP$3,AF217=$AP$4,AF217=$AP$9),AB217,0)</f>
        <v>0</v>
      </c>
      <c r="BE217" s="313" t="n">
        <f aca="false">IF(OR(AF217=$AP$3,AF217=$AP$4,AF217=$AP$9),AC217,0)</f>
        <v>0</v>
      </c>
      <c r="BF217" s="314" t="n">
        <f aca="false">IF(OR(AF217=$AP$3,AF217=$AP$4,AF217=$AP$9),AD217,0)</f>
        <v>0</v>
      </c>
      <c r="BG217" s="312" t="n">
        <f aca="false">IF(OR(AF217=$AP$5,AF217=$AP$6,AF217=$AP$10),S217,0)</f>
        <v>0</v>
      </c>
      <c r="BH217" s="313" t="n">
        <f aca="false">IF(OR(AF217=$AP$5,AF217=$AP$6,AF217=$AP$10),T217,0)</f>
        <v>0</v>
      </c>
      <c r="BI217" s="313" t="n">
        <f aca="false">IF(OR(AF217=$AP$5,AF217=$AP$6,AF217=$AP$10),U217,0)</f>
        <v>0</v>
      </c>
      <c r="BJ217" s="313" t="n">
        <f aca="false">IF(OR(AF217=$AP$5,AF217=$AP$6,AF217=$AP$10),V217,0)</f>
        <v>0</v>
      </c>
      <c r="BK217" s="313" t="n">
        <f aca="false">IF(OR(AF217=$AP$5,AF217=$AP$6,AF217=$AP$10),W217,0)</f>
        <v>0</v>
      </c>
      <c r="BL217" s="313" t="n">
        <f aca="false">IF(OR(AF217=$AP$5,AF217=$AP$6,AF217=$AP$10),X217,0)</f>
        <v>0</v>
      </c>
      <c r="BM217" s="313" t="n">
        <f aca="false">IF(OR(AF217=$AP$5,AF217=$AP$6,AF217=$AP$10),Y217,0)</f>
        <v>0</v>
      </c>
      <c r="BN217" s="313" t="n">
        <f aca="false">IF(OR(AF217=$AP$5,AF217=$AP$6,AF217=$AP$10),Z217,0)</f>
        <v>0</v>
      </c>
      <c r="BO217" s="313" t="n">
        <f aca="false">IF(OR(AF217=$AP$5,AF217=$AP$6,AF217=$AP$10),AA217,0)</f>
        <v>0</v>
      </c>
      <c r="BP217" s="313" t="n">
        <f aca="false">IF(OR(AF217=$AP$5,AF217=$AP$6,AF217=$AP$10),AB217,0)</f>
        <v>0</v>
      </c>
      <c r="BQ217" s="313" t="n">
        <f aca="false">IF(OR(AF217=$AP$5,AF217=$AP$6,AF217=$AP$10),AC217,0)</f>
        <v>0</v>
      </c>
      <c r="BR217" s="314" t="n">
        <f aca="false">IF(OR(AF217=$AP$5,AF217=$AP$6,AF217=$AP$10),AD217,0)</f>
        <v>0</v>
      </c>
      <c r="BS217" s="312" t="n">
        <f aca="false">IF(OR(AF217=$AP$7,AF217=$AP$8,AF217=$AP$11),S217,0)</f>
        <v>0</v>
      </c>
      <c r="BT217" s="313" t="n">
        <f aca="false">IF(OR(AF217=$AP$7,AF217=$AP$8,AF217=$AP$11),T217,0)</f>
        <v>0</v>
      </c>
      <c r="BU217" s="313" t="n">
        <f aca="false">IF(OR(AF217=$AP$7,AF217=$AP$8,AF217=$AP$11),U217,0)</f>
        <v>0</v>
      </c>
      <c r="BV217" s="313" t="n">
        <f aca="false">IF(OR(AF217=$AP$7,AF217=$AP$8,AF217=$AP$11),V217,0)</f>
        <v>0</v>
      </c>
      <c r="BW217" s="313" t="n">
        <f aca="false">IF(OR(AF217=$AP$7,AF217=$AP$8,AF217=$AP$11),W217,0)</f>
        <v>0</v>
      </c>
      <c r="BX217" s="313" t="n">
        <f aca="false">IF(OR(AF217=$AP$7,AF217=$AP$8,AF217=$AP$11),X217,0)</f>
        <v>0</v>
      </c>
      <c r="BY217" s="313" t="n">
        <f aca="false">IF(OR(AF217=$AP$7,AF217=$AP$8,AF217=$AP$11),Y217,0)</f>
        <v>0</v>
      </c>
      <c r="BZ217" s="313" t="n">
        <f aca="false">IF(OR(AF217=$AP$7,AF217=$AP$8,AF217=$AP$11),Z217,0)</f>
        <v>0</v>
      </c>
      <c r="CA217" s="313" t="n">
        <f aca="false">IF(OR(AF217=$AP$7,AF217=$AP$8,AF217=$AP$11),AA217,0)</f>
        <v>0</v>
      </c>
      <c r="CB217" s="313" t="n">
        <f aca="false">IF(OR(AF217=$AP$7,AF217=$AP$8,AF217=$AP$11),AB217,0)</f>
        <v>0</v>
      </c>
      <c r="CC217" s="313" t="n">
        <f aca="false">IF(OR(AF217=$AP$7,AF217=$AP$8,AF217=$AP$11),AC217,0)</f>
        <v>0</v>
      </c>
      <c r="CD217" s="314" t="n">
        <f aca="false">IF(OR(AF217=$AP$7,AF217=$AP$8,AF217=$AP$11),AD217,0)</f>
        <v>0</v>
      </c>
      <c r="CE217" s="312" t="n">
        <f aca="false">IF(AF217=$AP$12,S217,0)</f>
        <v>0</v>
      </c>
      <c r="CF217" s="313" t="n">
        <f aca="false">IF(AF217=$AP$12,T217,0)</f>
        <v>0</v>
      </c>
      <c r="CG217" s="313" t="n">
        <f aca="false">IF(AF217=$AP$12,U217,0)</f>
        <v>0</v>
      </c>
      <c r="CH217" s="313" t="n">
        <f aca="false">IF(AF217=$AP$12,V217,0)</f>
        <v>0</v>
      </c>
      <c r="CI217" s="313" t="n">
        <f aca="false">IF(AF217=$AP$12,W217,0)</f>
        <v>0</v>
      </c>
      <c r="CJ217" s="313" t="n">
        <f aca="false">IF(AF217=$AP$12,X217,0)</f>
        <v>0</v>
      </c>
      <c r="CK217" s="313" t="n">
        <f aca="false">IF(AF217=$AP$12,Y217,0)</f>
        <v>0</v>
      </c>
      <c r="CL217" s="313" t="n">
        <f aca="false">IF(AF217=$AP$12,Z217,0)</f>
        <v>0</v>
      </c>
      <c r="CM217" s="313" t="n">
        <f aca="false">IF(AF217=$AP$12,AA217,0)</f>
        <v>0</v>
      </c>
      <c r="CN217" s="313" t="n">
        <f aca="false">IF(AF217=$AP$12,AB217,0)</f>
        <v>0</v>
      </c>
      <c r="CO217" s="313" t="n">
        <f aca="false">IF(AF217=$AP$12,AC217,0)</f>
        <v>0</v>
      </c>
      <c r="CP217" s="314" t="n">
        <f aca="false">IF(AF217=$AP$12,AD217,0)</f>
        <v>0</v>
      </c>
    </row>
    <row r="218" customFormat="false" ht="12" hidden="false" customHeight="true" outlineLevel="0" collapsed="false">
      <c r="B218" s="243" t="str">
        <f aca="false">IF(Q218="","",Q218)</f>
        <v/>
      </c>
      <c r="C218" s="302" t="n">
        <v>69</v>
      </c>
      <c r="D218" s="303"/>
      <c r="E218" s="303"/>
      <c r="F218" s="303"/>
      <c r="G218" s="304"/>
      <c r="H218" s="304"/>
      <c r="I218" s="305"/>
      <c r="J218" s="305"/>
      <c r="K218" s="305"/>
      <c r="L218" s="305"/>
      <c r="M218" s="303"/>
      <c r="N218" s="303"/>
      <c r="O218" s="306"/>
      <c r="P218" s="303"/>
      <c r="Q218" s="303"/>
      <c r="R218" s="307" t="s">
        <v>75</v>
      </c>
      <c r="S218" s="323"/>
      <c r="T218" s="323"/>
      <c r="U218" s="323"/>
      <c r="V218" s="323"/>
      <c r="W218" s="323"/>
      <c r="X218" s="323"/>
      <c r="Y218" s="308"/>
      <c r="Z218" s="308"/>
      <c r="AA218" s="308"/>
      <c r="AB218" s="308"/>
      <c r="AC218" s="308"/>
      <c r="AD218" s="308"/>
      <c r="AE218" s="309" t="str">
        <f aca="false">IF(SUM(S218:AD218)=0,"",SUM(S218:AD218))</f>
        <v/>
      </c>
      <c r="AF218" s="244" t="str">
        <f aca="false">IF(Q218="","",Q218)</f>
        <v/>
      </c>
      <c r="AG218" s="310" t="str">
        <f aca="false">IFERROR(VLOOKUP(M218,$AP$13:$AQ$16,2,FALSE()),"")</f>
        <v/>
      </c>
      <c r="AH218" s="310" t="str">
        <f aca="false">IFERROR(VLOOKUP(O218,$AP$18:$AQ$24,2,FALSE()),"")</f>
        <v/>
      </c>
      <c r="AI218" s="310" t="str">
        <f aca="false">IFERROR(AG218+AH218,"")</f>
        <v/>
      </c>
      <c r="AJ218" s="310" t="str">
        <f aca="false">IF(SUM(AE218:AE220)=0,"",SUM(AE218:AE220))</f>
        <v/>
      </c>
      <c r="AT218" s="311" t="str">
        <f aca="false">R218</f>
        <v>A</v>
      </c>
      <c r="AU218" s="312" t="n">
        <f aca="false">IF(OR(AF218=$AP$3,AF218=$AP$4,AF218=$AP$9),S218,0)</f>
        <v>0</v>
      </c>
      <c r="AV218" s="313" t="n">
        <f aca="false">IF(OR(AF218=$AP$3,AF218=$AP$4,AF218=$AP$9),T218,0)</f>
        <v>0</v>
      </c>
      <c r="AW218" s="313" t="n">
        <f aca="false">IF(OR(AF218=$AP$3,AF218=$AP$4,AF218=$AP$9),U218,0)</f>
        <v>0</v>
      </c>
      <c r="AX218" s="313" t="n">
        <f aca="false">IF(OR(AF218=$AP$3,AF218=$AP$4,AF218=$AP$9),V218,0)</f>
        <v>0</v>
      </c>
      <c r="AY218" s="313" t="n">
        <f aca="false">IF(OR(AF218=$AP$3,AF218=$AP$4,AF218=$AP$9),W218,0)</f>
        <v>0</v>
      </c>
      <c r="AZ218" s="313" t="n">
        <f aca="false">IF(OR(AF218=$AP$3,AF218=$AP$4,AF218=$AP$9),X218,0)</f>
        <v>0</v>
      </c>
      <c r="BA218" s="313" t="n">
        <f aca="false">IF(OR(AF218=$AP$3,AF218=$AP$4,AF218=$AP$9),Y218,0)</f>
        <v>0</v>
      </c>
      <c r="BB218" s="313" t="n">
        <f aca="false">IF(OR(AF218=$AP$3,AF218=$AP$4,AF218=$AP$9),Z218,0)</f>
        <v>0</v>
      </c>
      <c r="BC218" s="313" t="n">
        <f aca="false">IF(OR(AF218=$AP$3,AF218=$AP$4,AF218=$AP$9),AA218,0)</f>
        <v>0</v>
      </c>
      <c r="BD218" s="313" t="n">
        <f aca="false">IF(OR(AF218=$AP$3,AF218=$AP$4,AF218=$AP$9),AB218,0)</f>
        <v>0</v>
      </c>
      <c r="BE218" s="313" t="n">
        <f aca="false">IF(OR(AF218=$AP$3,AF218=$AP$4,AF218=$AP$9),AC218,0)</f>
        <v>0</v>
      </c>
      <c r="BF218" s="314" t="n">
        <f aca="false">IF(OR(AF218=$AP$3,AF218=$AP$4,AF218=$AP$9),AD218,0)</f>
        <v>0</v>
      </c>
      <c r="BG218" s="312" t="n">
        <f aca="false">IF(OR(AF218=$AP$5,AF218=$AP$6,AF218=$AP$10),S218,0)</f>
        <v>0</v>
      </c>
      <c r="BH218" s="313" t="n">
        <f aca="false">IF(OR(AF218=$AP$5,AF218=$AP$6,AF218=$AP$10),T218,0)</f>
        <v>0</v>
      </c>
      <c r="BI218" s="313" t="n">
        <f aca="false">IF(OR(AF218=$AP$5,AF218=$AP$6,AF218=$AP$10),U218,0)</f>
        <v>0</v>
      </c>
      <c r="BJ218" s="313" t="n">
        <f aca="false">IF(OR(AF218=$AP$5,AF218=$AP$6,AF218=$AP$10),V218,0)</f>
        <v>0</v>
      </c>
      <c r="BK218" s="313" t="n">
        <f aca="false">IF(OR(AF218=$AP$5,AF218=$AP$6,AF218=$AP$10),W218,0)</f>
        <v>0</v>
      </c>
      <c r="BL218" s="313" t="n">
        <f aca="false">IF(OR(AF218=$AP$5,AF218=$AP$6,AF218=$AP$10),X218,0)</f>
        <v>0</v>
      </c>
      <c r="BM218" s="313" t="n">
        <f aca="false">IF(OR(AF218=$AP$5,AF218=$AP$6,AF218=$AP$10),Y218,0)</f>
        <v>0</v>
      </c>
      <c r="BN218" s="313" t="n">
        <f aca="false">IF(OR(AF218=$AP$5,AF218=$AP$6,AF218=$AP$10),Z218,0)</f>
        <v>0</v>
      </c>
      <c r="BO218" s="313" t="n">
        <f aca="false">IF(OR(AF218=$AP$5,AF218=$AP$6,AF218=$AP$10),AA218,0)</f>
        <v>0</v>
      </c>
      <c r="BP218" s="313" t="n">
        <f aca="false">IF(OR(AF218=$AP$5,AF218=$AP$6,AF218=$AP$10),AB218,0)</f>
        <v>0</v>
      </c>
      <c r="BQ218" s="313" t="n">
        <f aca="false">IF(OR(AF218=$AP$5,AF218=$AP$6,AF218=$AP$10),AC218,0)</f>
        <v>0</v>
      </c>
      <c r="BR218" s="314" t="n">
        <f aca="false">IF(OR(AF218=$AP$5,AF218=$AP$6,AF218=$AP$10),AD218,0)</f>
        <v>0</v>
      </c>
      <c r="BS218" s="312" t="n">
        <f aca="false">IF(OR(AF218=$AP$7,AF218=$AP$8,AF218=$AP$11),S218,0)</f>
        <v>0</v>
      </c>
      <c r="BT218" s="313" t="n">
        <f aca="false">IF(OR(AF218=$AP$7,AF218=$AP$8,AF218=$AP$11),T218,0)</f>
        <v>0</v>
      </c>
      <c r="BU218" s="313" t="n">
        <f aca="false">IF(OR(AF218=$AP$7,AF218=$AP$8,AF218=$AP$11),U218,0)</f>
        <v>0</v>
      </c>
      <c r="BV218" s="313" t="n">
        <f aca="false">IF(OR(AF218=$AP$7,AF218=$AP$8,AF218=$AP$11),V218,0)</f>
        <v>0</v>
      </c>
      <c r="BW218" s="313" t="n">
        <f aca="false">IF(OR(AF218=$AP$7,AF218=$AP$8,AF218=$AP$11),W218,0)</f>
        <v>0</v>
      </c>
      <c r="BX218" s="313" t="n">
        <f aca="false">IF(OR(AF218=$AP$7,AF218=$AP$8,AF218=$AP$11),X218,0)</f>
        <v>0</v>
      </c>
      <c r="BY218" s="313" t="n">
        <f aca="false">IF(OR(AF218=$AP$7,AF218=$AP$8,AF218=$AP$11),Y218,0)</f>
        <v>0</v>
      </c>
      <c r="BZ218" s="313" t="n">
        <f aca="false">IF(OR(AF218=$AP$7,AF218=$AP$8,AF218=$AP$11),Z218,0)</f>
        <v>0</v>
      </c>
      <c r="CA218" s="313" t="n">
        <f aca="false">IF(OR(AF218=$AP$7,AF218=$AP$8,AF218=$AP$11),AA218,0)</f>
        <v>0</v>
      </c>
      <c r="CB218" s="313" t="n">
        <f aca="false">IF(OR(AF218=$AP$7,AF218=$AP$8,AF218=$AP$11),AB218,0)</f>
        <v>0</v>
      </c>
      <c r="CC218" s="313" t="n">
        <f aca="false">IF(OR(AF218=$AP$7,AF218=$AP$8,AF218=$AP$11),AC218,0)</f>
        <v>0</v>
      </c>
      <c r="CD218" s="314" t="n">
        <f aca="false">IF(OR(AF218=$AP$7,AF218=$AP$8,AF218=$AP$11),AD218,0)</f>
        <v>0</v>
      </c>
      <c r="CE218" s="312" t="n">
        <f aca="false">IF(AF218=$AP$12,S218,0)</f>
        <v>0</v>
      </c>
      <c r="CF218" s="313" t="n">
        <f aca="false">IF(AF218=$AP$12,T218,0)</f>
        <v>0</v>
      </c>
      <c r="CG218" s="313" t="n">
        <f aca="false">IF(AF218=$AP$12,U218,0)</f>
        <v>0</v>
      </c>
      <c r="CH218" s="313" t="n">
        <f aca="false">IF(AF218=$AP$12,V218,0)</f>
        <v>0</v>
      </c>
      <c r="CI218" s="313" t="n">
        <f aca="false">IF(AF218=$AP$12,W218,0)</f>
        <v>0</v>
      </c>
      <c r="CJ218" s="313" t="n">
        <f aca="false">IF(AF218=$AP$12,X218,0)</f>
        <v>0</v>
      </c>
      <c r="CK218" s="313" t="n">
        <f aca="false">IF(AF218=$AP$12,Y218,0)</f>
        <v>0</v>
      </c>
      <c r="CL218" s="313" t="n">
        <f aca="false">IF(AF218=$AP$12,Z218,0)</f>
        <v>0</v>
      </c>
      <c r="CM218" s="313" t="n">
        <f aca="false">IF(AF218=$AP$12,AA218,0)</f>
        <v>0</v>
      </c>
      <c r="CN218" s="313" t="n">
        <f aca="false">IF(AF218=$AP$12,AB218,0)</f>
        <v>0</v>
      </c>
      <c r="CO218" s="313" t="n">
        <f aca="false">IF(AF218=$AP$12,AC218,0)</f>
        <v>0</v>
      </c>
      <c r="CP218" s="314" t="n">
        <f aca="false">IF(AF218=$AP$12,AD218,0)</f>
        <v>0</v>
      </c>
    </row>
    <row r="219" customFormat="false" ht="12" hidden="false" customHeight="true" outlineLevel="0" collapsed="false">
      <c r="B219" s="243" t="str">
        <f aca="false">IF(Q218="","",Q218)</f>
        <v/>
      </c>
      <c r="C219" s="302"/>
      <c r="D219" s="303"/>
      <c r="E219" s="303"/>
      <c r="F219" s="303"/>
      <c r="G219" s="304"/>
      <c r="H219" s="304"/>
      <c r="I219" s="305"/>
      <c r="J219" s="305"/>
      <c r="K219" s="305"/>
      <c r="L219" s="305"/>
      <c r="M219" s="303"/>
      <c r="N219" s="303"/>
      <c r="O219" s="306"/>
      <c r="P219" s="303"/>
      <c r="Q219" s="303"/>
      <c r="R219" s="315" t="s">
        <v>76</v>
      </c>
      <c r="S219" s="322"/>
      <c r="T219" s="322"/>
      <c r="U219" s="322"/>
      <c r="V219" s="322"/>
      <c r="W219" s="322"/>
      <c r="X219" s="322"/>
      <c r="Y219" s="316"/>
      <c r="Z219" s="316"/>
      <c r="AA219" s="316"/>
      <c r="AB219" s="316"/>
      <c r="AC219" s="316"/>
      <c r="AD219" s="316"/>
      <c r="AE219" s="317" t="str">
        <f aca="false">IF(SUM(S219:AD219)=0,"",SUM(S219:AD219))</f>
        <v/>
      </c>
      <c r="AF219" s="244" t="str">
        <f aca="false">IF(Q218="","",Q218)</f>
        <v/>
      </c>
      <c r="AG219" s="310"/>
      <c r="AH219" s="310"/>
      <c r="AI219" s="310"/>
      <c r="AJ219" s="310"/>
      <c r="AT219" s="311" t="str">
        <f aca="false">R219</f>
        <v>B</v>
      </c>
      <c r="AU219" s="312" t="n">
        <f aca="false">IF(OR(AF219=$AP$3,AF219=$AP$4,AF219=$AP$9),S219,0)</f>
        <v>0</v>
      </c>
      <c r="AV219" s="313" t="n">
        <f aca="false">IF(OR(AF219=$AP$3,AF219=$AP$4,AF219=$AP$9),T219,0)</f>
        <v>0</v>
      </c>
      <c r="AW219" s="313" t="n">
        <f aca="false">IF(OR(AF219=$AP$3,AF219=$AP$4,AF219=$AP$9),U219,0)</f>
        <v>0</v>
      </c>
      <c r="AX219" s="313" t="n">
        <f aca="false">IF(OR(AF219=$AP$3,AF219=$AP$4,AF219=$AP$9),V219,0)</f>
        <v>0</v>
      </c>
      <c r="AY219" s="313" t="n">
        <f aca="false">IF(OR(AF219=$AP$3,AF219=$AP$4,AF219=$AP$9),W219,0)</f>
        <v>0</v>
      </c>
      <c r="AZ219" s="313" t="n">
        <f aca="false">IF(OR(AF219=$AP$3,AF219=$AP$4,AF219=$AP$9),X219,0)</f>
        <v>0</v>
      </c>
      <c r="BA219" s="313" t="n">
        <f aca="false">IF(OR(AF219=$AP$3,AF219=$AP$4,AF219=$AP$9),Y219,0)</f>
        <v>0</v>
      </c>
      <c r="BB219" s="313" t="n">
        <f aca="false">IF(OR(AF219=$AP$3,AF219=$AP$4,AF219=$AP$9),Z219,0)</f>
        <v>0</v>
      </c>
      <c r="BC219" s="313" t="n">
        <f aca="false">IF(OR(AF219=$AP$3,AF219=$AP$4,AF219=$AP$9),AA219,0)</f>
        <v>0</v>
      </c>
      <c r="BD219" s="313" t="n">
        <f aca="false">IF(OR(AF219=$AP$3,AF219=$AP$4,AF219=$AP$9),AB219,0)</f>
        <v>0</v>
      </c>
      <c r="BE219" s="313" t="n">
        <f aca="false">IF(OR(AF219=$AP$3,AF219=$AP$4,AF219=$AP$9),AC219,0)</f>
        <v>0</v>
      </c>
      <c r="BF219" s="314" t="n">
        <f aca="false">IF(OR(AF219=$AP$3,AF219=$AP$4,AF219=$AP$9),AD219,0)</f>
        <v>0</v>
      </c>
      <c r="BG219" s="312" t="n">
        <f aca="false">IF(OR(AF219=$AP$5,AF219=$AP$6,AF219=$AP$10),S219,0)</f>
        <v>0</v>
      </c>
      <c r="BH219" s="313" t="n">
        <f aca="false">IF(OR(AF219=$AP$5,AF219=$AP$6,AF219=$AP$10),T219,0)</f>
        <v>0</v>
      </c>
      <c r="BI219" s="313" t="n">
        <f aca="false">IF(OR(AF219=$AP$5,AF219=$AP$6,AF219=$AP$10),U219,0)</f>
        <v>0</v>
      </c>
      <c r="BJ219" s="313" t="n">
        <f aca="false">IF(OR(AF219=$AP$5,AF219=$AP$6,AF219=$AP$10),V219,0)</f>
        <v>0</v>
      </c>
      <c r="BK219" s="313" t="n">
        <f aca="false">IF(OR(AF219=$AP$5,AF219=$AP$6,AF219=$AP$10),W219,0)</f>
        <v>0</v>
      </c>
      <c r="BL219" s="313" t="n">
        <f aca="false">IF(OR(AF219=$AP$5,AF219=$AP$6,AF219=$AP$10),X219,0)</f>
        <v>0</v>
      </c>
      <c r="BM219" s="313" t="n">
        <f aca="false">IF(OR(AF219=$AP$5,AF219=$AP$6,AF219=$AP$10),Y219,0)</f>
        <v>0</v>
      </c>
      <c r="BN219" s="313" t="n">
        <f aca="false">IF(OR(AF219=$AP$5,AF219=$AP$6,AF219=$AP$10),Z219,0)</f>
        <v>0</v>
      </c>
      <c r="BO219" s="313" t="n">
        <f aca="false">IF(OR(AF219=$AP$5,AF219=$AP$6,AF219=$AP$10),AA219,0)</f>
        <v>0</v>
      </c>
      <c r="BP219" s="313" t="n">
        <f aca="false">IF(OR(AF219=$AP$5,AF219=$AP$6,AF219=$AP$10),AB219,0)</f>
        <v>0</v>
      </c>
      <c r="BQ219" s="313" t="n">
        <f aca="false">IF(OR(AF219=$AP$5,AF219=$AP$6,AF219=$AP$10),AC219,0)</f>
        <v>0</v>
      </c>
      <c r="BR219" s="314" t="n">
        <f aca="false">IF(OR(AF219=$AP$5,AF219=$AP$6,AF219=$AP$10),AD219,0)</f>
        <v>0</v>
      </c>
      <c r="BS219" s="312" t="n">
        <f aca="false">IF(OR(AF219=$AP$7,AF219=$AP$8,AF219=$AP$11),S219,0)</f>
        <v>0</v>
      </c>
      <c r="BT219" s="313" t="n">
        <f aca="false">IF(OR(AF219=$AP$7,AF219=$AP$8,AF219=$AP$11),T219,0)</f>
        <v>0</v>
      </c>
      <c r="BU219" s="313" t="n">
        <f aca="false">IF(OR(AF219=$AP$7,AF219=$AP$8,AF219=$AP$11),U219,0)</f>
        <v>0</v>
      </c>
      <c r="BV219" s="313" t="n">
        <f aca="false">IF(OR(AF219=$AP$7,AF219=$AP$8,AF219=$AP$11),V219,0)</f>
        <v>0</v>
      </c>
      <c r="BW219" s="313" t="n">
        <f aca="false">IF(OR(AF219=$AP$7,AF219=$AP$8,AF219=$AP$11),W219,0)</f>
        <v>0</v>
      </c>
      <c r="BX219" s="313" t="n">
        <f aca="false">IF(OR(AF219=$AP$7,AF219=$AP$8,AF219=$AP$11),X219,0)</f>
        <v>0</v>
      </c>
      <c r="BY219" s="313" t="n">
        <f aca="false">IF(OR(AF219=$AP$7,AF219=$AP$8,AF219=$AP$11),Y219,0)</f>
        <v>0</v>
      </c>
      <c r="BZ219" s="313" t="n">
        <f aca="false">IF(OR(AF219=$AP$7,AF219=$AP$8,AF219=$AP$11),Z219,0)</f>
        <v>0</v>
      </c>
      <c r="CA219" s="313" t="n">
        <f aca="false">IF(OR(AF219=$AP$7,AF219=$AP$8,AF219=$AP$11),AA219,0)</f>
        <v>0</v>
      </c>
      <c r="CB219" s="313" t="n">
        <f aca="false">IF(OR(AF219=$AP$7,AF219=$AP$8,AF219=$AP$11),AB219,0)</f>
        <v>0</v>
      </c>
      <c r="CC219" s="313" t="n">
        <f aca="false">IF(OR(AF219=$AP$7,AF219=$AP$8,AF219=$AP$11),AC219,0)</f>
        <v>0</v>
      </c>
      <c r="CD219" s="314" t="n">
        <f aca="false">IF(OR(AF219=$AP$7,AF219=$AP$8,AF219=$AP$11),AD219,0)</f>
        <v>0</v>
      </c>
      <c r="CE219" s="312" t="n">
        <f aca="false">IF(AF219=$AP$12,S219,0)</f>
        <v>0</v>
      </c>
      <c r="CF219" s="313" t="n">
        <f aca="false">IF(AF219=$AP$12,T219,0)</f>
        <v>0</v>
      </c>
      <c r="CG219" s="313" t="n">
        <f aca="false">IF(AF219=$AP$12,U219,0)</f>
        <v>0</v>
      </c>
      <c r="CH219" s="313" t="n">
        <f aca="false">IF(AF219=$AP$12,V219,0)</f>
        <v>0</v>
      </c>
      <c r="CI219" s="313" t="n">
        <f aca="false">IF(AF219=$AP$12,W219,0)</f>
        <v>0</v>
      </c>
      <c r="CJ219" s="313" t="n">
        <f aca="false">IF(AF219=$AP$12,X219,0)</f>
        <v>0</v>
      </c>
      <c r="CK219" s="313" t="n">
        <f aca="false">IF(AF219=$AP$12,Y219,0)</f>
        <v>0</v>
      </c>
      <c r="CL219" s="313" t="n">
        <f aca="false">IF(AF219=$AP$12,Z219,0)</f>
        <v>0</v>
      </c>
      <c r="CM219" s="313" t="n">
        <f aca="false">IF(AF219=$AP$12,AA219,0)</f>
        <v>0</v>
      </c>
      <c r="CN219" s="313" t="n">
        <f aca="false">IF(AF219=$AP$12,AB219,0)</f>
        <v>0</v>
      </c>
      <c r="CO219" s="313" t="n">
        <f aca="false">IF(AF219=$AP$12,AC219,0)</f>
        <v>0</v>
      </c>
      <c r="CP219" s="314" t="n">
        <f aca="false">IF(AF219=$AP$12,AD219,0)</f>
        <v>0</v>
      </c>
    </row>
    <row r="220" customFormat="false" ht="12" hidden="false" customHeight="true" outlineLevel="0" collapsed="false">
      <c r="B220" s="243" t="str">
        <f aca="false">IF(Q218="","",Q218)</f>
        <v/>
      </c>
      <c r="C220" s="302"/>
      <c r="D220" s="303"/>
      <c r="E220" s="303"/>
      <c r="F220" s="303"/>
      <c r="G220" s="304"/>
      <c r="H220" s="304"/>
      <c r="I220" s="305"/>
      <c r="J220" s="305"/>
      <c r="K220" s="305"/>
      <c r="L220" s="305"/>
      <c r="M220" s="303"/>
      <c r="N220" s="303"/>
      <c r="O220" s="306"/>
      <c r="P220" s="303"/>
      <c r="Q220" s="303"/>
      <c r="R220" s="315" t="s">
        <v>77</v>
      </c>
      <c r="S220" s="322"/>
      <c r="T220" s="322"/>
      <c r="U220" s="322"/>
      <c r="V220" s="322"/>
      <c r="W220" s="322"/>
      <c r="X220" s="322"/>
      <c r="Y220" s="316"/>
      <c r="Z220" s="316"/>
      <c r="AA220" s="316"/>
      <c r="AB220" s="316"/>
      <c r="AC220" s="316"/>
      <c r="AD220" s="316"/>
      <c r="AE220" s="317" t="str">
        <f aca="false">IF(SUM(S220:AD220)=0,"",SUM(S220:AD220))</f>
        <v/>
      </c>
      <c r="AF220" s="244" t="str">
        <f aca="false">IF(Q218="","",Q218)</f>
        <v/>
      </c>
      <c r="AG220" s="310"/>
      <c r="AH220" s="310"/>
      <c r="AI220" s="310"/>
      <c r="AJ220" s="310"/>
      <c r="AT220" s="311" t="str">
        <f aca="false">R220</f>
        <v>C</v>
      </c>
      <c r="AU220" s="312" t="n">
        <f aca="false">IF(OR(AF220=$AP$3,AF220=$AP$4,AF220=$AP$9),S220,0)</f>
        <v>0</v>
      </c>
      <c r="AV220" s="313" t="n">
        <f aca="false">IF(OR(AF220=$AP$3,AF220=$AP$4,AF220=$AP$9),T220,0)</f>
        <v>0</v>
      </c>
      <c r="AW220" s="313" t="n">
        <f aca="false">IF(OR(AF220=$AP$3,AF220=$AP$4,AF220=$AP$9),U220,0)</f>
        <v>0</v>
      </c>
      <c r="AX220" s="313" t="n">
        <f aca="false">IF(OR(AF220=$AP$3,AF220=$AP$4,AF220=$AP$9),V220,0)</f>
        <v>0</v>
      </c>
      <c r="AY220" s="313" t="n">
        <f aca="false">IF(OR(AF220=$AP$3,AF220=$AP$4,AF220=$AP$9),W220,0)</f>
        <v>0</v>
      </c>
      <c r="AZ220" s="313" t="n">
        <f aca="false">IF(OR(AF220=$AP$3,AF220=$AP$4,AF220=$AP$9),X220,0)</f>
        <v>0</v>
      </c>
      <c r="BA220" s="313" t="n">
        <f aca="false">IF(OR(AF220=$AP$3,AF220=$AP$4,AF220=$AP$9),Y220,0)</f>
        <v>0</v>
      </c>
      <c r="BB220" s="313" t="n">
        <f aca="false">IF(OR(AF220=$AP$3,AF220=$AP$4,AF220=$AP$9),Z220,0)</f>
        <v>0</v>
      </c>
      <c r="BC220" s="313" t="n">
        <f aca="false">IF(OR(AF220=$AP$3,AF220=$AP$4,AF220=$AP$9),AA220,0)</f>
        <v>0</v>
      </c>
      <c r="BD220" s="313" t="n">
        <f aca="false">IF(OR(AF220=$AP$3,AF220=$AP$4,AF220=$AP$9),AB220,0)</f>
        <v>0</v>
      </c>
      <c r="BE220" s="313" t="n">
        <f aca="false">IF(OR(AF220=$AP$3,AF220=$AP$4,AF220=$AP$9),AC220,0)</f>
        <v>0</v>
      </c>
      <c r="BF220" s="314" t="n">
        <f aca="false">IF(OR(AF220=$AP$3,AF220=$AP$4,AF220=$AP$9),AD220,0)</f>
        <v>0</v>
      </c>
      <c r="BG220" s="312" t="n">
        <f aca="false">IF(OR(AF220=$AP$5,AF220=$AP$6,AF220=$AP$10),S220,0)</f>
        <v>0</v>
      </c>
      <c r="BH220" s="313" t="n">
        <f aca="false">IF(OR(AF220=$AP$5,AF220=$AP$6,AF220=$AP$10),T220,0)</f>
        <v>0</v>
      </c>
      <c r="BI220" s="313" t="n">
        <f aca="false">IF(OR(AF220=$AP$5,AF220=$AP$6,AF220=$AP$10),U220,0)</f>
        <v>0</v>
      </c>
      <c r="BJ220" s="313" t="n">
        <f aca="false">IF(OR(AF220=$AP$5,AF220=$AP$6,AF220=$AP$10),V220,0)</f>
        <v>0</v>
      </c>
      <c r="BK220" s="313" t="n">
        <f aca="false">IF(OR(AF220=$AP$5,AF220=$AP$6,AF220=$AP$10),W220,0)</f>
        <v>0</v>
      </c>
      <c r="BL220" s="313" t="n">
        <f aca="false">IF(OR(AF220=$AP$5,AF220=$AP$6,AF220=$AP$10),X220,0)</f>
        <v>0</v>
      </c>
      <c r="BM220" s="313" t="n">
        <f aca="false">IF(OR(AF220=$AP$5,AF220=$AP$6,AF220=$AP$10),Y220,0)</f>
        <v>0</v>
      </c>
      <c r="BN220" s="313" t="n">
        <f aca="false">IF(OR(AF220=$AP$5,AF220=$AP$6,AF220=$AP$10),Z220,0)</f>
        <v>0</v>
      </c>
      <c r="BO220" s="313" t="n">
        <f aca="false">IF(OR(AF220=$AP$5,AF220=$AP$6,AF220=$AP$10),AA220,0)</f>
        <v>0</v>
      </c>
      <c r="BP220" s="313" t="n">
        <f aca="false">IF(OR(AF220=$AP$5,AF220=$AP$6,AF220=$AP$10),AB220,0)</f>
        <v>0</v>
      </c>
      <c r="BQ220" s="313" t="n">
        <f aca="false">IF(OR(AF220=$AP$5,AF220=$AP$6,AF220=$AP$10),AC220,0)</f>
        <v>0</v>
      </c>
      <c r="BR220" s="314" t="n">
        <f aca="false">IF(OR(AF220=$AP$5,AF220=$AP$6,AF220=$AP$10),AD220,0)</f>
        <v>0</v>
      </c>
      <c r="BS220" s="312" t="n">
        <f aca="false">IF(OR(AF220=$AP$7,AF220=$AP$8,AF220=$AP$11),S220,0)</f>
        <v>0</v>
      </c>
      <c r="BT220" s="313" t="n">
        <f aca="false">IF(OR(AF220=$AP$7,AF220=$AP$8,AF220=$AP$11),T220,0)</f>
        <v>0</v>
      </c>
      <c r="BU220" s="313" t="n">
        <f aca="false">IF(OR(AF220=$AP$7,AF220=$AP$8,AF220=$AP$11),U220,0)</f>
        <v>0</v>
      </c>
      <c r="BV220" s="313" t="n">
        <f aca="false">IF(OR(AF220=$AP$7,AF220=$AP$8,AF220=$AP$11),V220,0)</f>
        <v>0</v>
      </c>
      <c r="BW220" s="313" t="n">
        <f aca="false">IF(OR(AF220=$AP$7,AF220=$AP$8,AF220=$AP$11),W220,0)</f>
        <v>0</v>
      </c>
      <c r="BX220" s="313" t="n">
        <f aca="false">IF(OR(AF220=$AP$7,AF220=$AP$8,AF220=$AP$11),X220,0)</f>
        <v>0</v>
      </c>
      <c r="BY220" s="313" t="n">
        <f aca="false">IF(OR(AF220=$AP$7,AF220=$AP$8,AF220=$AP$11),Y220,0)</f>
        <v>0</v>
      </c>
      <c r="BZ220" s="313" t="n">
        <f aca="false">IF(OR(AF220=$AP$7,AF220=$AP$8,AF220=$AP$11),Z220,0)</f>
        <v>0</v>
      </c>
      <c r="CA220" s="313" t="n">
        <f aca="false">IF(OR(AF220=$AP$7,AF220=$AP$8,AF220=$AP$11),AA220,0)</f>
        <v>0</v>
      </c>
      <c r="CB220" s="313" t="n">
        <f aca="false">IF(OR(AF220=$AP$7,AF220=$AP$8,AF220=$AP$11),AB220,0)</f>
        <v>0</v>
      </c>
      <c r="CC220" s="313" t="n">
        <f aca="false">IF(OR(AF220=$AP$7,AF220=$AP$8,AF220=$AP$11),AC220,0)</f>
        <v>0</v>
      </c>
      <c r="CD220" s="314" t="n">
        <f aca="false">IF(OR(AF220=$AP$7,AF220=$AP$8,AF220=$AP$11),AD220,0)</f>
        <v>0</v>
      </c>
      <c r="CE220" s="312" t="n">
        <f aca="false">IF(AF220=$AP$12,S220,0)</f>
        <v>0</v>
      </c>
      <c r="CF220" s="313" t="n">
        <f aca="false">IF(AF220=$AP$12,T220,0)</f>
        <v>0</v>
      </c>
      <c r="CG220" s="313" t="n">
        <f aca="false">IF(AF220=$AP$12,U220,0)</f>
        <v>0</v>
      </c>
      <c r="CH220" s="313" t="n">
        <f aca="false">IF(AF220=$AP$12,V220,0)</f>
        <v>0</v>
      </c>
      <c r="CI220" s="313" t="n">
        <f aca="false">IF(AF220=$AP$12,W220,0)</f>
        <v>0</v>
      </c>
      <c r="CJ220" s="313" t="n">
        <f aca="false">IF(AF220=$AP$12,X220,0)</f>
        <v>0</v>
      </c>
      <c r="CK220" s="313" t="n">
        <f aca="false">IF(AF220=$AP$12,Y220,0)</f>
        <v>0</v>
      </c>
      <c r="CL220" s="313" t="n">
        <f aca="false">IF(AF220=$AP$12,Z220,0)</f>
        <v>0</v>
      </c>
      <c r="CM220" s="313" t="n">
        <f aca="false">IF(AF220=$AP$12,AA220,0)</f>
        <v>0</v>
      </c>
      <c r="CN220" s="313" t="n">
        <f aca="false">IF(AF220=$AP$12,AB220,0)</f>
        <v>0</v>
      </c>
      <c r="CO220" s="313" t="n">
        <f aca="false">IF(AF220=$AP$12,AC220,0)</f>
        <v>0</v>
      </c>
      <c r="CP220" s="314" t="n">
        <f aca="false">IF(AF220=$AP$12,AD220,0)</f>
        <v>0</v>
      </c>
    </row>
    <row r="221" customFormat="false" ht="12" hidden="false" customHeight="true" outlineLevel="0" collapsed="false">
      <c r="B221" s="243" t="str">
        <f aca="false">IF(Q221="","",Q221)</f>
        <v/>
      </c>
      <c r="C221" s="302" t="n">
        <v>70</v>
      </c>
      <c r="D221" s="303"/>
      <c r="E221" s="303"/>
      <c r="F221" s="303"/>
      <c r="G221" s="304"/>
      <c r="H221" s="304"/>
      <c r="I221" s="305"/>
      <c r="J221" s="305"/>
      <c r="K221" s="305"/>
      <c r="L221" s="305"/>
      <c r="M221" s="303"/>
      <c r="N221" s="303"/>
      <c r="O221" s="306"/>
      <c r="P221" s="303"/>
      <c r="Q221" s="303"/>
      <c r="R221" s="307" t="s">
        <v>75</v>
      </c>
      <c r="S221" s="323"/>
      <c r="T221" s="323"/>
      <c r="U221" s="323"/>
      <c r="V221" s="323"/>
      <c r="W221" s="323"/>
      <c r="X221" s="323"/>
      <c r="Y221" s="308"/>
      <c r="Z221" s="308"/>
      <c r="AA221" s="308"/>
      <c r="AB221" s="308"/>
      <c r="AC221" s="308"/>
      <c r="AD221" s="308"/>
      <c r="AE221" s="309" t="str">
        <f aca="false">IF(SUM(S221:AD221)=0,"",SUM(S221:AD221))</f>
        <v/>
      </c>
      <c r="AF221" s="244" t="str">
        <f aca="false">IF(Q221="","",Q221)</f>
        <v/>
      </c>
      <c r="AG221" s="310" t="str">
        <f aca="false">IFERROR(VLOOKUP(M221,$AP$13:$AQ$16,2,FALSE()),"")</f>
        <v/>
      </c>
      <c r="AH221" s="310" t="str">
        <f aca="false">IFERROR(VLOOKUP(O221,$AP$18:$AQ$24,2,FALSE()),"")</f>
        <v/>
      </c>
      <c r="AI221" s="310" t="str">
        <f aca="false">IFERROR(AG221+AH221,"")</f>
        <v/>
      </c>
      <c r="AJ221" s="310" t="str">
        <f aca="false">IF(SUM(AE221:AE223)=0,"",SUM(AE221:AE223))</f>
        <v/>
      </c>
      <c r="AT221" s="311" t="str">
        <f aca="false">R221</f>
        <v>A</v>
      </c>
      <c r="AU221" s="312" t="n">
        <f aca="false">IF(OR(AF221=$AP$3,AF221=$AP$4,AF221=$AP$9),S221,0)</f>
        <v>0</v>
      </c>
      <c r="AV221" s="313" t="n">
        <f aca="false">IF(OR(AF221=$AP$3,AF221=$AP$4,AF221=$AP$9),T221,0)</f>
        <v>0</v>
      </c>
      <c r="AW221" s="313" t="n">
        <f aca="false">IF(OR(AF221=$AP$3,AF221=$AP$4,AF221=$AP$9),U221,0)</f>
        <v>0</v>
      </c>
      <c r="AX221" s="313" t="n">
        <f aca="false">IF(OR(AF221=$AP$3,AF221=$AP$4,AF221=$AP$9),V221,0)</f>
        <v>0</v>
      </c>
      <c r="AY221" s="313" t="n">
        <f aca="false">IF(OR(AF221=$AP$3,AF221=$AP$4,AF221=$AP$9),W221,0)</f>
        <v>0</v>
      </c>
      <c r="AZ221" s="313" t="n">
        <f aca="false">IF(OR(AF221=$AP$3,AF221=$AP$4,AF221=$AP$9),X221,0)</f>
        <v>0</v>
      </c>
      <c r="BA221" s="313" t="n">
        <f aca="false">IF(OR(AF221=$AP$3,AF221=$AP$4,AF221=$AP$9),Y221,0)</f>
        <v>0</v>
      </c>
      <c r="BB221" s="313" t="n">
        <f aca="false">IF(OR(AF221=$AP$3,AF221=$AP$4,AF221=$AP$9),Z221,0)</f>
        <v>0</v>
      </c>
      <c r="BC221" s="313" t="n">
        <f aca="false">IF(OR(AF221=$AP$3,AF221=$AP$4,AF221=$AP$9),AA221,0)</f>
        <v>0</v>
      </c>
      <c r="BD221" s="313" t="n">
        <f aca="false">IF(OR(AF221=$AP$3,AF221=$AP$4,AF221=$AP$9),AB221,0)</f>
        <v>0</v>
      </c>
      <c r="BE221" s="313" t="n">
        <f aca="false">IF(OR(AF221=$AP$3,AF221=$AP$4,AF221=$AP$9),AC221,0)</f>
        <v>0</v>
      </c>
      <c r="BF221" s="314" t="n">
        <f aca="false">IF(OR(AF221=$AP$3,AF221=$AP$4,AF221=$AP$9),AD221,0)</f>
        <v>0</v>
      </c>
      <c r="BG221" s="312" t="n">
        <f aca="false">IF(OR(AF221=$AP$5,AF221=$AP$6,AF221=$AP$10),S221,0)</f>
        <v>0</v>
      </c>
      <c r="BH221" s="313" t="n">
        <f aca="false">IF(OR(AF221=$AP$5,AF221=$AP$6,AF221=$AP$10),T221,0)</f>
        <v>0</v>
      </c>
      <c r="BI221" s="313" t="n">
        <f aca="false">IF(OR(AF221=$AP$5,AF221=$AP$6,AF221=$AP$10),U221,0)</f>
        <v>0</v>
      </c>
      <c r="BJ221" s="313" t="n">
        <f aca="false">IF(OR(AF221=$AP$5,AF221=$AP$6,AF221=$AP$10),V221,0)</f>
        <v>0</v>
      </c>
      <c r="BK221" s="313" t="n">
        <f aca="false">IF(OR(AF221=$AP$5,AF221=$AP$6,AF221=$AP$10),W221,0)</f>
        <v>0</v>
      </c>
      <c r="BL221" s="313" t="n">
        <f aca="false">IF(OR(AF221=$AP$5,AF221=$AP$6,AF221=$AP$10),X221,0)</f>
        <v>0</v>
      </c>
      <c r="BM221" s="313" t="n">
        <f aca="false">IF(OR(AF221=$AP$5,AF221=$AP$6,AF221=$AP$10),Y221,0)</f>
        <v>0</v>
      </c>
      <c r="BN221" s="313" t="n">
        <f aca="false">IF(OR(AF221=$AP$5,AF221=$AP$6,AF221=$AP$10),Z221,0)</f>
        <v>0</v>
      </c>
      <c r="BO221" s="313" t="n">
        <f aca="false">IF(OR(AF221=$AP$5,AF221=$AP$6,AF221=$AP$10),AA221,0)</f>
        <v>0</v>
      </c>
      <c r="BP221" s="313" t="n">
        <f aca="false">IF(OR(AF221=$AP$5,AF221=$AP$6,AF221=$AP$10),AB221,0)</f>
        <v>0</v>
      </c>
      <c r="BQ221" s="313" t="n">
        <f aca="false">IF(OR(AF221=$AP$5,AF221=$AP$6,AF221=$AP$10),AC221,0)</f>
        <v>0</v>
      </c>
      <c r="BR221" s="314" t="n">
        <f aca="false">IF(OR(AF221=$AP$5,AF221=$AP$6,AF221=$AP$10),AD221,0)</f>
        <v>0</v>
      </c>
      <c r="BS221" s="312" t="n">
        <f aca="false">IF(OR(AF221=$AP$7,AF221=$AP$8,AF221=$AP$11),S221,0)</f>
        <v>0</v>
      </c>
      <c r="BT221" s="313" t="n">
        <f aca="false">IF(OR(AF221=$AP$7,AF221=$AP$8,AF221=$AP$11),T221,0)</f>
        <v>0</v>
      </c>
      <c r="BU221" s="313" t="n">
        <f aca="false">IF(OR(AF221=$AP$7,AF221=$AP$8,AF221=$AP$11),U221,0)</f>
        <v>0</v>
      </c>
      <c r="BV221" s="313" t="n">
        <f aca="false">IF(OR(AF221=$AP$7,AF221=$AP$8,AF221=$AP$11),V221,0)</f>
        <v>0</v>
      </c>
      <c r="BW221" s="313" t="n">
        <f aca="false">IF(OR(AF221=$AP$7,AF221=$AP$8,AF221=$AP$11),W221,0)</f>
        <v>0</v>
      </c>
      <c r="BX221" s="313" t="n">
        <f aca="false">IF(OR(AF221=$AP$7,AF221=$AP$8,AF221=$AP$11),X221,0)</f>
        <v>0</v>
      </c>
      <c r="BY221" s="313" t="n">
        <f aca="false">IF(OR(AF221=$AP$7,AF221=$AP$8,AF221=$AP$11),Y221,0)</f>
        <v>0</v>
      </c>
      <c r="BZ221" s="313" t="n">
        <f aca="false">IF(OR(AF221=$AP$7,AF221=$AP$8,AF221=$AP$11),Z221,0)</f>
        <v>0</v>
      </c>
      <c r="CA221" s="313" t="n">
        <f aca="false">IF(OR(AF221=$AP$7,AF221=$AP$8,AF221=$AP$11),AA221,0)</f>
        <v>0</v>
      </c>
      <c r="CB221" s="313" t="n">
        <f aca="false">IF(OR(AF221=$AP$7,AF221=$AP$8,AF221=$AP$11),AB221,0)</f>
        <v>0</v>
      </c>
      <c r="CC221" s="313" t="n">
        <f aca="false">IF(OR(AF221=$AP$7,AF221=$AP$8,AF221=$AP$11),AC221,0)</f>
        <v>0</v>
      </c>
      <c r="CD221" s="314" t="n">
        <f aca="false">IF(OR(AF221=$AP$7,AF221=$AP$8,AF221=$AP$11),AD221,0)</f>
        <v>0</v>
      </c>
      <c r="CE221" s="312" t="n">
        <f aca="false">IF(AF221=$AP$12,S221,0)</f>
        <v>0</v>
      </c>
      <c r="CF221" s="313" t="n">
        <f aca="false">IF(AF221=$AP$12,T221,0)</f>
        <v>0</v>
      </c>
      <c r="CG221" s="313" t="n">
        <f aca="false">IF(AF221=$AP$12,U221,0)</f>
        <v>0</v>
      </c>
      <c r="CH221" s="313" t="n">
        <f aca="false">IF(AF221=$AP$12,V221,0)</f>
        <v>0</v>
      </c>
      <c r="CI221" s="313" t="n">
        <f aca="false">IF(AF221=$AP$12,W221,0)</f>
        <v>0</v>
      </c>
      <c r="CJ221" s="313" t="n">
        <f aca="false">IF(AF221=$AP$12,X221,0)</f>
        <v>0</v>
      </c>
      <c r="CK221" s="313" t="n">
        <f aca="false">IF(AF221=$AP$12,Y221,0)</f>
        <v>0</v>
      </c>
      <c r="CL221" s="313" t="n">
        <f aca="false">IF(AF221=$AP$12,Z221,0)</f>
        <v>0</v>
      </c>
      <c r="CM221" s="313" t="n">
        <f aca="false">IF(AF221=$AP$12,AA221,0)</f>
        <v>0</v>
      </c>
      <c r="CN221" s="313" t="n">
        <f aca="false">IF(AF221=$AP$12,AB221,0)</f>
        <v>0</v>
      </c>
      <c r="CO221" s="313" t="n">
        <f aca="false">IF(AF221=$AP$12,AC221,0)</f>
        <v>0</v>
      </c>
      <c r="CP221" s="314" t="n">
        <f aca="false">IF(AF221=$AP$12,AD221,0)</f>
        <v>0</v>
      </c>
    </row>
    <row r="222" customFormat="false" ht="12" hidden="false" customHeight="true" outlineLevel="0" collapsed="false">
      <c r="B222" s="243" t="str">
        <f aca="false">IF(Q221="","",Q221)</f>
        <v/>
      </c>
      <c r="C222" s="302"/>
      <c r="D222" s="303"/>
      <c r="E222" s="303"/>
      <c r="F222" s="303"/>
      <c r="G222" s="304"/>
      <c r="H222" s="304"/>
      <c r="I222" s="305"/>
      <c r="J222" s="305"/>
      <c r="K222" s="305"/>
      <c r="L222" s="305"/>
      <c r="M222" s="303"/>
      <c r="N222" s="303"/>
      <c r="O222" s="306"/>
      <c r="P222" s="303"/>
      <c r="Q222" s="303"/>
      <c r="R222" s="315" t="s">
        <v>76</v>
      </c>
      <c r="S222" s="322"/>
      <c r="T222" s="322"/>
      <c r="U222" s="322"/>
      <c r="V222" s="322"/>
      <c r="W222" s="322"/>
      <c r="X222" s="322"/>
      <c r="Y222" s="316"/>
      <c r="Z222" s="316"/>
      <c r="AA222" s="316"/>
      <c r="AB222" s="316"/>
      <c r="AC222" s="316"/>
      <c r="AD222" s="316"/>
      <c r="AE222" s="317" t="str">
        <f aca="false">IF(SUM(S222:AD222)=0,"",SUM(S222:AD222))</f>
        <v/>
      </c>
      <c r="AF222" s="244" t="str">
        <f aca="false">IF(Q221="","",Q221)</f>
        <v/>
      </c>
      <c r="AG222" s="310"/>
      <c r="AH222" s="310"/>
      <c r="AI222" s="310"/>
      <c r="AJ222" s="310"/>
      <c r="AT222" s="311" t="str">
        <f aca="false">R222</f>
        <v>B</v>
      </c>
      <c r="AU222" s="312" t="n">
        <f aca="false">IF(OR(AF222=$AP$3,AF222=$AP$4,AF222=$AP$9),S222,0)</f>
        <v>0</v>
      </c>
      <c r="AV222" s="313" t="n">
        <f aca="false">IF(OR(AF222=$AP$3,AF222=$AP$4,AF222=$AP$9),T222,0)</f>
        <v>0</v>
      </c>
      <c r="AW222" s="313" t="n">
        <f aca="false">IF(OR(AF222=$AP$3,AF222=$AP$4,AF222=$AP$9),U222,0)</f>
        <v>0</v>
      </c>
      <c r="AX222" s="313" t="n">
        <f aca="false">IF(OR(AF222=$AP$3,AF222=$AP$4,AF222=$AP$9),V222,0)</f>
        <v>0</v>
      </c>
      <c r="AY222" s="313" t="n">
        <f aca="false">IF(OR(AF222=$AP$3,AF222=$AP$4,AF222=$AP$9),W222,0)</f>
        <v>0</v>
      </c>
      <c r="AZ222" s="313" t="n">
        <f aca="false">IF(OR(AF222=$AP$3,AF222=$AP$4,AF222=$AP$9),X222,0)</f>
        <v>0</v>
      </c>
      <c r="BA222" s="313" t="n">
        <f aca="false">IF(OR(AF222=$AP$3,AF222=$AP$4,AF222=$AP$9),Y222,0)</f>
        <v>0</v>
      </c>
      <c r="BB222" s="313" t="n">
        <f aca="false">IF(OR(AF222=$AP$3,AF222=$AP$4,AF222=$AP$9),Z222,0)</f>
        <v>0</v>
      </c>
      <c r="BC222" s="313" t="n">
        <f aca="false">IF(OR(AF222=$AP$3,AF222=$AP$4,AF222=$AP$9),AA222,0)</f>
        <v>0</v>
      </c>
      <c r="BD222" s="313" t="n">
        <f aca="false">IF(OR(AF222=$AP$3,AF222=$AP$4,AF222=$AP$9),AB222,0)</f>
        <v>0</v>
      </c>
      <c r="BE222" s="313" t="n">
        <f aca="false">IF(OR(AF222=$AP$3,AF222=$AP$4,AF222=$AP$9),AC222,0)</f>
        <v>0</v>
      </c>
      <c r="BF222" s="314" t="n">
        <f aca="false">IF(OR(AF222=$AP$3,AF222=$AP$4,AF222=$AP$9),AD222,0)</f>
        <v>0</v>
      </c>
      <c r="BG222" s="312" t="n">
        <f aca="false">IF(OR(AF222=$AP$5,AF222=$AP$6,AF222=$AP$10),S222,0)</f>
        <v>0</v>
      </c>
      <c r="BH222" s="313" t="n">
        <f aca="false">IF(OR(AF222=$AP$5,AF222=$AP$6,AF222=$AP$10),T222,0)</f>
        <v>0</v>
      </c>
      <c r="BI222" s="313" t="n">
        <f aca="false">IF(OR(AF222=$AP$5,AF222=$AP$6,AF222=$AP$10),U222,0)</f>
        <v>0</v>
      </c>
      <c r="BJ222" s="313" t="n">
        <f aca="false">IF(OR(AF222=$AP$5,AF222=$AP$6,AF222=$AP$10),V222,0)</f>
        <v>0</v>
      </c>
      <c r="BK222" s="313" t="n">
        <f aca="false">IF(OR(AF222=$AP$5,AF222=$AP$6,AF222=$AP$10),W222,0)</f>
        <v>0</v>
      </c>
      <c r="BL222" s="313" t="n">
        <f aca="false">IF(OR(AF222=$AP$5,AF222=$AP$6,AF222=$AP$10),X222,0)</f>
        <v>0</v>
      </c>
      <c r="BM222" s="313" t="n">
        <f aca="false">IF(OR(AF222=$AP$5,AF222=$AP$6,AF222=$AP$10),Y222,0)</f>
        <v>0</v>
      </c>
      <c r="BN222" s="313" t="n">
        <f aca="false">IF(OR(AF222=$AP$5,AF222=$AP$6,AF222=$AP$10),Z222,0)</f>
        <v>0</v>
      </c>
      <c r="BO222" s="313" t="n">
        <f aca="false">IF(OR(AF222=$AP$5,AF222=$AP$6,AF222=$AP$10),AA222,0)</f>
        <v>0</v>
      </c>
      <c r="BP222" s="313" t="n">
        <f aca="false">IF(OR(AF222=$AP$5,AF222=$AP$6,AF222=$AP$10),AB222,0)</f>
        <v>0</v>
      </c>
      <c r="BQ222" s="313" t="n">
        <f aca="false">IF(OR(AF222=$AP$5,AF222=$AP$6,AF222=$AP$10),AC222,0)</f>
        <v>0</v>
      </c>
      <c r="BR222" s="314" t="n">
        <f aca="false">IF(OR(AF222=$AP$5,AF222=$AP$6,AF222=$AP$10),AD222,0)</f>
        <v>0</v>
      </c>
      <c r="BS222" s="312" t="n">
        <f aca="false">IF(OR(AF222=$AP$7,AF222=$AP$8,AF222=$AP$11),S222,0)</f>
        <v>0</v>
      </c>
      <c r="BT222" s="313" t="n">
        <f aca="false">IF(OR(AF222=$AP$7,AF222=$AP$8,AF222=$AP$11),T222,0)</f>
        <v>0</v>
      </c>
      <c r="BU222" s="313" t="n">
        <f aca="false">IF(OR(AF222=$AP$7,AF222=$AP$8,AF222=$AP$11),U222,0)</f>
        <v>0</v>
      </c>
      <c r="BV222" s="313" t="n">
        <f aca="false">IF(OR(AF222=$AP$7,AF222=$AP$8,AF222=$AP$11),V222,0)</f>
        <v>0</v>
      </c>
      <c r="BW222" s="313" t="n">
        <f aca="false">IF(OR(AF222=$AP$7,AF222=$AP$8,AF222=$AP$11),W222,0)</f>
        <v>0</v>
      </c>
      <c r="BX222" s="313" t="n">
        <f aca="false">IF(OR(AF222=$AP$7,AF222=$AP$8,AF222=$AP$11),X222,0)</f>
        <v>0</v>
      </c>
      <c r="BY222" s="313" t="n">
        <f aca="false">IF(OR(AF222=$AP$7,AF222=$AP$8,AF222=$AP$11),Y222,0)</f>
        <v>0</v>
      </c>
      <c r="BZ222" s="313" t="n">
        <f aca="false">IF(OR(AF222=$AP$7,AF222=$AP$8,AF222=$AP$11),Z222,0)</f>
        <v>0</v>
      </c>
      <c r="CA222" s="313" t="n">
        <f aca="false">IF(OR(AF222=$AP$7,AF222=$AP$8,AF222=$AP$11),AA222,0)</f>
        <v>0</v>
      </c>
      <c r="CB222" s="313" t="n">
        <f aca="false">IF(OR(AF222=$AP$7,AF222=$AP$8,AF222=$AP$11),AB222,0)</f>
        <v>0</v>
      </c>
      <c r="CC222" s="313" t="n">
        <f aca="false">IF(OR(AF222=$AP$7,AF222=$AP$8,AF222=$AP$11),AC222,0)</f>
        <v>0</v>
      </c>
      <c r="CD222" s="314" t="n">
        <f aca="false">IF(OR(AF222=$AP$7,AF222=$AP$8,AF222=$AP$11),AD222,0)</f>
        <v>0</v>
      </c>
      <c r="CE222" s="312" t="n">
        <f aca="false">IF(AF222=$AP$12,S222,0)</f>
        <v>0</v>
      </c>
      <c r="CF222" s="313" t="n">
        <f aca="false">IF(AF222=$AP$12,T222,0)</f>
        <v>0</v>
      </c>
      <c r="CG222" s="313" t="n">
        <f aca="false">IF(AF222=$AP$12,U222,0)</f>
        <v>0</v>
      </c>
      <c r="CH222" s="313" t="n">
        <f aca="false">IF(AF222=$AP$12,V222,0)</f>
        <v>0</v>
      </c>
      <c r="CI222" s="313" t="n">
        <f aca="false">IF(AF222=$AP$12,W222,0)</f>
        <v>0</v>
      </c>
      <c r="CJ222" s="313" t="n">
        <f aca="false">IF(AF222=$AP$12,X222,0)</f>
        <v>0</v>
      </c>
      <c r="CK222" s="313" t="n">
        <f aca="false">IF(AF222=$AP$12,Y222,0)</f>
        <v>0</v>
      </c>
      <c r="CL222" s="313" t="n">
        <f aca="false">IF(AF222=$AP$12,Z222,0)</f>
        <v>0</v>
      </c>
      <c r="CM222" s="313" t="n">
        <f aca="false">IF(AF222=$AP$12,AA222,0)</f>
        <v>0</v>
      </c>
      <c r="CN222" s="313" t="n">
        <f aca="false">IF(AF222=$AP$12,AB222,0)</f>
        <v>0</v>
      </c>
      <c r="CO222" s="313" t="n">
        <f aca="false">IF(AF222=$AP$12,AC222,0)</f>
        <v>0</v>
      </c>
      <c r="CP222" s="314" t="n">
        <f aca="false">IF(AF222=$AP$12,AD222,0)</f>
        <v>0</v>
      </c>
    </row>
    <row r="223" customFormat="false" ht="12" hidden="false" customHeight="true" outlineLevel="0" collapsed="false">
      <c r="B223" s="243" t="str">
        <f aca="false">IF(Q221="","",Q221)</f>
        <v/>
      </c>
      <c r="C223" s="302"/>
      <c r="D223" s="303"/>
      <c r="E223" s="303"/>
      <c r="F223" s="303"/>
      <c r="G223" s="304"/>
      <c r="H223" s="304"/>
      <c r="I223" s="305"/>
      <c r="J223" s="305"/>
      <c r="K223" s="305"/>
      <c r="L223" s="305"/>
      <c r="M223" s="303"/>
      <c r="N223" s="303"/>
      <c r="O223" s="306"/>
      <c r="P223" s="303"/>
      <c r="Q223" s="303"/>
      <c r="R223" s="318" t="s">
        <v>77</v>
      </c>
      <c r="S223" s="324"/>
      <c r="T223" s="324"/>
      <c r="U223" s="324"/>
      <c r="V223" s="324"/>
      <c r="W223" s="324"/>
      <c r="X223" s="324"/>
      <c r="Y223" s="319"/>
      <c r="Z223" s="319"/>
      <c r="AA223" s="319"/>
      <c r="AB223" s="319"/>
      <c r="AC223" s="319"/>
      <c r="AD223" s="319"/>
      <c r="AE223" s="325" t="str">
        <f aca="false">IF(SUM(S223:AD223)=0,"",SUM(S223:AD223))</f>
        <v/>
      </c>
      <c r="AF223" s="244" t="str">
        <f aca="false">IF(Q221="","",Q221)</f>
        <v/>
      </c>
      <c r="AG223" s="310"/>
      <c r="AH223" s="310"/>
      <c r="AI223" s="310"/>
      <c r="AJ223" s="310"/>
      <c r="AT223" s="311" t="str">
        <f aca="false">R223</f>
        <v>C</v>
      </c>
      <c r="AU223" s="312" t="n">
        <f aca="false">IF(OR(AF223=$AP$3,AF223=$AP$4,AF223=$AP$9),S223,0)</f>
        <v>0</v>
      </c>
      <c r="AV223" s="313" t="n">
        <f aca="false">IF(OR(AF223=$AP$3,AF223=$AP$4,AF223=$AP$9),T223,0)</f>
        <v>0</v>
      </c>
      <c r="AW223" s="313" t="n">
        <f aca="false">IF(OR(AF223=$AP$3,AF223=$AP$4,AF223=$AP$9),U223,0)</f>
        <v>0</v>
      </c>
      <c r="AX223" s="313" t="n">
        <f aca="false">IF(OR(AF223=$AP$3,AF223=$AP$4,AF223=$AP$9),V223,0)</f>
        <v>0</v>
      </c>
      <c r="AY223" s="313" t="n">
        <f aca="false">IF(OR(AF223=$AP$3,AF223=$AP$4,AF223=$AP$9),W223,0)</f>
        <v>0</v>
      </c>
      <c r="AZ223" s="313" t="n">
        <f aca="false">IF(OR(AF223=$AP$3,AF223=$AP$4,AF223=$AP$9),X223,0)</f>
        <v>0</v>
      </c>
      <c r="BA223" s="313" t="n">
        <f aca="false">IF(OR(AF223=$AP$3,AF223=$AP$4,AF223=$AP$9),Y223,0)</f>
        <v>0</v>
      </c>
      <c r="BB223" s="313" t="n">
        <f aca="false">IF(OR(AF223=$AP$3,AF223=$AP$4,AF223=$AP$9),Z223,0)</f>
        <v>0</v>
      </c>
      <c r="BC223" s="313" t="n">
        <f aca="false">IF(OR(AF223=$AP$3,AF223=$AP$4,AF223=$AP$9),AA223,0)</f>
        <v>0</v>
      </c>
      <c r="BD223" s="313" t="n">
        <f aca="false">IF(OR(AF223=$AP$3,AF223=$AP$4,AF223=$AP$9),AB223,0)</f>
        <v>0</v>
      </c>
      <c r="BE223" s="313" t="n">
        <f aca="false">IF(OR(AF223=$AP$3,AF223=$AP$4,AF223=$AP$9),AC223,0)</f>
        <v>0</v>
      </c>
      <c r="BF223" s="314" t="n">
        <f aca="false">IF(OR(AF223=$AP$3,AF223=$AP$4,AF223=$AP$9),AD223,0)</f>
        <v>0</v>
      </c>
      <c r="BG223" s="312" t="n">
        <f aca="false">IF(OR(AF223=$AP$5,AF223=$AP$6,AF223=$AP$10),S223,0)</f>
        <v>0</v>
      </c>
      <c r="BH223" s="313" t="n">
        <f aca="false">IF(OR(AF223=$AP$5,AF223=$AP$6,AF223=$AP$10),T223,0)</f>
        <v>0</v>
      </c>
      <c r="BI223" s="313" t="n">
        <f aca="false">IF(OR(AF223=$AP$5,AF223=$AP$6,AF223=$AP$10),U223,0)</f>
        <v>0</v>
      </c>
      <c r="BJ223" s="313" t="n">
        <f aca="false">IF(OR(AF223=$AP$5,AF223=$AP$6,AF223=$AP$10),V223,0)</f>
        <v>0</v>
      </c>
      <c r="BK223" s="313" t="n">
        <f aca="false">IF(OR(AF223=$AP$5,AF223=$AP$6,AF223=$AP$10),W223,0)</f>
        <v>0</v>
      </c>
      <c r="BL223" s="313" t="n">
        <f aca="false">IF(OR(AF223=$AP$5,AF223=$AP$6,AF223=$AP$10),X223,0)</f>
        <v>0</v>
      </c>
      <c r="BM223" s="313" t="n">
        <f aca="false">IF(OR(AF223=$AP$5,AF223=$AP$6,AF223=$AP$10),Y223,0)</f>
        <v>0</v>
      </c>
      <c r="BN223" s="313" t="n">
        <f aca="false">IF(OR(AF223=$AP$5,AF223=$AP$6,AF223=$AP$10),Z223,0)</f>
        <v>0</v>
      </c>
      <c r="BO223" s="313" t="n">
        <f aca="false">IF(OR(AF223=$AP$5,AF223=$AP$6,AF223=$AP$10),AA223,0)</f>
        <v>0</v>
      </c>
      <c r="BP223" s="313" t="n">
        <f aca="false">IF(OR(AF223=$AP$5,AF223=$AP$6,AF223=$AP$10),AB223,0)</f>
        <v>0</v>
      </c>
      <c r="BQ223" s="313" t="n">
        <f aca="false">IF(OR(AF223=$AP$5,AF223=$AP$6,AF223=$AP$10),AC223,0)</f>
        <v>0</v>
      </c>
      <c r="BR223" s="314" t="n">
        <f aca="false">IF(OR(AF223=$AP$5,AF223=$AP$6,AF223=$AP$10),AD223,0)</f>
        <v>0</v>
      </c>
      <c r="BS223" s="312" t="n">
        <f aca="false">IF(OR(AF223=$AP$7,AF223=$AP$8,AF223=$AP$11),S223,0)</f>
        <v>0</v>
      </c>
      <c r="BT223" s="313" t="n">
        <f aca="false">IF(OR(AF223=$AP$7,AF223=$AP$8,AF223=$AP$11),T223,0)</f>
        <v>0</v>
      </c>
      <c r="BU223" s="313" t="n">
        <f aca="false">IF(OR(AF223=$AP$7,AF223=$AP$8,AF223=$AP$11),U223,0)</f>
        <v>0</v>
      </c>
      <c r="BV223" s="313" t="n">
        <f aca="false">IF(OR(AF223=$AP$7,AF223=$AP$8,AF223=$AP$11),V223,0)</f>
        <v>0</v>
      </c>
      <c r="BW223" s="313" t="n">
        <f aca="false">IF(OR(AF223=$AP$7,AF223=$AP$8,AF223=$AP$11),W223,0)</f>
        <v>0</v>
      </c>
      <c r="BX223" s="313" t="n">
        <f aca="false">IF(OR(AF223=$AP$7,AF223=$AP$8,AF223=$AP$11),X223,0)</f>
        <v>0</v>
      </c>
      <c r="BY223" s="313" t="n">
        <f aca="false">IF(OR(AF223=$AP$7,AF223=$AP$8,AF223=$AP$11),Y223,0)</f>
        <v>0</v>
      </c>
      <c r="BZ223" s="313" t="n">
        <f aca="false">IF(OR(AF223=$AP$7,AF223=$AP$8,AF223=$AP$11),Z223,0)</f>
        <v>0</v>
      </c>
      <c r="CA223" s="313" t="n">
        <f aca="false">IF(OR(AF223=$AP$7,AF223=$AP$8,AF223=$AP$11),AA223,0)</f>
        <v>0</v>
      </c>
      <c r="CB223" s="313" t="n">
        <f aca="false">IF(OR(AF223=$AP$7,AF223=$AP$8,AF223=$AP$11),AB223,0)</f>
        <v>0</v>
      </c>
      <c r="CC223" s="313" t="n">
        <f aca="false">IF(OR(AF223=$AP$7,AF223=$AP$8,AF223=$AP$11),AC223,0)</f>
        <v>0</v>
      </c>
      <c r="CD223" s="314" t="n">
        <f aca="false">IF(OR(AF223=$AP$7,AF223=$AP$8,AF223=$AP$11),AD223,0)</f>
        <v>0</v>
      </c>
      <c r="CE223" s="312" t="n">
        <f aca="false">IF(AF223=$AP$12,S223,0)</f>
        <v>0</v>
      </c>
      <c r="CF223" s="313" t="n">
        <f aca="false">IF(AF223=$AP$12,T223,0)</f>
        <v>0</v>
      </c>
      <c r="CG223" s="313" t="n">
        <f aca="false">IF(AF223=$AP$12,U223,0)</f>
        <v>0</v>
      </c>
      <c r="CH223" s="313" t="n">
        <f aca="false">IF(AF223=$AP$12,V223,0)</f>
        <v>0</v>
      </c>
      <c r="CI223" s="313" t="n">
        <f aca="false">IF(AF223=$AP$12,W223,0)</f>
        <v>0</v>
      </c>
      <c r="CJ223" s="313" t="n">
        <f aca="false">IF(AF223=$AP$12,X223,0)</f>
        <v>0</v>
      </c>
      <c r="CK223" s="313" t="n">
        <f aca="false">IF(AF223=$AP$12,Y223,0)</f>
        <v>0</v>
      </c>
      <c r="CL223" s="313" t="n">
        <f aca="false">IF(AF223=$AP$12,Z223,0)</f>
        <v>0</v>
      </c>
      <c r="CM223" s="313" t="n">
        <f aca="false">IF(AF223=$AP$12,AA223,0)</f>
        <v>0</v>
      </c>
      <c r="CN223" s="313" t="n">
        <f aca="false">IF(AF223=$AP$12,AB223,0)</f>
        <v>0</v>
      </c>
      <c r="CO223" s="313" t="n">
        <f aca="false">IF(AF223=$AP$12,AC223,0)</f>
        <v>0</v>
      </c>
      <c r="CP223" s="314" t="n">
        <f aca="false">IF(AF223=$AP$12,AD223,0)</f>
        <v>0</v>
      </c>
    </row>
    <row r="224" customFormat="false" ht="12" hidden="false" customHeight="true" outlineLevel="0" collapsed="false">
      <c r="B224" s="243" t="str">
        <f aca="false">IF(Q224="","",Q224)</f>
        <v/>
      </c>
      <c r="C224" s="302" t="n">
        <v>71</v>
      </c>
      <c r="D224" s="303"/>
      <c r="E224" s="303"/>
      <c r="F224" s="303"/>
      <c r="G224" s="304"/>
      <c r="H224" s="304"/>
      <c r="I224" s="305"/>
      <c r="J224" s="305"/>
      <c r="K224" s="305"/>
      <c r="L224" s="305"/>
      <c r="M224" s="303"/>
      <c r="N224" s="303"/>
      <c r="O224" s="306"/>
      <c r="P224" s="303"/>
      <c r="Q224" s="303"/>
      <c r="R224" s="307" t="s">
        <v>75</v>
      </c>
      <c r="S224" s="308"/>
      <c r="T224" s="308"/>
      <c r="U224" s="308"/>
      <c r="V224" s="308"/>
      <c r="W224" s="308"/>
      <c r="X224" s="323"/>
      <c r="Y224" s="323"/>
      <c r="Z224" s="323"/>
      <c r="AA224" s="323"/>
      <c r="AB224" s="323"/>
      <c r="AC224" s="323"/>
      <c r="AD224" s="323"/>
      <c r="AE224" s="309" t="str">
        <f aca="false">IF(SUM(S224:AD224)=0,"",SUM(S224:AD224))</f>
        <v/>
      </c>
      <c r="AF224" s="244" t="str">
        <f aca="false">IF(Q224="","",Q224)</f>
        <v/>
      </c>
      <c r="AG224" s="310" t="str">
        <f aca="false">IFERROR(VLOOKUP(M224,$AP$13:$AQ$16,2,FALSE()),"")</f>
        <v/>
      </c>
      <c r="AH224" s="310" t="str">
        <f aca="false">IFERROR(VLOOKUP(O224,$AP$18:$AQ$24,2,FALSE()),"")</f>
        <v/>
      </c>
      <c r="AI224" s="310" t="str">
        <f aca="false">IFERROR(AG224+AH224,"")</f>
        <v/>
      </c>
      <c r="AJ224" s="310" t="str">
        <f aca="false">IF(SUM(AE224:AE226)=0,"",SUM(AE224:AE226))</f>
        <v/>
      </c>
      <c r="AT224" s="311" t="str">
        <f aca="false">R224</f>
        <v>A</v>
      </c>
      <c r="AU224" s="312" t="n">
        <f aca="false">IF(OR(AF224=$AP$3,AF224=$AP$4,AF224=$AP$9),S224,0)</f>
        <v>0</v>
      </c>
      <c r="AV224" s="313" t="n">
        <f aca="false">IF(OR(AF224=$AP$3,AF224=$AP$4,AF224=$AP$9),T224,0)</f>
        <v>0</v>
      </c>
      <c r="AW224" s="313" t="n">
        <f aca="false">IF(OR(AF224=$AP$3,AF224=$AP$4,AF224=$AP$9),U224,0)</f>
        <v>0</v>
      </c>
      <c r="AX224" s="313" t="n">
        <f aca="false">IF(OR(AF224=$AP$3,AF224=$AP$4,AF224=$AP$9),V224,0)</f>
        <v>0</v>
      </c>
      <c r="AY224" s="313" t="n">
        <f aca="false">IF(OR(AF224=$AP$3,AF224=$AP$4,AF224=$AP$9),W224,0)</f>
        <v>0</v>
      </c>
      <c r="AZ224" s="313" t="n">
        <f aca="false">IF(OR(AF224=$AP$3,AF224=$AP$4,AF224=$AP$9),X224,0)</f>
        <v>0</v>
      </c>
      <c r="BA224" s="313" t="n">
        <f aca="false">IF(OR(AF224=$AP$3,AF224=$AP$4,AF224=$AP$9),Y224,0)</f>
        <v>0</v>
      </c>
      <c r="BB224" s="313" t="n">
        <f aca="false">IF(OR(AF224=$AP$3,AF224=$AP$4,AF224=$AP$9),Z224,0)</f>
        <v>0</v>
      </c>
      <c r="BC224" s="313" t="n">
        <f aca="false">IF(OR(AF224=$AP$3,AF224=$AP$4,AF224=$AP$9),AA224,0)</f>
        <v>0</v>
      </c>
      <c r="BD224" s="313" t="n">
        <f aca="false">IF(OR(AF224=$AP$3,AF224=$AP$4,AF224=$AP$9),AB224,0)</f>
        <v>0</v>
      </c>
      <c r="BE224" s="313" t="n">
        <f aca="false">IF(OR(AF224=$AP$3,AF224=$AP$4,AF224=$AP$9),AC224,0)</f>
        <v>0</v>
      </c>
      <c r="BF224" s="314" t="n">
        <f aca="false">IF(OR(AF224=$AP$3,AF224=$AP$4,AF224=$AP$9),AD224,0)</f>
        <v>0</v>
      </c>
      <c r="BG224" s="312" t="n">
        <f aca="false">IF(OR(AF224=$AP$5,AF224=$AP$6,AF224=$AP$10),S224,0)</f>
        <v>0</v>
      </c>
      <c r="BH224" s="313" t="n">
        <f aca="false">IF(OR(AF224=$AP$5,AF224=$AP$6,AF224=$AP$10),T224,0)</f>
        <v>0</v>
      </c>
      <c r="BI224" s="313" t="n">
        <f aca="false">IF(OR(AF224=$AP$5,AF224=$AP$6,AF224=$AP$10),U224,0)</f>
        <v>0</v>
      </c>
      <c r="BJ224" s="313" t="n">
        <f aca="false">IF(OR(AF224=$AP$5,AF224=$AP$6,AF224=$AP$10),V224,0)</f>
        <v>0</v>
      </c>
      <c r="BK224" s="313" t="n">
        <f aca="false">IF(OR(AF224=$AP$5,AF224=$AP$6,AF224=$AP$10),W224,0)</f>
        <v>0</v>
      </c>
      <c r="BL224" s="313" t="n">
        <f aca="false">IF(OR(AF224=$AP$5,AF224=$AP$6,AF224=$AP$10),X224,0)</f>
        <v>0</v>
      </c>
      <c r="BM224" s="313" t="n">
        <f aca="false">IF(OR(AF224=$AP$5,AF224=$AP$6,AF224=$AP$10),Y224,0)</f>
        <v>0</v>
      </c>
      <c r="BN224" s="313" t="n">
        <f aca="false">IF(OR(AF224=$AP$5,AF224=$AP$6,AF224=$AP$10),Z224,0)</f>
        <v>0</v>
      </c>
      <c r="BO224" s="313" t="n">
        <f aca="false">IF(OR(AF224=$AP$5,AF224=$AP$6,AF224=$AP$10),AA224,0)</f>
        <v>0</v>
      </c>
      <c r="BP224" s="313" t="n">
        <f aca="false">IF(OR(AF224=$AP$5,AF224=$AP$6,AF224=$AP$10),AB224,0)</f>
        <v>0</v>
      </c>
      <c r="BQ224" s="313" t="n">
        <f aca="false">IF(OR(AF224=$AP$5,AF224=$AP$6,AF224=$AP$10),AC224,0)</f>
        <v>0</v>
      </c>
      <c r="BR224" s="314" t="n">
        <f aca="false">IF(OR(AF224=$AP$5,AF224=$AP$6,AF224=$AP$10),AD224,0)</f>
        <v>0</v>
      </c>
      <c r="BS224" s="312" t="n">
        <f aca="false">IF(OR(AF224=$AP$7,AF224=$AP$8,AF224=$AP$11),S224,0)</f>
        <v>0</v>
      </c>
      <c r="BT224" s="313" t="n">
        <f aca="false">IF(OR(AF224=$AP$7,AF224=$AP$8,AF224=$AP$11),T224,0)</f>
        <v>0</v>
      </c>
      <c r="BU224" s="313" t="n">
        <f aca="false">IF(OR(AF224=$AP$7,AF224=$AP$8,AF224=$AP$11),U224,0)</f>
        <v>0</v>
      </c>
      <c r="BV224" s="313" t="n">
        <f aca="false">IF(OR(AF224=$AP$7,AF224=$AP$8,AF224=$AP$11),V224,0)</f>
        <v>0</v>
      </c>
      <c r="BW224" s="313" t="n">
        <f aca="false">IF(OR(AF224=$AP$7,AF224=$AP$8,AF224=$AP$11),W224,0)</f>
        <v>0</v>
      </c>
      <c r="BX224" s="313" t="n">
        <f aca="false">IF(OR(AF224=$AP$7,AF224=$AP$8,AF224=$AP$11),X224,0)</f>
        <v>0</v>
      </c>
      <c r="BY224" s="313" t="n">
        <f aca="false">IF(OR(AF224=$AP$7,AF224=$AP$8,AF224=$AP$11),Y224,0)</f>
        <v>0</v>
      </c>
      <c r="BZ224" s="313" t="n">
        <f aca="false">IF(OR(AF224=$AP$7,AF224=$AP$8,AF224=$AP$11),Z224,0)</f>
        <v>0</v>
      </c>
      <c r="CA224" s="313" t="n">
        <f aca="false">IF(OR(AF224=$AP$7,AF224=$AP$8,AF224=$AP$11),AA224,0)</f>
        <v>0</v>
      </c>
      <c r="CB224" s="313" t="n">
        <f aca="false">IF(OR(AF224=$AP$7,AF224=$AP$8,AF224=$AP$11),AB224,0)</f>
        <v>0</v>
      </c>
      <c r="CC224" s="313" t="n">
        <f aca="false">IF(OR(AF224=$AP$7,AF224=$AP$8,AF224=$AP$11),AC224,0)</f>
        <v>0</v>
      </c>
      <c r="CD224" s="314" t="n">
        <f aca="false">IF(OR(AF224=$AP$7,AF224=$AP$8,AF224=$AP$11),AD224,0)</f>
        <v>0</v>
      </c>
      <c r="CE224" s="312" t="n">
        <f aca="false">IF(AF224=$AP$12,S224,0)</f>
        <v>0</v>
      </c>
      <c r="CF224" s="313" t="n">
        <f aca="false">IF(AF224=$AP$12,T224,0)</f>
        <v>0</v>
      </c>
      <c r="CG224" s="313" t="n">
        <f aca="false">IF(AF224=$AP$12,U224,0)</f>
        <v>0</v>
      </c>
      <c r="CH224" s="313" t="n">
        <f aca="false">IF(AF224=$AP$12,V224,0)</f>
        <v>0</v>
      </c>
      <c r="CI224" s="313" t="n">
        <f aca="false">IF(AF224=$AP$12,W224,0)</f>
        <v>0</v>
      </c>
      <c r="CJ224" s="313" t="n">
        <f aca="false">IF(AF224=$AP$12,X224,0)</f>
        <v>0</v>
      </c>
      <c r="CK224" s="313" t="n">
        <f aca="false">IF(AF224=$AP$12,Y224,0)</f>
        <v>0</v>
      </c>
      <c r="CL224" s="313" t="n">
        <f aca="false">IF(AF224=$AP$12,Z224,0)</f>
        <v>0</v>
      </c>
      <c r="CM224" s="313" t="n">
        <f aca="false">IF(AF224=$AP$12,AA224,0)</f>
        <v>0</v>
      </c>
      <c r="CN224" s="313" t="n">
        <f aca="false">IF(AF224=$AP$12,AB224,0)</f>
        <v>0</v>
      </c>
      <c r="CO224" s="313" t="n">
        <f aca="false">IF(AF224=$AP$12,AC224,0)</f>
        <v>0</v>
      </c>
      <c r="CP224" s="314" t="n">
        <f aca="false">IF(AF224=$AP$12,AD224,0)</f>
        <v>0</v>
      </c>
    </row>
    <row r="225" customFormat="false" ht="12" hidden="false" customHeight="true" outlineLevel="0" collapsed="false">
      <c r="B225" s="243" t="str">
        <f aca="false">IF(Q224="","",Q224)</f>
        <v/>
      </c>
      <c r="C225" s="302"/>
      <c r="D225" s="303"/>
      <c r="E225" s="303"/>
      <c r="F225" s="303"/>
      <c r="G225" s="304"/>
      <c r="H225" s="304"/>
      <c r="I225" s="305"/>
      <c r="J225" s="305"/>
      <c r="K225" s="305"/>
      <c r="L225" s="305"/>
      <c r="M225" s="303"/>
      <c r="N225" s="303"/>
      <c r="O225" s="306"/>
      <c r="P225" s="303"/>
      <c r="Q225" s="303"/>
      <c r="R225" s="315" t="s">
        <v>76</v>
      </c>
      <c r="S225" s="316"/>
      <c r="T225" s="316"/>
      <c r="U225" s="316"/>
      <c r="V225" s="316"/>
      <c r="W225" s="316"/>
      <c r="X225" s="322"/>
      <c r="Y225" s="322"/>
      <c r="Z225" s="322"/>
      <c r="AA225" s="322"/>
      <c r="AB225" s="322"/>
      <c r="AC225" s="322"/>
      <c r="AD225" s="322"/>
      <c r="AE225" s="317" t="str">
        <f aca="false">IF(SUM(S225:AD225)=0,"",SUM(S225:AD225))</f>
        <v/>
      </c>
      <c r="AF225" s="244" t="str">
        <f aca="false">IF(Q224="","",Q224)</f>
        <v/>
      </c>
      <c r="AG225" s="310"/>
      <c r="AH225" s="310"/>
      <c r="AI225" s="310"/>
      <c r="AJ225" s="310"/>
      <c r="AT225" s="311" t="str">
        <f aca="false">R225</f>
        <v>B</v>
      </c>
      <c r="AU225" s="312" t="n">
        <f aca="false">IF(OR(AF225=$AP$3,AF225=$AP$4,AF225=$AP$9),S225,0)</f>
        <v>0</v>
      </c>
      <c r="AV225" s="313" t="n">
        <f aca="false">IF(OR(AF225=$AP$3,AF225=$AP$4,AF225=$AP$9),T225,0)</f>
        <v>0</v>
      </c>
      <c r="AW225" s="313" t="n">
        <f aca="false">IF(OR(AF225=$AP$3,AF225=$AP$4,AF225=$AP$9),U225,0)</f>
        <v>0</v>
      </c>
      <c r="AX225" s="313" t="n">
        <f aca="false">IF(OR(AF225=$AP$3,AF225=$AP$4,AF225=$AP$9),V225,0)</f>
        <v>0</v>
      </c>
      <c r="AY225" s="313" t="n">
        <f aca="false">IF(OR(AF225=$AP$3,AF225=$AP$4,AF225=$AP$9),W225,0)</f>
        <v>0</v>
      </c>
      <c r="AZ225" s="313" t="n">
        <f aca="false">IF(OR(AF225=$AP$3,AF225=$AP$4,AF225=$AP$9),X225,0)</f>
        <v>0</v>
      </c>
      <c r="BA225" s="313" t="n">
        <f aca="false">IF(OR(AF225=$AP$3,AF225=$AP$4,AF225=$AP$9),Y225,0)</f>
        <v>0</v>
      </c>
      <c r="BB225" s="313" t="n">
        <f aca="false">IF(OR(AF225=$AP$3,AF225=$AP$4,AF225=$AP$9),Z225,0)</f>
        <v>0</v>
      </c>
      <c r="BC225" s="313" t="n">
        <f aca="false">IF(OR(AF225=$AP$3,AF225=$AP$4,AF225=$AP$9),AA225,0)</f>
        <v>0</v>
      </c>
      <c r="BD225" s="313" t="n">
        <f aca="false">IF(OR(AF225=$AP$3,AF225=$AP$4,AF225=$AP$9),AB225,0)</f>
        <v>0</v>
      </c>
      <c r="BE225" s="313" t="n">
        <f aca="false">IF(OR(AF225=$AP$3,AF225=$AP$4,AF225=$AP$9),AC225,0)</f>
        <v>0</v>
      </c>
      <c r="BF225" s="314" t="n">
        <f aca="false">IF(OR(AF225=$AP$3,AF225=$AP$4,AF225=$AP$9),AD225,0)</f>
        <v>0</v>
      </c>
      <c r="BG225" s="312" t="n">
        <f aca="false">IF(OR(AF225=$AP$5,AF225=$AP$6,AF225=$AP$10),S225,0)</f>
        <v>0</v>
      </c>
      <c r="BH225" s="313" t="n">
        <f aca="false">IF(OR(AF225=$AP$5,AF225=$AP$6,AF225=$AP$10),T225,0)</f>
        <v>0</v>
      </c>
      <c r="BI225" s="313" t="n">
        <f aca="false">IF(OR(AF225=$AP$5,AF225=$AP$6,AF225=$AP$10),U225,0)</f>
        <v>0</v>
      </c>
      <c r="BJ225" s="313" t="n">
        <f aca="false">IF(OR(AF225=$AP$5,AF225=$AP$6,AF225=$AP$10),V225,0)</f>
        <v>0</v>
      </c>
      <c r="BK225" s="313" t="n">
        <f aca="false">IF(OR(AF225=$AP$5,AF225=$AP$6,AF225=$AP$10),W225,0)</f>
        <v>0</v>
      </c>
      <c r="BL225" s="313" t="n">
        <f aca="false">IF(OR(AF225=$AP$5,AF225=$AP$6,AF225=$AP$10),X225,0)</f>
        <v>0</v>
      </c>
      <c r="BM225" s="313" t="n">
        <f aca="false">IF(OR(AF225=$AP$5,AF225=$AP$6,AF225=$AP$10),Y225,0)</f>
        <v>0</v>
      </c>
      <c r="BN225" s="313" t="n">
        <f aca="false">IF(OR(AF225=$AP$5,AF225=$AP$6,AF225=$AP$10),Z225,0)</f>
        <v>0</v>
      </c>
      <c r="BO225" s="313" t="n">
        <f aca="false">IF(OR(AF225=$AP$5,AF225=$AP$6,AF225=$AP$10),AA225,0)</f>
        <v>0</v>
      </c>
      <c r="BP225" s="313" t="n">
        <f aca="false">IF(OR(AF225=$AP$5,AF225=$AP$6,AF225=$AP$10),AB225,0)</f>
        <v>0</v>
      </c>
      <c r="BQ225" s="313" t="n">
        <f aca="false">IF(OR(AF225=$AP$5,AF225=$AP$6,AF225=$AP$10),AC225,0)</f>
        <v>0</v>
      </c>
      <c r="BR225" s="314" t="n">
        <f aca="false">IF(OR(AF225=$AP$5,AF225=$AP$6,AF225=$AP$10),AD225,0)</f>
        <v>0</v>
      </c>
      <c r="BS225" s="312" t="n">
        <f aca="false">IF(OR(AF225=$AP$7,AF225=$AP$8,AF225=$AP$11),S225,0)</f>
        <v>0</v>
      </c>
      <c r="BT225" s="313" t="n">
        <f aca="false">IF(OR(AF225=$AP$7,AF225=$AP$8,AF225=$AP$11),T225,0)</f>
        <v>0</v>
      </c>
      <c r="BU225" s="313" t="n">
        <f aca="false">IF(OR(AF225=$AP$7,AF225=$AP$8,AF225=$AP$11),U225,0)</f>
        <v>0</v>
      </c>
      <c r="BV225" s="313" t="n">
        <f aca="false">IF(OR(AF225=$AP$7,AF225=$AP$8,AF225=$AP$11),V225,0)</f>
        <v>0</v>
      </c>
      <c r="BW225" s="313" t="n">
        <f aca="false">IF(OR(AF225=$AP$7,AF225=$AP$8,AF225=$AP$11),W225,0)</f>
        <v>0</v>
      </c>
      <c r="BX225" s="313" t="n">
        <f aca="false">IF(OR(AF225=$AP$7,AF225=$AP$8,AF225=$AP$11),X225,0)</f>
        <v>0</v>
      </c>
      <c r="BY225" s="313" t="n">
        <f aca="false">IF(OR(AF225=$AP$7,AF225=$AP$8,AF225=$AP$11),Y225,0)</f>
        <v>0</v>
      </c>
      <c r="BZ225" s="313" t="n">
        <f aca="false">IF(OR(AF225=$AP$7,AF225=$AP$8,AF225=$AP$11),Z225,0)</f>
        <v>0</v>
      </c>
      <c r="CA225" s="313" t="n">
        <f aca="false">IF(OR(AF225=$AP$7,AF225=$AP$8,AF225=$AP$11),AA225,0)</f>
        <v>0</v>
      </c>
      <c r="CB225" s="313" t="n">
        <f aca="false">IF(OR(AF225=$AP$7,AF225=$AP$8,AF225=$AP$11),AB225,0)</f>
        <v>0</v>
      </c>
      <c r="CC225" s="313" t="n">
        <f aca="false">IF(OR(AF225=$AP$7,AF225=$AP$8,AF225=$AP$11),AC225,0)</f>
        <v>0</v>
      </c>
      <c r="CD225" s="314" t="n">
        <f aca="false">IF(OR(AF225=$AP$7,AF225=$AP$8,AF225=$AP$11),AD225,0)</f>
        <v>0</v>
      </c>
      <c r="CE225" s="312" t="n">
        <f aca="false">IF(AF225=$AP$12,S225,0)</f>
        <v>0</v>
      </c>
      <c r="CF225" s="313" t="n">
        <f aca="false">IF(AF225=$AP$12,T225,0)</f>
        <v>0</v>
      </c>
      <c r="CG225" s="313" t="n">
        <f aca="false">IF(AF225=$AP$12,U225,0)</f>
        <v>0</v>
      </c>
      <c r="CH225" s="313" t="n">
        <f aca="false">IF(AF225=$AP$12,V225,0)</f>
        <v>0</v>
      </c>
      <c r="CI225" s="313" t="n">
        <f aca="false">IF(AF225=$AP$12,W225,0)</f>
        <v>0</v>
      </c>
      <c r="CJ225" s="313" t="n">
        <f aca="false">IF(AF225=$AP$12,X225,0)</f>
        <v>0</v>
      </c>
      <c r="CK225" s="313" t="n">
        <f aca="false">IF(AF225=$AP$12,Y225,0)</f>
        <v>0</v>
      </c>
      <c r="CL225" s="313" t="n">
        <f aca="false">IF(AF225=$AP$12,Z225,0)</f>
        <v>0</v>
      </c>
      <c r="CM225" s="313" t="n">
        <f aca="false">IF(AF225=$AP$12,AA225,0)</f>
        <v>0</v>
      </c>
      <c r="CN225" s="313" t="n">
        <f aca="false">IF(AF225=$AP$12,AB225,0)</f>
        <v>0</v>
      </c>
      <c r="CO225" s="313" t="n">
        <f aca="false">IF(AF225=$AP$12,AC225,0)</f>
        <v>0</v>
      </c>
      <c r="CP225" s="314" t="n">
        <f aca="false">IF(AF225=$AP$12,AD225,0)</f>
        <v>0</v>
      </c>
    </row>
    <row r="226" customFormat="false" ht="12" hidden="false" customHeight="true" outlineLevel="0" collapsed="false">
      <c r="B226" s="243" t="str">
        <f aca="false">IF(Q224="","",Q224)</f>
        <v/>
      </c>
      <c r="C226" s="302"/>
      <c r="D226" s="303"/>
      <c r="E226" s="303"/>
      <c r="F226" s="303"/>
      <c r="G226" s="304"/>
      <c r="H226" s="304"/>
      <c r="I226" s="305"/>
      <c r="J226" s="305"/>
      <c r="K226" s="305"/>
      <c r="L226" s="305"/>
      <c r="M226" s="303"/>
      <c r="N226" s="303"/>
      <c r="O226" s="306"/>
      <c r="P226" s="303"/>
      <c r="Q226" s="303"/>
      <c r="R226" s="318" t="s">
        <v>77</v>
      </c>
      <c r="S226" s="319"/>
      <c r="T226" s="319"/>
      <c r="U226" s="319"/>
      <c r="V226" s="319"/>
      <c r="W226" s="319"/>
      <c r="X226" s="324"/>
      <c r="Y226" s="324"/>
      <c r="Z226" s="324"/>
      <c r="AA226" s="324"/>
      <c r="AB226" s="324"/>
      <c r="AC226" s="324"/>
      <c r="AD226" s="324"/>
      <c r="AE226" s="317" t="str">
        <f aca="false">IF(SUM(S226:AD226)=0,"",SUM(S226:AD226))</f>
        <v/>
      </c>
      <c r="AF226" s="244" t="str">
        <f aca="false">IF(Q224="","",Q224)</f>
        <v/>
      </c>
      <c r="AG226" s="310"/>
      <c r="AH226" s="310"/>
      <c r="AI226" s="310"/>
      <c r="AJ226" s="310"/>
      <c r="AT226" s="311" t="str">
        <f aca="false">R226</f>
        <v>C</v>
      </c>
      <c r="AU226" s="312" t="n">
        <f aca="false">IF(OR(AF226=$AP$3,AF226=$AP$4,AF226=$AP$9),S226,0)</f>
        <v>0</v>
      </c>
      <c r="AV226" s="313" t="n">
        <f aca="false">IF(OR(AF226=$AP$3,AF226=$AP$4,AF226=$AP$9),T226,0)</f>
        <v>0</v>
      </c>
      <c r="AW226" s="313" t="n">
        <f aca="false">IF(OR(AF226=$AP$3,AF226=$AP$4,AF226=$AP$9),U226,0)</f>
        <v>0</v>
      </c>
      <c r="AX226" s="313" t="n">
        <f aca="false">IF(OR(AF226=$AP$3,AF226=$AP$4,AF226=$AP$9),V226,0)</f>
        <v>0</v>
      </c>
      <c r="AY226" s="313" t="n">
        <f aca="false">IF(OR(AF226=$AP$3,AF226=$AP$4,AF226=$AP$9),W226,0)</f>
        <v>0</v>
      </c>
      <c r="AZ226" s="313" t="n">
        <f aca="false">IF(OR(AF226=$AP$3,AF226=$AP$4,AF226=$AP$9),X226,0)</f>
        <v>0</v>
      </c>
      <c r="BA226" s="313" t="n">
        <f aca="false">IF(OR(AF226=$AP$3,AF226=$AP$4,AF226=$AP$9),Y226,0)</f>
        <v>0</v>
      </c>
      <c r="BB226" s="313" t="n">
        <f aca="false">IF(OR(AF226=$AP$3,AF226=$AP$4,AF226=$AP$9),Z226,0)</f>
        <v>0</v>
      </c>
      <c r="BC226" s="313" t="n">
        <f aca="false">IF(OR(AF226=$AP$3,AF226=$AP$4,AF226=$AP$9),AA226,0)</f>
        <v>0</v>
      </c>
      <c r="BD226" s="313" t="n">
        <f aca="false">IF(OR(AF226=$AP$3,AF226=$AP$4,AF226=$AP$9),AB226,0)</f>
        <v>0</v>
      </c>
      <c r="BE226" s="313" t="n">
        <f aca="false">IF(OR(AF226=$AP$3,AF226=$AP$4,AF226=$AP$9),AC226,0)</f>
        <v>0</v>
      </c>
      <c r="BF226" s="314" t="n">
        <f aca="false">IF(OR(AF226=$AP$3,AF226=$AP$4,AF226=$AP$9),AD226,0)</f>
        <v>0</v>
      </c>
      <c r="BG226" s="312" t="n">
        <f aca="false">IF(OR(AF226=$AP$5,AF226=$AP$6,AF226=$AP$10),S226,0)</f>
        <v>0</v>
      </c>
      <c r="BH226" s="313" t="n">
        <f aca="false">IF(OR(AF226=$AP$5,AF226=$AP$6,AF226=$AP$10),T226,0)</f>
        <v>0</v>
      </c>
      <c r="BI226" s="313" t="n">
        <f aca="false">IF(OR(AF226=$AP$5,AF226=$AP$6,AF226=$AP$10),U226,0)</f>
        <v>0</v>
      </c>
      <c r="BJ226" s="313" t="n">
        <f aca="false">IF(OR(AF226=$AP$5,AF226=$AP$6,AF226=$AP$10),V226,0)</f>
        <v>0</v>
      </c>
      <c r="BK226" s="313" t="n">
        <f aca="false">IF(OR(AF226=$AP$5,AF226=$AP$6,AF226=$AP$10),W226,0)</f>
        <v>0</v>
      </c>
      <c r="BL226" s="313" t="n">
        <f aca="false">IF(OR(AF226=$AP$5,AF226=$AP$6,AF226=$AP$10),X226,0)</f>
        <v>0</v>
      </c>
      <c r="BM226" s="313" t="n">
        <f aca="false">IF(OR(AF226=$AP$5,AF226=$AP$6,AF226=$AP$10),Y226,0)</f>
        <v>0</v>
      </c>
      <c r="BN226" s="313" t="n">
        <f aca="false">IF(OR(AF226=$AP$5,AF226=$AP$6,AF226=$AP$10),Z226,0)</f>
        <v>0</v>
      </c>
      <c r="BO226" s="313" t="n">
        <f aca="false">IF(OR(AF226=$AP$5,AF226=$AP$6,AF226=$AP$10),AA226,0)</f>
        <v>0</v>
      </c>
      <c r="BP226" s="313" t="n">
        <f aca="false">IF(OR(AF226=$AP$5,AF226=$AP$6,AF226=$AP$10),AB226,0)</f>
        <v>0</v>
      </c>
      <c r="BQ226" s="313" t="n">
        <f aca="false">IF(OR(AF226=$AP$5,AF226=$AP$6,AF226=$AP$10),AC226,0)</f>
        <v>0</v>
      </c>
      <c r="BR226" s="314" t="n">
        <f aca="false">IF(OR(AF226=$AP$5,AF226=$AP$6,AF226=$AP$10),AD226,0)</f>
        <v>0</v>
      </c>
      <c r="BS226" s="312" t="n">
        <f aca="false">IF(OR(AF226=$AP$7,AF226=$AP$8,AF226=$AP$11),S226,0)</f>
        <v>0</v>
      </c>
      <c r="BT226" s="313" t="n">
        <f aca="false">IF(OR(AF226=$AP$7,AF226=$AP$8,AF226=$AP$11),T226,0)</f>
        <v>0</v>
      </c>
      <c r="BU226" s="313" t="n">
        <f aca="false">IF(OR(AF226=$AP$7,AF226=$AP$8,AF226=$AP$11),U226,0)</f>
        <v>0</v>
      </c>
      <c r="BV226" s="313" t="n">
        <f aca="false">IF(OR(AF226=$AP$7,AF226=$AP$8,AF226=$AP$11),V226,0)</f>
        <v>0</v>
      </c>
      <c r="BW226" s="313" t="n">
        <f aca="false">IF(OR(AF226=$AP$7,AF226=$AP$8,AF226=$AP$11),W226,0)</f>
        <v>0</v>
      </c>
      <c r="BX226" s="313" t="n">
        <f aca="false">IF(OR(AF226=$AP$7,AF226=$AP$8,AF226=$AP$11),X226,0)</f>
        <v>0</v>
      </c>
      <c r="BY226" s="313" t="n">
        <f aca="false">IF(OR(AF226=$AP$7,AF226=$AP$8,AF226=$AP$11),Y226,0)</f>
        <v>0</v>
      </c>
      <c r="BZ226" s="313" t="n">
        <f aca="false">IF(OR(AF226=$AP$7,AF226=$AP$8,AF226=$AP$11),Z226,0)</f>
        <v>0</v>
      </c>
      <c r="CA226" s="313" t="n">
        <f aca="false">IF(OR(AF226=$AP$7,AF226=$AP$8,AF226=$AP$11),AA226,0)</f>
        <v>0</v>
      </c>
      <c r="CB226" s="313" t="n">
        <f aca="false">IF(OR(AF226=$AP$7,AF226=$AP$8,AF226=$AP$11),AB226,0)</f>
        <v>0</v>
      </c>
      <c r="CC226" s="313" t="n">
        <f aca="false">IF(OR(AF226=$AP$7,AF226=$AP$8,AF226=$AP$11),AC226,0)</f>
        <v>0</v>
      </c>
      <c r="CD226" s="314" t="n">
        <f aca="false">IF(OR(AF226=$AP$7,AF226=$AP$8,AF226=$AP$11),AD226,0)</f>
        <v>0</v>
      </c>
      <c r="CE226" s="312" t="n">
        <f aca="false">IF(AF226=$AP$12,S226,0)</f>
        <v>0</v>
      </c>
      <c r="CF226" s="313" t="n">
        <f aca="false">IF(AF226=$AP$12,T226,0)</f>
        <v>0</v>
      </c>
      <c r="CG226" s="313" t="n">
        <f aca="false">IF(AF226=$AP$12,U226,0)</f>
        <v>0</v>
      </c>
      <c r="CH226" s="313" t="n">
        <f aca="false">IF(AF226=$AP$12,V226,0)</f>
        <v>0</v>
      </c>
      <c r="CI226" s="313" t="n">
        <f aca="false">IF(AF226=$AP$12,W226,0)</f>
        <v>0</v>
      </c>
      <c r="CJ226" s="313" t="n">
        <f aca="false">IF(AF226=$AP$12,X226,0)</f>
        <v>0</v>
      </c>
      <c r="CK226" s="313" t="n">
        <f aca="false">IF(AF226=$AP$12,Y226,0)</f>
        <v>0</v>
      </c>
      <c r="CL226" s="313" t="n">
        <f aca="false">IF(AF226=$AP$12,Z226,0)</f>
        <v>0</v>
      </c>
      <c r="CM226" s="313" t="n">
        <f aca="false">IF(AF226=$AP$12,AA226,0)</f>
        <v>0</v>
      </c>
      <c r="CN226" s="313" t="n">
        <f aca="false">IF(AF226=$AP$12,AB226,0)</f>
        <v>0</v>
      </c>
      <c r="CO226" s="313" t="n">
        <f aca="false">IF(AF226=$AP$12,AC226,0)</f>
        <v>0</v>
      </c>
      <c r="CP226" s="314" t="n">
        <f aca="false">IF(AF226=$AP$12,AD226,0)</f>
        <v>0</v>
      </c>
    </row>
    <row r="227" customFormat="false" ht="12" hidden="false" customHeight="true" outlineLevel="0" collapsed="false">
      <c r="B227" s="243" t="str">
        <f aca="false">IF(Q227="","",Q227)</f>
        <v/>
      </c>
      <c r="C227" s="302" t="n">
        <v>72</v>
      </c>
      <c r="D227" s="303"/>
      <c r="E227" s="303"/>
      <c r="F227" s="303"/>
      <c r="G227" s="304"/>
      <c r="H227" s="304"/>
      <c r="I227" s="305"/>
      <c r="J227" s="305"/>
      <c r="K227" s="305"/>
      <c r="L227" s="305"/>
      <c r="M227" s="303"/>
      <c r="N227" s="303"/>
      <c r="O227" s="306"/>
      <c r="P227" s="303"/>
      <c r="Q227" s="303"/>
      <c r="R227" s="270" t="s">
        <v>75</v>
      </c>
      <c r="S227" s="320"/>
      <c r="T227" s="320"/>
      <c r="U227" s="320"/>
      <c r="V227" s="320"/>
      <c r="W227" s="320"/>
      <c r="X227" s="320"/>
      <c r="Y227" s="321"/>
      <c r="Z227" s="321"/>
      <c r="AA227" s="321"/>
      <c r="AB227" s="321"/>
      <c r="AC227" s="321"/>
      <c r="AD227" s="321"/>
      <c r="AE227" s="309" t="str">
        <f aca="false">IF(SUM(S227:AD227)=0,"",SUM(S227:AD227))</f>
        <v/>
      </c>
      <c r="AF227" s="244" t="str">
        <f aca="false">IF(Q227="","",Q227)</f>
        <v/>
      </c>
      <c r="AG227" s="310" t="str">
        <f aca="false">IFERROR(VLOOKUP(M227,$AP$13:$AQ$16,2,FALSE()),"")</f>
        <v/>
      </c>
      <c r="AH227" s="310" t="str">
        <f aca="false">IFERROR(VLOOKUP(O227,$AP$18:$AQ$24,2,FALSE()),"")</f>
        <v/>
      </c>
      <c r="AI227" s="310" t="str">
        <f aca="false">IFERROR(AG227+AH227,"")</f>
        <v/>
      </c>
      <c r="AJ227" s="310" t="str">
        <f aca="false">IF(SUM(AE227:AE229)=0,"",SUM(AE227:AE229))</f>
        <v/>
      </c>
      <c r="AT227" s="311" t="str">
        <f aca="false">R227</f>
        <v>A</v>
      </c>
      <c r="AU227" s="312" t="n">
        <f aca="false">IF(OR(AF227=$AP$3,AF227=$AP$4,AF227=$AP$9),S227,0)</f>
        <v>0</v>
      </c>
      <c r="AV227" s="313" t="n">
        <f aca="false">IF(OR(AF227=$AP$3,AF227=$AP$4,AF227=$AP$9),T227,0)</f>
        <v>0</v>
      </c>
      <c r="AW227" s="313" t="n">
        <f aca="false">IF(OR(AF227=$AP$3,AF227=$AP$4,AF227=$AP$9),U227,0)</f>
        <v>0</v>
      </c>
      <c r="AX227" s="313" t="n">
        <f aca="false">IF(OR(AF227=$AP$3,AF227=$AP$4,AF227=$AP$9),V227,0)</f>
        <v>0</v>
      </c>
      <c r="AY227" s="313" t="n">
        <f aca="false">IF(OR(AF227=$AP$3,AF227=$AP$4,AF227=$AP$9),W227,0)</f>
        <v>0</v>
      </c>
      <c r="AZ227" s="313" t="n">
        <f aca="false">IF(OR(AF227=$AP$3,AF227=$AP$4,AF227=$AP$9),X227,0)</f>
        <v>0</v>
      </c>
      <c r="BA227" s="313" t="n">
        <f aca="false">IF(OR(AF227=$AP$3,AF227=$AP$4,AF227=$AP$9),Y227,0)</f>
        <v>0</v>
      </c>
      <c r="BB227" s="313" t="n">
        <f aca="false">IF(OR(AF227=$AP$3,AF227=$AP$4,AF227=$AP$9),Z227,0)</f>
        <v>0</v>
      </c>
      <c r="BC227" s="313" t="n">
        <f aca="false">IF(OR(AF227=$AP$3,AF227=$AP$4,AF227=$AP$9),AA227,0)</f>
        <v>0</v>
      </c>
      <c r="BD227" s="313" t="n">
        <f aca="false">IF(OR(AF227=$AP$3,AF227=$AP$4,AF227=$AP$9),AB227,0)</f>
        <v>0</v>
      </c>
      <c r="BE227" s="313" t="n">
        <f aca="false">IF(OR(AF227=$AP$3,AF227=$AP$4,AF227=$AP$9),AC227,0)</f>
        <v>0</v>
      </c>
      <c r="BF227" s="314" t="n">
        <f aca="false">IF(OR(AF227=$AP$3,AF227=$AP$4,AF227=$AP$9),AD227,0)</f>
        <v>0</v>
      </c>
      <c r="BG227" s="312" t="n">
        <f aca="false">IF(OR(AF227=$AP$5,AF227=$AP$6,AF227=$AP$10),S227,0)</f>
        <v>0</v>
      </c>
      <c r="BH227" s="313" t="n">
        <f aca="false">IF(OR(AF227=$AP$5,AF227=$AP$6,AF227=$AP$10),T227,0)</f>
        <v>0</v>
      </c>
      <c r="BI227" s="313" t="n">
        <f aca="false">IF(OR(AF227=$AP$5,AF227=$AP$6,AF227=$AP$10),U227,0)</f>
        <v>0</v>
      </c>
      <c r="BJ227" s="313" t="n">
        <f aca="false">IF(OR(AF227=$AP$5,AF227=$AP$6,AF227=$AP$10),V227,0)</f>
        <v>0</v>
      </c>
      <c r="BK227" s="313" t="n">
        <f aca="false">IF(OR(AF227=$AP$5,AF227=$AP$6,AF227=$AP$10),W227,0)</f>
        <v>0</v>
      </c>
      <c r="BL227" s="313" t="n">
        <f aca="false">IF(OR(AF227=$AP$5,AF227=$AP$6,AF227=$AP$10),X227,0)</f>
        <v>0</v>
      </c>
      <c r="BM227" s="313" t="n">
        <f aca="false">IF(OR(AF227=$AP$5,AF227=$AP$6,AF227=$AP$10),Y227,0)</f>
        <v>0</v>
      </c>
      <c r="BN227" s="313" t="n">
        <f aca="false">IF(OR(AF227=$AP$5,AF227=$AP$6,AF227=$AP$10),Z227,0)</f>
        <v>0</v>
      </c>
      <c r="BO227" s="313" t="n">
        <f aca="false">IF(OR(AF227=$AP$5,AF227=$AP$6,AF227=$AP$10),AA227,0)</f>
        <v>0</v>
      </c>
      <c r="BP227" s="313" t="n">
        <f aca="false">IF(OR(AF227=$AP$5,AF227=$AP$6,AF227=$AP$10),AB227,0)</f>
        <v>0</v>
      </c>
      <c r="BQ227" s="313" t="n">
        <f aca="false">IF(OR(AF227=$AP$5,AF227=$AP$6,AF227=$AP$10),AC227,0)</f>
        <v>0</v>
      </c>
      <c r="BR227" s="314" t="n">
        <f aca="false">IF(OR(AF227=$AP$5,AF227=$AP$6,AF227=$AP$10),AD227,0)</f>
        <v>0</v>
      </c>
      <c r="BS227" s="312" t="n">
        <f aca="false">IF(OR(AF227=$AP$7,AF227=$AP$8,AF227=$AP$11),S227,0)</f>
        <v>0</v>
      </c>
      <c r="BT227" s="313" t="n">
        <f aca="false">IF(OR(AF227=$AP$7,AF227=$AP$8,AF227=$AP$11),T227,0)</f>
        <v>0</v>
      </c>
      <c r="BU227" s="313" t="n">
        <f aca="false">IF(OR(AF227=$AP$7,AF227=$AP$8,AF227=$AP$11),U227,0)</f>
        <v>0</v>
      </c>
      <c r="BV227" s="313" t="n">
        <f aca="false">IF(OR(AF227=$AP$7,AF227=$AP$8,AF227=$AP$11),V227,0)</f>
        <v>0</v>
      </c>
      <c r="BW227" s="313" t="n">
        <f aca="false">IF(OR(AF227=$AP$7,AF227=$AP$8,AF227=$AP$11),W227,0)</f>
        <v>0</v>
      </c>
      <c r="BX227" s="313" t="n">
        <f aca="false">IF(OR(AF227=$AP$7,AF227=$AP$8,AF227=$AP$11),X227,0)</f>
        <v>0</v>
      </c>
      <c r="BY227" s="313" t="n">
        <f aca="false">IF(OR(AF227=$AP$7,AF227=$AP$8,AF227=$AP$11),Y227,0)</f>
        <v>0</v>
      </c>
      <c r="BZ227" s="313" t="n">
        <f aca="false">IF(OR(AF227=$AP$7,AF227=$AP$8,AF227=$AP$11),Z227,0)</f>
        <v>0</v>
      </c>
      <c r="CA227" s="313" t="n">
        <f aca="false">IF(OR(AF227=$AP$7,AF227=$AP$8,AF227=$AP$11),AA227,0)</f>
        <v>0</v>
      </c>
      <c r="CB227" s="313" t="n">
        <f aca="false">IF(OR(AF227=$AP$7,AF227=$AP$8,AF227=$AP$11),AB227,0)</f>
        <v>0</v>
      </c>
      <c r="CC227" s="313" t="n">
        <f aca="false">IF(OR(AF227=$AP$7,AF227=$AP$8,AF227=$AP$11),AC227,0)</f>
        <v>0</v>
      </c>
      <c r="CD227" s="314" t="n">
        <f aca="false">IF(OR(AF227=$AP$7,AF227=$AP$8,AF227=$AP$11),AD227,0)</f>
        <v>0</v>
      </c>
      <c r="CE227" s="312" t="n">
        <f aca="false">IF(AF227=$AP$12,S227,0)</f>
        <v>0</v>
      </c>
      <c r="CF227" s="313" t="n">
        <f aca="false">IF(AF227=$AP$12,T227,0)</f>
        <v>0</v>
      </c>
      <c r="CG227" s="313" t="n">
        <f aca="false">IF(AF227=$AP$12,U227,0)</f>
        <v>0</v>
      </c>
      <c r="CH227" s="313" t="n">
        <f aca="false">IF(AF227=$AP$12,V227,0)</f>
        <v>0</v>
      </c>
      <c r="CI227" s="313" t="n">
        <f aca="false">IF(AF227=$AP$12,W227,0)</f>
        <v>0</v>
      </c>
      <c r="CJ227" s="313" t="n">
        <f aca="false">IF(AF227=$AP$12,X227,0)</f>
        <v>0</v>
      </c>
      <c r="CK227" s="313" t="n">
        <f aca="false">IF(AF227=$AP$12,Y227,0)</f>
        <v>0</v>
      </c>
      <c r="CL227" s="313" t="n">
        <f aca="false">IF(AF227=$AP$12,Z227,0)</f>
        <v>0</v>
      </c>
      <c r="CM227" s="313" t="n">
        <f aca="false">IF(AF227=$AP$12,AA227,0)</f>
        <v>0</v>
      </c>
      <c r="CN227" s="313" t="n">
        <f aca="false">IF(AF227=$AP$12,AB227,0)</f>
        <v>0</v>
      </c>
      <c r="CO227" s="313" t="n">
        <f aca="false">IF(AF227=$AP$12,AC227,0)</f>
        <v>0</v>
      </c>
      <c r="CP227" s="314" t="n">
        <f aca="false">IF(AF227=$AP$12,AD227,0)</f>
        <v>0</v>
      </c>
    </row>
    <row r="228" customFormat="false" ht="12" hidden="false" customHeight="true" outlineLevel="0" collapsed="false">
      <c r="B228" s="243" t="str">
        <f aca="false">IF(Q227="","",Q227)</f>
        <v/>
      </c>
      <c r="C228" s="302"/>
      <c r="D228" s="303"/>
      <c r="E228" s="303"/>
      <c r="F228" s="303"/>
      <c r="G228" s="304"/>
      <c r="H228" s="304"/>
      <c r="I228" s="305"/>
      <c r="J228" s="305"/>
      <c r="K228" s="305"/>
      <c r="L228" s="305"/>
      <c r="M228" s="303"/>
      <c r="N228" s="303"/>
      <c r="O228" s="306"/>
      <c r="P228" s="303"/>
      <c r="Q228" s="303"/>
      <c r="R228" s="315" t="s">
        <v>76</v>
      </c>
      <c r="S228" s="322"/>
      <c r="T228" s="322"/>
      <c r="U228" s="322"/>
      <c r="V228" s="322"/>
      <c r="W228" s="322"/>
      <c r="X228" s="322"/>
      <c r="Y228" s="316"/>
      <c r="Z228" s="316"/>
      <c r="AA228" s="316"/>
      <c r="AB228" s="316"/>
      <c r="AC228" s="316"/>
      <c r="AD228" s="316"/>
      <c r="AE228" s="317" t="str">
        <f aca="false">IF(SUM(S228:AD228)=0,"",SUM(S228:AD228))</f>
        <v/>
      </c>
      <c r="AF228" s="244" t="str">
        <f aca="false">IF(Q227="","",Q227)</f>
        <v/>
      </c>
      <c r="AG228" s="310"/>
      <c r="AH228" s="310"/>
      <c r="AI228" s="310"/>
      <c r="AJ228" s="310"/>
      <c r="AT228" s="311" t="str">
        <f aca="false">R228</f>
        <v>B</v>
      </c>
      <c r="AU228" s="312" t="n">
        <f aca="false">IF(OR(AF228=$AP$3,AF228=$AP$4,AF228=$AP$9),S228,0)</f>
        <v>0</v>
      </c>
      <c r="AV228" s="313" t="n">
        <f aca="false">IF(OR(AF228=$AP$3,AF228=$AP$4,AF228=$AP$9),T228,0)</f>
        <v>0</v>
      </c>
      <c r="AW228" s="313" t="n">
        <f aca="false">IF(OR(AF228=$AP$3,AF228=$AP$4,AF228=$AP$9),U228,0)</f>
        <v>0</v>
      </c>
      <c r="AX228" s="313" t="n">
        <f aca="false">IF(OR(AF228=$AP$3,AF228=$AP$4,AF228=$AP$9),V228,0)</f>
        <v>0</v>
      </c>
      <c r="AY228" s="313" t="n">
        <f aca="false">IF(OR(AF228=$AP$3,AF228=$AP$4,AF228=$AP$9),W228,0)</f>
        <v>0</v>
      </c>
      <c r="AZ228" s="313" t="n">
        <f aca="false">IF(OR(AF228=$AP$3,AF228=$AP$4,AF228=$AP$9),X228,0)</f>
        <v>0</v>
      </c>
      <c r="BA228" s="313" t="n">
        <f aca="false">IF(OR(AF228=$AP$3,AF228=$AP$4,AF228=$AP$9),Y228,0)</f>
        <v>0</v>
      </c>
      <c r="BB228" s="313" t="n">
        <f aca="false">IF(OR(AF228=$AP$3,AF228=$AP$4,AF228=$AP$9),Z228,0)</f>
        <v>0</v>
      </c>
      <c r="BC228" s="313" t="n">
        <f aca="false">IF(OR(AF228=$AP$3,AF228=$AP$4,AF228=$AP$9),AA228,0)</f>
        <v>0</v>
      </c>
      <c r="BD228" s="313" t="n">
        <f aca="false">IF(OR(AF228=$AP$3,AF228=$AP$4,AF228=$AP$9),AB228,0)</f>
        <v>0</v>
      </c>
      <c r="BE228" s="313" t="n">
        <f aca="false">IF(OR(AF228=$AP$3,AF228=$AP$4,AF228=$AP$9),AC228,0)</f>
        <v>0</v>
      </c>
      <c r="BF228" s="314" t="n">
        <f aca="false">IF(OR(AF228=$AP$3,AF228=$AP$4,AF228=$AP$9),AD228,0)</f>
        <v>0</v>
      </c>
      <c r="BG228" s="312" t="n">
        <f aca="false">IF(OR(AF228=$AP$5,AF228=$AP$6,AF228=$AP$10),S228,0)</f>
        <v>0</v>
      </c>
      <c r="BH228" s="313" t="n">
        <f aca="false">IF(OR(AF228=$AP$5,AF228=$AP$6,AF228=$AP$10),T228,0)</f>
        <v>0</v>
      </c>
      <c r="BI228" s="313" t="n">
        <f aca="false">IF(OR(AF228=$AP$5,AF228=$AP$6,AF228=$AP$10),U228,0)</f>
        <v>0</v>
      </c>
      <c r="BJ228" s="313" t="n">
        <f aca="false">IF(OR(AF228=$AP$5,AF228=$AP$6,AF228=$AP$10),V228,0)</f>
        <v>0</v>
      </c>
      <c r="BK228" s="313" t="n">
        <f aca="false">IF(OR(AF228=$AP$5,AF228=$AP$6,AF228=$AP$10),W228,0)</f>
        <v>0</v>
      </c>
      <c r="BL228" s="313" t="n">
        <f aca="false">IF(OR(AF228=$AP$5,AF228=$AP$6,AF228=$AP$10),X228,0)</f>
        <v>0</v>
      </c>
      <c r="BM228" s="313" t="n">
        <f aca="false">IF(OR(AF228=$AP$5,AF228=$AP$6,AF228=$AP$10),Y228,0)</f>
        <v>0</v>
      </c>
      <c r="BN228" s="313" t="n">
        <f aca="false">IF(OR(AF228=$AP$5,AF228=$AP$6,AF228=$AP$10),Z228,0)</f>
        <v>0</v>
      </c>
      <c r="BO228" s="313" t="n">
        <f aca="false">IF(OR(AF228=$AP$5,AF228=$AP$6,AF228=$AP$10),AA228,0)</f>
        <v>0</v>
      </c>
      <c r="BP228" s="313" t="n">
        <f aca="false">IF(OR(AF228=$AP$5,AF228=$AP$6,AF228=$AP$10),AB228,0)</f>
        <v>0</v>
      </c>
      <c r="BQ228" s="313" t="n">
        <f aca="false">IF(OR(AF228=$AP$5,AF228=$AP$6,AF228=$AP$10),AC228,0)</f>
        <v>0</v>
      </c>
      <c r="BR228" s="314" t="n">
        <f aca="false">IF(OR(AF228=$AP$5,AF228=$AP$6,AF228=$AP$10),AD228,0)</f>
        <v>0</v>
      </c>
      <c r="BS228" s="312" t="n">
        <f aca="false">IF(OR(AF228=$AP$7,AF228=$AP$8,AF228=$AP$11),S228,0)</f>
        <v>0</v>
      </c>
      <c r="BT228" s="313" t="n">
        <f aca="false">IF(OR(AF228=$AP$7,AF228=$AP$8,AF228=$AP$11),T228,0)</f>
        <v>0</v>
      </c>
      <c r="BU228" s="313" t="n">
        <f aca="false">IF(OR(AF228=$AP$7,AF228=$AP$8,AF228=$AP$11),U228,0)</f>
        <v>0</v>
      </c>
      <c r="BV228" s="313" t="n">
        <f aca="false">IF(OR(AF228=$AP$7,AF228=$AP$8,AF228=$AP$11),V228,0)</f>
        <v>0</v>
      </c>
      <c r="BW228" s="313" t="n">
        <f aca="false">IF(OR(AF228=$AP$7,AF228=$AP$8,AF228=$AP$11),W228,0)</f>
        <v>0</v>
      </c>
      <c r="BX228" s="313" t="n">
        <f aca="false">IF(OR(AF228=$AP$7,AF228=$AP$8,AF228=$AP$11),X228,0)</f>
        <v>0</v>
      </c>
      <c r="BY228" s="313" t="n">
        <f aca="false">IF(OR(AF228=$AP$7,AF228=$AP$8,AF228=$AP$11),Y228,0)</f>
        <v>0</v>
      </c>
      <c r="BZ228" s="313" t="n">
        <f aca="false">IF(OR(AF228=$AP$7,AF228=$AP$8,AF228=$AP$11),Z228,0)</f>
        <v>0</v>
      </c>
      <c r="CA228" s="313" t="n">
        <f aca="false">IF(OR(AF228=$AP$7,AF228=$AP$8,AF228=$AP$11),AA228,0)</f>
        <v>0</v>
      </c>
      <c r="CB228" s="313" t="n">
        <f aca="false">IF(OR(AF228=$AP$7,AF228=$AP$8,AF228=$AP$11),AB228,0)</f>
        <v>0</v>
      </c>
      <c r="CC228" s="313" t="n">
        <f aca="false">IF(OR(AF228=$AP$7,AF228=$AP$8,AF228=$AP$11),AC228,0)</f>
        <v>0</v>
      </c>
      <c r="CD228" s="314" t="n">
        <f aca="false">IF(OR(AF228=$AP$7,AF228=$AP$8,AF228=$AP$11),AD228,0)</f>
        <v>0</v>
      </c>
      <c r="CE228" s="312" t="n">
        <f aca="false">IF(AF228=$AP$12,S228,0)</f>
        <v>0</v>
      </c>
      <c r="CF228" s="313" t="n">
        <f aca="false">IF(AF228=$AP$12,T228,0)</f>
        <v>0</v>
      </c>
      <c r="CG228" s="313" t="n">
        <f aca="false">IF(AF228=$AP$12,U228,0)</f>
        <v>0</v>
      </c>
      <c r="CH228" s="313" t="n">
        <f aca="false">IF(AF228=$AP$12,V228,0)</f>
        <v>0</v>
      </c>
      <c r="CI228" s="313" t="n">
        <f aca="false">IF(AF228=$AP$12,W228,0)</f>
        <v>0</v>
      </c>
      <c r="CJ228" s="313" t="n">
        <f aca="false">IF(AF228=$AP$12,X228,0)</f>
        <v>0</v>
      </c>
      <c r="CK228" s="313" t="n">
        <f aca="false">IF(AF228=$AP$12,Y228,0)</f>
        <v>0</v>
      </c>
      <c r="CL228" s="313" t="n">
        <f aca="false">IF(AF228=$AP$12,Z228,0)</f>
        <v>0</v>
      </c>
      <c r="CM228" s="313" t="n">
        <f aca="false">IF(AF228=$AP$12,AA228,0)</f>
        <v>0</v>
      </c>
      <c r="CN228" s="313" t="n">
        <f aca="false">IF(AF228=$AP$12,AB228,0)</f>
        <v>0</v>
      </c>
      <c r="CO228" s="313" t="n">
        <f aca="false">IF(AF228=$AP$12,AC228,0)</f>
        <v>0</v>
      </c>
      <c r="CP228" s="314" t="n">
        <f aca="false">IF(AF228=$AP$12,AD228,0)</f>
        <v>0</v>
      </c>
    </row>
    <row r="229" customFormat="false" ht="12" hidden="false" customHeight="true" outlineLevel="0" collapsed="false">
      <c r="B229" s="243" t="str">
        <f aca="false">IF(Q227="","",Q227)</f>
        <v/>
      </c>
      <c r="C229" s="302"/>
      <c r="D229" s="303"/>
      <c r="E229" s="303"/>
      <c r="F229" s="303"/>
      <c r="G229" s="304"/>
      <c r="H229" s="304"/>
      <c r="I229" s="305"/>
      <c r="J229" s="305"/>
      <c r="K229" s="305"/>
      <c r="L229" s="305"/>
      <c r="M229" s="303"/>
      <c r="N229" s="303"/>
      <c r="O229" s="306"/>
      <c r="P229" s="303"/>
      <c r="Q229" s="303"/>
      <c r="R229" s="315" t="s">
        <v>77</v>
      </c>
      <c r="S229" s="322"/>
      <c r="T229" s="322"/>
      <c r="U229" s="322"/>
      <c r="V229" s="322"/>
      <c r="W229" s="322"/>
      <c r="X229" s="322"/>
      <c r="Y229" s="316"/>
      <c r="Z229" s="316"/>
      <c r="AA229" s="316"/>
      <c r="AB229" s="316"/>
      <c r="AC229" s="316"/>
      <c r="AD229" s="316"/>
      <c r="AE229" s="317" t="str">
        <f aca="false">IF(SUM(S229:AD229)=0,"",SUM(S229:AD229))</f>
        <v/>
      </c>
      <c r="AF229" s="244" t="str">
        <f aca="false">IF(Q227="","",Q227)</f>
        <v/>
      </c>
      <c r="AG229" s="310"/>
      <c r="AH229" s="310"/>
      <c r="AI229" s="310"/>
      <c r="AJ229" s="310"/>
      <c r="AT229" s="311" t="str">
        <f aca="false">R229</f>
        <v>C</v>
      </c>
      <c r="AU229" s="312" t="n">
        <f aca="false">IF(OR(AF229=$AP$3,AF229=$AP$4,AF229=$AP$9),S229,0)</f>
        <v>0</v>
      </c>
      <c r="AV229" s="313" t="n">
        <f aca="false">IF(OR(AF229=$AP$3,AF229=$AP$4,AF229=$AP$9),T229,0)</f>
        <v>0</v>
      </c>
      <c r="AW229" s="313" t="n">
        <f aca="false">IF(OR(AF229=$AP$3,AF229=$AP$4,AF229=$AP$9),U229,0)</f>
        <v>0</v>
      </c>
      <c r="AX229" s="313" t="n">
        <f aca="false">IF(OR(AF229=$AP$3,AF229=$AP$4,AF229=$AP$9),V229,0)</f>
        <v>0</v>
      </c>
      <c r="AY229" s="313" t="n">
        <f aca="false">IF(OR(AF229=$AP$3,AF229=$AP$4,AF229=$AP$9),W229,0)</f>
        <v>0</v>
      </c>
      <c r="AZ229" s="313" t="n">
        <f aca="false">IF(OR(AF229=$AP$3,AF229=$AP$4,AF229=$AP$9),X229,0)</f>
        <v>0</v>
      </c>
      <c r="BA229" s="313" t="n">
        <f aca="false">IF(OR(AF229=$AP$3,AF229=$AP$4,AF229=$AP$9),Y229,0)</f>
        <v>0</v>
      </c>
      <c r="BB229" s="313" t="n">
        <f aca="false">IF(OR(AF229=$AP$3,AF229=$AP$4,AF229=$AP$9),Z229,0)</f>
        <v>0</v>
      </c>
      <c r="BC229" s="313" t="n">
        <f aca="false">IF(OR(AF229=$AP$3,AF229=$AP$4,AF229=$AP$9),AA229,0)</f>
        <v>0</v>
      </c>
      <c r="BD229" s="313" t="n">
        <f aca="false">IF(OR(AF229=$AP$3,AF229=$AP$4,AF229=$AP$9),AB229,0)</f>
        <v>0</v>
      </c>
      <c r="BE229" s="313" t="n">
        <f aca="false">IF(OR(AF229=$AP$3,AF229=$AP$4,AF229=$AP$9),AC229,0)</f>
        <v>0</v>
      </c>
      <c r="BF229" s="314" t="n">
        <f aca="false">IF(OR(AF229=$AP$3,AF229=$AP$4,AF229=$AP$9),AD229,0)</f>
        <v>0</v>
      </c>
      <c r="BG229" s="312" t="n">
        <f aca="false">IF(OR(AF229=$AP$5,AF229=$AP$6,AF229=$AP$10),S229,0)</f>
        <v>0</v>
      </c>
      <c r="BH229" s="313" t="n">
        <f aca="false">IF(OR(AF229=$AP$5,AF229=$AP$6,AF229=$AP$10),T229,0)</f>
        <v>0</v>
      </c>
      <c r="BI229" s="313" t="n">
        <f aca="false">IF(OR(AF229=$AP$5,AF229=$AP$6,AF229=$AP$10),U229,0)</f>
        <v>0</v>
      </c>
      <c r="BJ229" s="313" t="n">
        <f aca="false">IF(OR(AF229=$AP$5,AF229=$AP$6,AF229=$AP$10),V229,0)</f>
        <v>0</v>
      </c>
      <c r="BK229" s="313" t="n">
        <f aca="false">IF(OR(AF229=$AP$5,AF229=$AP$6,AF229=$AP$10),W229,0)</f>
        <v>0</v>
      </c>
      <c r="BL229" s="313" t="n">
        <f aca="false">IF(OR(AF229=$AP$5,AF229=$AP$6,AF229=$AP$10),X229,0)</f>
        <v>0</v>
      </c>
      <c r="BM229" s="313" t="n">
        <f aca="false">IF(OR(AF229=$AP$5,AF229=$AP$6,AF229=$AP$10),Y229,0)</f>
        <v>0</v>
      </c>
      <c r="BN229" s="313" t="n">
        <f aca="false">IF(OR(AF229=$AP$5,AF229=$AP$6,AF229=$AP$10),Z229,0)</f>
        <v>0</v>
      </c>
      <c r="BO229" s="313" t="n">
        <f aca="false">IF(OR(AF229=$AP$5,AF229=$AP$6,AF229=$AP$10),AA229,0)</f>
        <v>0</v>
      </c>
      <c r="BP229" s="313" t="n">
        <f aca="false">IF(OR(AF229=$AP$5,AF229=$AP$6,AF229=$AP$10),AB229,0)</f>
        <v>0</v>
      </c>
      <c r="BQ229" s="313" t="n">
        <f aca="false">IF(OR(AF229=$AP$5,AF229=$AP$6,AF229=$AP$10),AC229,0)</f>
        <v>0</v>
      </c>
      <c r="BR229" s="314" t="n">
        <f aca="false">IF(OR(AF229=$AP$5,AF229=$AP$6,AF229=$AP$10),AD229,0)</f>
        <v>0</v>
      </c>
      <c r="BS229" s="312" t="n">
        <f aca="false">IF(OR(AF229=$AP$7,AF229=$AP$8,AF229=$AP$11),S229,0)</f>
        <v>0</v>
      </c>
      <c r="BT229" s="313" t="n">
        <f aca="false">IF(OR(AF229=$AP$7,AF229=$AP$8,AF229=$AP$11),T229,0)</f>
        <v>0</v>
      </c>
      <c r="BU229" s="313" t="n">
        <f aca="false">IF(OR(AF229=$AP$7,AF229=$AP$8,AF229=$AP$11),U229,0)</f>
        <v>0</v>
      </c>
      <c r="BV229" s="313" t="n">
        <f aca="false">IF(OR(AF229=$AP$7,AF229=$AP$8,AF229=$AP$11),V229,0)</f>
        <v>0</v>
      </c>
      <c r="BW229" s="313" t="n">
        <f aca="false">IF(OR(AF229=$AP$7,AF229=$AP$8,AF229=$AP$11),W229,0)</f>
        <v>0</v>
      </c>
      <c r="BX229" s="313" t="n">
        <f aca="false">IF(OR(AF229=$AP$7,AF229=$AP$8,AF229=$AP$11),X229,0)</f>
        <v>0</v>
      </c>
      <c r="BY229" s="313" t="n">
        <f aca="false">IF(OR(AF229=$AP$7,AF229=$AP$8,AF229=$AP$11),Y229,0)</f>
        <v>0</v>
      </c>
      <c r="BZ229" s="313" t="n">
        <f aca="false">IF(OR(AF229=$AP$7,AF229=$AP$8,AF229=$AP$11),Z229,0)</f>
        <v>0</v>
      </c>
      <c r="CA229" s="313" t="n">
        <f aca="false">IF(OR(AF229=$AP$7,AF229=$AP$8,AF229=$AP$11),AA229,0)</f>
        <v>0</v>
      </c>
      <c r="CB229" s="313" t="n">
        <f aca="false">IF(OR(AF229=$AP$7,AF229=$AP$8,AF229=$AP$11),AB229,0)</f>
        <v>0</v>
      </c>
      <c r="CC229" s="313" t="n">
        <f aca="false">IF(OR(AF229=$AP$7,AF229=$AP$8,AF229=$AP$11),AC229,0)</f>
        <v>0</v>
      </c>
      <c r="CD229" s="314" t="n">
        <f aca="false">IF(OR(AF229=$AP$7,AF229=$AP$8,AF229=$AP$11),AD229,0)</f>
        <v>0</v>
      </c>
      <c r="CE229" s="312" t="n">
        <f aca="false">IF(AF229=$AP$12,S229,0)</f>
        <v>0</v>
      </c>
      <c r="CF229" s="313" t="n">
        <f aca="false">IF(AF229=$AP$12,T229,0)</f>
        <v>0</v>
      </c>
      <c r="CG229" s="313" t="n">
        <f aca="false">IF(AF229=$AP$12,U229,0)</f>
        <v>0</v>
      </c>
      <c r="CH229" s="313" t="n">
        <f aca="false">IF(AF229=$AP$12,V229,0)</f>
        <v>0</v>
      </c>
      <c r="CI229" s="313" t="n">
        <f aca="false">IF(AF229=$AP$12,W229,0)</f>
        <v>0</v>
      </c>
      <c r="CJ229" s="313" t="n">
        <f aca="false">IF(AF229=$AP$12,X229,0)</f>
        <v>0</v>
      </c>
      <c r="CK229" s="313" t="n">
        <f aca="false">IF(AF229=$AP$12,Y229,0)</f>
        <v>0</v>
      </c>
      <c r="CL229" s="313" t="n">
        <f aca="false">IF(AF229=$AP$12,Z229,0)</f>
        <v>0</v>
      </c>
      <c r="CM229" s="313" t="n">
        <f aca="false">IF(AF229=$AP$12,AA229,0)</f>
        <v>0</v>
      </c>
      <c r="CN229" s="313" t="n">
        <f aca="false">IF(AF229=$AP$12,AB229,0)</f>
        <v>0</v>
      </c>
      <c r="CO229" s="313" t="n">
        <f aca="false">IF(AF229=$AP$12,AC229,0)</f>
        <v>0</v>
      </c>
      <c r="CP229" s="314" t="n">
        <f aca="false">IF(AF229=$AP$12,AD229,0)</f>
        <v>0</v>
      </c>
    </row>
    <row r="230" customFormat="false" ht="12" hidden="false" customHeight="true" outlineLevel="0" collapsed="false">
      <c r="B230" s="243" t="str">
        <f aca="false">IF(Q230="","",Q230)</f>
        <v/>
      </c>
      <c r="C230" s="302" t="n">
        <v>73</v>
      </c>
      <c r="D230" s="303"/>
      <c r="E230" s="303"/>
      <c r="F230" s="303"/>
      <c r="G230" s="304"/>
      <c r="H230" s="304"/>
      <c r="I230" s="305"/>
      <c r="J230" s="305"/>
      <c r="K230" s="305"/>
      <c r="L230" s="305"/>
      <c r="M230" s="303"/>
      <c r="N230" s="303"/>
      <c r="O230" s="306"/>
      <c r="P230" s="303"/>
      <c r="Q230" s="303"/>
      <c r="R230" s="307" t="s">
        <v>75</v>
      </c>
      <c r="S230" s="323"/>
      <c r="T230" s="323"/>
      <c r="U230" s="323"/>
      <c r="V230" s="323"/>
      <c r="W230" s="323"/>
      <c r="X230" s="323"/>
      <c r="Y230" s="308"/>
      <c r="Z230" s="308"/>
      <c r="AA230" s="308"/>
      <c r="AB230" s="308"/>
      <c r="AC230" s="308"/>
      <c r="AD230" s="308"/>
      <c r="AE230" s="309" t="str">
        <f aca="false">IF(SUM(S230:AD230)=0,"",SUM(S230:AD230))</f>
        <v/>
      </c>
      <c r="AF230" s="244" t="str">
        <f aca="false">IF(Q230="","",Q230)</f>
        <v/>
      </c>
      <c r="AG230" s="310" t="str">
        <f aca="false">IFERROR(VLOOKUP(M230,$AP$13:$AQ$16,2,FALSE()),"")</f>
        <v/>
      </c>
      <c r="AH230" s="310" t="str">
        <f aca="false">IFERROR(VLOOKUP(O230,$AP$18:$AQ$24,2,FALSE()),"")</f>
        <v/>
      </c>
      <c r="AI230" s="310" t="str">
        <f aca="false">IFERROR(AG230+AH230,"")</f>
        <v/>
      </c>
      <c r="AJ230" s="310" t="str">
        <f aca="false">IF(SUM(AE230:AE232)=0,"",SUM(AE230:AE232))</f>
        <v/>
      </c>
      <c r="AT230" s="311" t="str">
        <f aca="false">R230</f>
        <v>A</v>
      </c>
      <c r="AU230" s="312" t="n">
        <f aca="false">IF(OR(AF230=$AP$3,AF230=$AP$4,AF230=$AP$9),S230,0)</f>
        <v>0</v>
      </c>
      <c r="AV230" s="313" t="n">
        <f aca="false">IF(OR(AF230=$AP$3,AF230=$AP$4,AF230=$AP$9),T230,0)</f>
        <v>0</v>
      </c>
      <c r="AW230" s="313" t="n">
        <f aca="false">IF(OR(AF230=$AP$3,AF230=$AP$4,AF230=$AP$9),U230,0)</f>
        <v>0</v>
      </c>
      <c r="AX230" s="313" t="n">
        <f aca="false">IF(OR(AF230=$AP$3,AF230=$AP$4,AF230=$AP$9),V230,0)</f>
        <v>0</v>
      </c>
      <c r="AY230" s="313" t="n">
        <f aca="false">IF(OR(AF230=$AP$3,AF230=$AP$4,AF230=$AP$9),W230,0)</f>
        <v>0</v>
      </c>
      <c r="AZ230" s="313" t="n">
        <f aca="false">IF(OR(AF230=$AP$3,AF230=$AP$4,AF230=$AP$9),X230,0)</f>
        <v>0</v>
      </c>
      <c r="BA230" s="313" t="n">
        <f aca="false">IF(OR(AF230=$AP$3,AF230=$AP$4,AF230=$AP$9),Y230,0)</f>
        <v>0</v>
      </c>
      <c r="BB230" s="313" t="n">
        <f aca="false">IF(OR(AF230=$AP$3,AF230=$AP$4,AF230=$AP$9),Z230,0)</f>
        <v>0</v>
      </c>
      <c r="BC230" s="313" t="n">
        <f aca="false">IF(OR(AF230=$AP$3,AF230=$AP$4,AF230=$AP$9),AA230,0)</f>
        <v>0</v>
      </c>
      <c r="BD230" s="313" t="n">
        <f aca="false">IF(OR(AF230=$AP$3,AF230=$AP$4,AF230=$AP$9),AB230,0)</f>
        <v>0</v>
      </c>
      <c r="BE230" s="313" t="n">
        <f aca="false">IF(OR(AF230=$AP$3,AF230=$AP$4,AF230=$AP$9),AC230,0)</f>
        <v>0</v>
      </c>
      <c r="BF230" s="314" t="n">
        <f aca="false">IF(OR(AF230=$AP$3,AF230=$AP$4,AF230=$AP$9),AD230,0)</f>
        <v>0</v>
      </c>
      <c r="BG230" s="312" t="n">
        <f aca="false">IF(OR(AF230=$AP$5,AF230=$AP$6,AF230=$AP$10),S230,0)</f>
        <v>0</v>
      </c>
      <c r="BH230" s="313" t="n">
        <f aca="false">IF(OR(AF230=$AP$5,AF230=$AP$6,AF230=$AP$10),T230,0)</f>
        <v>0</v>
      </c>
      <c r="BI230" s="313" t="n">
        <f aca="false">IF(OR(AF230=$AP$5,AF230=$AP$6,AF230=$AP$10),U230,0)</f>
        <v>0</v>
      </c>
      <c r="BJ230" s="313" t="n">
        <f aca="false">IF(OR(AF230=$AP$5,AF230=$AP$6,AF230=$AP$10),V230,0)</f>
        <v>0</v>
      </c>
      <c r="BK230" s="313" t="n">
        <f aca="false">IF(OR(AF230=$AP$5,AF230=$AP$6,AF230=$AP$10),W230,0)</f>
        <v>0</v>
      </c>
      <c r="BL230" s="313" t="n">
        <f aca="false">IF(OR(AF230=$AP$5,AF230=$AP$6,AF230=$AP$10),X230,0)</f>
        <v>0</v>
      </c>
      <c r="BM230" s="313" t="n">
        <f aca="false">IF(OR(AF230=$AP$5,AF230=$AP$6,AF230=$AP$10),Y230,0)</f>
        <v>0</v>
      </c>
      <c r="BN230" s="313" t="n">
        <f aca="false">IF(OR(AF230=$AP$5,AF230=$AP$6,AF230=$AP$10),Z230,0)</f>
        <v>0</v>
      </c>
      <c r="BO230" s="313" t="n">
        <f aca="false">IF(OR(AF230=$AP$5,AF230=$AP$6,AF230=$AP$10),AA230,0)</f>
        <v>0</v>
      </c>
      <c r="BP230" s="313" t="n">
        <f aca="false">IF(OR(AF230=$AP$5,AF230=$AP$6,AF230=$AP$10),AB230,0)</f>
        <v>0</v>
      </c>
      <c r="BQ230" s="313" t="n">
        <f aca="false">IF(OR(AF230=$AP$5,AF230=$AP$6,AF230=$AP$10),AC230,0)</f>
        <v>0</v>
      </c>
      <c r="BR230" s="314" t="n">
        <f aca="false">IF(OR(AF230=$AP$5,AF230=$AP$6,AF230=$AP$10),AD230,0)</f>
        <v>0</v>
      </c>
      <c r="BS230" s="312" t="n">
        <f aca="false">IF(OR(AF230=$AP$7,AF230=$AP$8,AF230=$AP$11),S230,0)</f>
        <v>0</v>
      </c>
      <c r="BT230" s="313" t="n">
        <f aca="false">IF(OR(AF230=$AP$7,AF230=$AP$8,AF230=$AP$11),T230,0)</f>
        <v>0</v>
      </c>
      <c r="BU230" s="313" t="n">
        <f aca="false">IF(OR(AF230=$AP$7,AF230=$AP$8,AF230=$AP$11),U230,0)</f>
        <v>0</v>
      </c>
      <c r="BV230" s="313" t="n">
        <f aca="false">IF(OR(AF230=$AP$7,AF230=$AP$8,AF230=$AP$11),V230,0)</f>
        <v>0</v>
      </c>
      <c r="BW230" s="313" t="n">
        <f aca="false">IF(OR(AF230=$AP$7,AF230=$AP$8,AF230=$AP$11),W230,0)</f>
        <v>0</v>
      </c>
      <c r="BX230" s="313" t="n">
        <f aca="false">IF(OR(AF230=$AP$7,AF230=$AP$8,AF230=$AP$11),X230,0)</f>
        <v>0</v>
      </c>
      <c r="BY230" s="313" t="n">
        <f aca="false">IF(OR(AF230=$AP$7,AF230=$AP$8,AF230=$AP$11),Y230,0)</f>
        <v>0</v>
      </c>
      <c r="BZ230" s="313" t="n">
        <f aca="false">IF(OR(AF230=$AP$7,AF230=$AP$8,AF230=$AP$11),Z230,0)</f>
        <v>0</v>
      </c>
      <c r="CA230" s="313" t="n">
        <f aca="false">IF(OR(AF230=$AP$7,AF230=$AP$8,AF230=$AP$11),AA230,0)</f>
        <v>0</v>
      </c>
      <c r="CB230" s="313" t="n">
        <f aca="false">IF(OR(AF230=$AP$7,AF230=$AP$8,AF230=$AP$11),AB230,0)</f>
        <v>0</v>
      </c>
      <c r="CC230" s="313" t="n">
        <f aca="false">IF(OR(AF230=$AP$7,AF230=$AP$8,AF230=$AP$11),AC230,0)</f>
        <v>0</v>
      </c>
      <c r="CD230" s="314" t="n">
        <f aca="false">IF(OR(AF230=$AP$7,AF230=$AP$8,AF230=$AP$11),AD230,0)</f>
        <v>0</v>
      </c>
      <c r="CE230" s="312" t="n">
        <f aca="false">IF(AF230=$AP$12,S230,0)</f>
        <v>0</v>
      </c>
      <c r="CF230" s="313" t="n">
        <f aca="false">IF(AF230=$AP$12,T230,0)</f>
        <v>0</v>
      </c>
      <c r="CG230" s="313" t="n">
        <f aca="false">IF(AF230=$AP$12,U230,0)</f>
        <v>0</v>
      </c>
      <c r="CH230" s="313" t="n">
        <f aca="false">IF(AF230=$AP$12,V230,0)</f>
        <v>0</v>
      </c>
      <c r="CI230" s="313" t="n">
        <f aca="false">IF(AF230=$AP$12,W230,0)</f>
        <v>0</v>
      </c>
      <c r="CJ230" s="313" t="n">
        <f aca="false">IF(AF230=$AP$12,X230,0)</f>
        <v>0</v>
      </c>
      <c r="CK230" s="313" t="n">
        <f aca="false">IF(AF230=$AP$12,Y230,0)</f>
        <v>0</v>
      </c>
      <c r="CL230" s="313" t="n">
        <f aca="false">IF(AF230=$AP$12,Z230,0)</f>
        <v>0</v>
      </c>
      <c r="CM230" s="313" t="n">
        <f aca="false">IF(AF230=$AP$12,AA230,0)</f>
        <v>0</v>
      </c>
      <c r="CN230" s="313" t="n">
        <f aca="false">IF(AF230=$AP$12,AB230,0)</f>
        <v>0</v>
      </c>
      <c r="CO230" s="313" t="n">
        <f aca="false">IF(AF230=$AP$12,AC230,0)</f>
        <v>0</v>
      </c>
      <c r="CP230" s="314" t="n">
        <f aca="false">IF(AF230=$AP$12,AD230,0)</f>
        <v>0</v>
      </c>
    </row>
    <row r="231" customFormat="false" ht="12" hidden="false" customHeight="true" outlineLevel="0" collapsed="false">
      <c r="B231" s="243" t="str">
        <f aca="false">IF(Q230="","",Q230)</f>
        <v/>
      </c>
      <c r="C231" s="302"/>
      <c r="D231" s="303"/>
      <c r="E231" s="303"/>
      <c r="F231" s="303"/>
      <c r="G231" s="304"/>
      <c r="H231" s="304"/>
      <c r="I231" s="305"/>
      <c r="J231" s="305"/>
      <c r="K231" s="305"/>
      <c r="L231" s="305"/>
      <c r="M231" s="303"/>
      <c r="N231" s="303"/>
      <c r="O231" s="306"/>
      <c r="P231" s="303"/>
      <c r="Q231" s="303"/>
      <c r="R231" s="315" t="s">
        <v>76</v>
      </c>
      <c r="S231" s="322"/>
      <c r="T231" s="322"/>
      <c r="U231" s="322"/>
      <c r="V231" s="322"/>
      <c r="W231" s="322"/>
      <c r="X231" s="322"/>
      <c r="Y231" s="316"/>
      <c r="Z231" s="316"/>
      <c r="AA231" s="316"/>
      <c r="AB231" s="316"/>
      <c r="AC231" s="316"/>
      <c r="AD231" s="316"/>
      <c r="AE231" s="317" t="str">
        <f aca="false">IF(SUM(S231:AD231)=0,"",SUM(S231:AD231))</f>
        <v/>
      </c>
      <c r="AF231" s="244" t="str">
        <f aca="false">IF(Q230="","",Q230)</f>
        <v/>
      </c>
      <c r="AG231" s="310"/>
      <c r="AH231" s="310"/>
      <c r="AI231" s="310"/>
      <c r="AJ231" s="310"/>
      <c r="AT231" s="311" t="str">
        <f aca="false">R231</f>
        <v>B</v>
      </c>
      <c r="AU231" s="312" t="n">
        <f aca="false">IF(OR(AF231=$AP$3,AF231=$AP$4,AF231=$AP$9),S231,0)</f>
        <v>0</v>
      </c>
      <c r="AV231" s="313" t="n">
        <f aca="false">IF(OR(AF231=$AP$3,AF231=$AP$4,AF231=$AP$9),T231,0)</f>
        <v>0</v>
      </c>
      <c r="AW231" s="313" t="n">
        <f aca="false">IF(OR(AF231=$AP$3,AF231=$AP$4,AF231=$AP$9),U231,0)</f>
        <v>0</v>
      </c>
      <c r="AX231" s="313" t="n">
        <f aca="false">IF(OR(AF231=$AP$3,AF231=$AP$4,AF231=$AP$9),V231,0)</f>
        <v>0</v>
      </c>
      <c r="AY231" s="313" t="n">
        <f aca="false">IF(OR(AF231=$AP$3,AF231=$AP$4,AF231=$AP$9),W231,0)</f>
        <v>0</v>
      </c>
      <c r="AZ231" s="313" t="n">
        <f aca="false">IF(OR(AF231=$AP$3,AF231=$AP$4,AF231=$AP$9),X231,0)</f>
        <v>0</v>
      </c>
      <c r="BA231" s="313" t="n">
        <f aca="false">IF(OR(AF231=$AP$3,AF231=$AP$4,AF231=$AP$9),Y231,0)</f>
        <v>0</v>
      </c>
      <c r="BB231" s="313" t="n">
        <f aca="false">IF(OR(AF231=$AP$3,AF231=$AP$4,AF231=$AP$9),Z231,0)</f>
        <v>0</v>
      </c>
      <c r="BC231" s="313" t="n">
        <f aca="false">IF(OR(AF231=$AP$3,AF231=$AP$4,AF231=$AP$9),AA231,0)</f>
        <v>0</v>
      </c>
      <c r="BD231" s="313" t="n">
        <f aca="false">IF(OR(AF231=$AP$3,AF231=$AP$4,AF231=$AP$9),AB231,0)</f>
        <v>0</v>
      </c>
      <c r="BE231" s="313" t="n">
        <f aca="false">IF(OR(AF231=$AP$3,AF231=$AP$4,AF231=$AP$9),AC231,0)</f>
        <v>0</v>
      </c>
      <c r="BF231" s="314" t="n">
        <f aca="false">IF(OR(AF231=$AP$3,AF231=$AP$4,AF231=$AP$9),AD231,0)</f>
        <v>0</v>
      </c>
      <c r="BG231" s="312" t="n">
        <f aca="false">IF(OR(AF231=$AP$5,AF231=$AP$6,AF231=$AP$10),S231,0)</f>
        <v>0</v>
      </c>
      <c r="BH231" s="313" t="n">
        <f aca="false">IF(OR(AF231=$AP$5,AF231=$AP$6,AF231=$AP$10),T231,0)</f>
        <v>0</v>
      </c>
      <c r="BI231" s="313" t="n">
        <f aca="false">IF(OR(AF231=$AP$5,AF231=$AP$6,AF231=$AP$10),U231,0)</f>
        <v>0</v>
      </c>
      <c r="BJ231" s="313" t="n">
        <f aca="false">IF(OR(AF231=$AP$5,AF231=$AP$6,AF231=$AP$10),V231,0)</f>
        <v>0</v>
      </c>
      <c r="BK231" s="313" t="n">
        <f aca="false">IF(OR(AF231=$AP$5,AF231=$AP$6,AF231=$AP$10),W231,0)</f>
        <v>0</v>
      </c>
      <c r="BL231" s="313" t="n">
        <f aca="false">IF(OR(AF231=$AP$5,AF231=$AP$6,AF231=$AP$10),X231,0)</f>
        <v>0</v>
      </c>
      <c r="BM231" s="313" t="n">
        <f aca="false">IF(OR(AF231=$AP$5,AF231=$AP$6,AF231=$AP$10),Y231,0)</f>
        <v>0</v>
      </c>
      <c r="BN231" s="313" t="n">
        <f aca="false">IF(OR(AF231=$AP$5,AF231=$AP$6,AF231=$AP$10),Z231,0)</f>
        <v>0</v>
      </c>
      <c r="BO231" s="313" t="n">
        <f aca="false">IF(OR(AF231=$AP$5,AF231=$AP$6,AF231=$AP$10),AA231,0)</f>
        <v>0</v>
      </c>
      <c r="BP231" s="313" t="n">
        <f aca="false">IF(OR(AF231=$AP$5,AF231=$AP$6,AF231=$AP$10),AB231,0)</f>
        <v>0</v>
      </c>
      <c r="BQ231" s="313" t="n">
        <f aca="false">IF(OR(AF231=$AP$5,AF231=$AP$6,AF231=$AP$10),AC231,0)</f>
        <v>0</v>
      </c>
      <c r="BR231" s="314" t="n">
        <f aca="false">IF(OR(AF231=$AP$5,AF231=$AP$6,AF231=$AP$10),AD231,0)</f>
        <v>0</v>
      </c>
      <c r="BS231" s="312" t="n">
        <f aca="false">IF(OR(AF231=$AP$7,AF231=$AP$8,AF231=$AP$11),S231,0)</f>
        <v>0</v>
      </c>
      <c r="BT231" s="313" t="n">
        <f aca="false">IF(OR(AF231=$AP$7,AF231=$AP$8,AF231=$AP$11),T231,0)</f>
        <v>0</v>
      </c>
      <c r="BU231" s="313" t="n">
        <f aca="false">IF(OR(AF231=$AP$7,AF231=$AP$8,AF231=$AP$11),U231,0)</f>
        <v>0</v>
      </c>
      <c r="BV231" s="313" t="n">
        <f aca="false">IF(OR(AF231=$AP$7,AF231=$AP$8,AF231=$AP$11),V231,0)</f>
        <v>0</v>
      </c>
      <c r="BW231" s="313" t="n">
        <f aca="false">IF(OR(AF231=$AP$7,AF231=$AP$8,AF231=$AP$11),W231,0)</f>
        <v>0</v>
      </c>
      <c r="BX231" s="313" t="n">
        <f aca="false">IF(OR(AF231=$AP$7,AF231=$AP$8,AF231=$AP$11),X231,0)</f>
        <v>0</v>
      </c>
      <c r="BY231" s="313" t="n">
        <f aca="false">IF(OR(AF231=$AP$7,AF231=$AP$8,AF231=$AP$11),Y231,0)</f>
        <v>0</v>
      </c>
      <c r="BZ231" s="313" t="n">
        <f aca="false">IF(OR(AF231=$AP$7,AF231=$AP$8,AF231=$AP$11),Z231,0)</f>
        <v>0</v>
      </c>
      <c r="CA231" s="313" t="n">
        <f aca="false">IF(OR(AF231=$AP$7,AF231=$AP$8,AF231=$AP$11),AA231,0)</f>
        <v>0</v>
      </c>
      <c r="CB231" s="313" t="n">
        <f aca="false">IF(OR(AF231=$AP$7,AF231=$AP$8,AF231=$AP$11),AB231,0)</f>
        <v>0</v>
      </c>
      <c r="CC231" s="313" t="n">
        <f aca="false">IF(OR(AF231=$AP$7,AF231=$AP$8,AF231=$AP$11),AC231,0)</f>
        <v>0</v>
      </c>
      <c r="CD231" s="314" t="n">
        <f aca="false">IF(OR(AF231=$AP$7,AF231=$AP$8,AF231=$AP$11),AD231,0)</f>
        <v>0</v>
      </c>
      <c r="CE231" s="312" t="n">
        <f aca="false">IF(AF231=$AP$12,S231,0)</f>
        <v>0</v>
      </c>
      <c r="CF231" s="313" t="n">
        <f aca="false">IF(AF231=$AP$12,T231,0)</f>
        <v>0</v>
      </c>
      <c r="CG231" s="313" t="n">
        <f aca="false">IF(AF231=$AP$12,U231,0)</f>
        <v>0</v>
      </c>
      <c r="CH231" s="313" t="n">
        <f aca="false">IF(AF231=$AP$12,V231,0)</f>
        <v>0</v>
      </c>
      <c r="CI231" s="313" t="n">
        <f aca="false">IF(AF231=$AP$12,W231,0)</f>
        <v>0</v>
      </c>
      <c r="CJ231" s="313" t="n">
        <f aca="false">IF(AF231=$AP$12,X231,0)</f>
        <v>0</v>
      </c>
      <c r="CK231" s="313" t="n">
        <f aca="false">IF(AF231=$AP$12,Y231,0)</f>
        <v>0</v>
      </c>
      <c r="CL231" s="313" t="n">
        <f aca="false">IF(AF231=$AP$12,Z231,0)</f>
        <v>0</v>
      </c>
      <c r="CM231" s="313" t="n">
        <f aca="false">IF(AF231=$AP$12,AA231,0)</f>
        <v>0</v>
      </c>
      <c r="CN231" s="313" t="n">
        <f aca="false">IF(AF231=$AP$12,AB231,0)</f>
        <v>0</v>
      </c>
      <c r="CO231" s="313" t="n">
        <f aca="false">IF(AF231=$AP$12,AC231,0)</f>
        <v>0</v>
      </c>
      <c r="CP231" s="314" t="n">
        <f aca="false">IF(AF231=$AP$12,AD231,0)</f>
        <v>0</v>
      </c>
    </row>
    <row r="232" customFormat="false" ht="12" hidden="false" customHeight="true" outlineLevel="0" collapsed="false">
      <c r="B232" s="243" t="str">
        <f aca="false">IF(Q230="","",Q230)</f>
        <v/>
      </c>
      <c r="C232" s="302"/>
      <c r="D232" s="303"/>
      <c r="E232" s="303"/>
      <c r="F232" s="303"/>
      <c r="G232" s="304"/>
      <c r="H232" s="304"/>
      <c r="I232" s="305"/>
      <c r="J232" s="305"/>
      <c r="K232" s="305"/>
      <c r="L232" s="305"/>
      <c r="M232" s="303"/>
      <c r="N232" s="303"/>
      <c r="O232" s="306"/>
      <c r="P232" s="303"/>
      <c r="Q232" s="303"/>
      <c r="R232" s="315" t="s">
        <v>77</v>
      </c>
      <c r="S232" s="322"/>
      <c r="T232" s="322"/>
      <c r="U232" s="322"/>
      <c r="V232" s="322"/>
      <c r="W232" s="322"/>
      <c r="X232" s="322"/>
      <c r="Y232" s="316"/>
      <c r="Z232" s="316"/>
      <c r="AA232" s="316"/>
      <c r="AB232" s="316"/>
      <c r="AC232" s="316"/>
      <c r="AD232" s="316"/>
      <c r="AE232" s="317" t="str">
        <f aca="false">IF(SUM(S232:AD232)=0,"",SUM(S232:AD232))</f>
        <v/>
      </c>
      <c r="AF232" s="244" t="str">
        <f aca="false">IF(Q230="","",Q230)</f>
        <v/>
      </c>
      <c r="AG232" s="310"/>
      <c r="AH232" s="310"/>
      <c r="AI232" s="310"/>
      <c r="AJ232" s="310"/>
      <c r="AT232" s="311" t="str">
        <f aca="false">R232</f>
        <v>C</v>
      </c>
      <c r="AU232" s="312" t="n">
        <f aca="false">IF(OR(AF232=$AP$3,AF232=$AP$4,AF232=$AP$9),S232,0)</f>
        <v>0</v>
      </c>
      <c r="AV232" s="313" t="n">
        <f aca="false">IF(OR(AF232=$AP$3,AF232=$AP$4,AF232=$AP$9),T232,0)</f>
        <v>0</v>
      </c>
      <c r="AW232" s="313" t="n">
        <f aca="false">IF(OR(AF232=$AP$3,AF232=$AP$4,AF232=$AP$9),U232,0)</f>
        <v>0</v>
      </c>
      <c r="AX232" s="313" t="n">
        <f aca="false">IF(OR(AF232=$AP$3,AF232=$AP$4,AF232=$AP$9),V232,0)</f>
        <v>0</v>
      </c>
      <c r="AY232" s="313" t="n">
        <f aca="false">IF(OR(AF232=$AP$3,AF232=$AP$4,AF232=$AP$9),W232,0)</f>
        <v>0</v>
      </c>
      <c r="AZ232" s="313" t="n">
        <f aca="false">IF(OR(AF232=$AP$3,AF232=$AP$4,AF232=$AP$9),X232,0)</f>
        <v>0</v>
      </c>
      <c r="BA232" s="313" t="n">
        <f aca="false">IF(OR(AF232=$AP$3,AF232=$AP$4,AF232=$AP$9),Y232,0)</f>
        <v>0</v>
      </c>
      <c r="BB232" s="313" t="n">
        <f aca="false">IF(OR(AF232=$AP$3,AF232=$AP$4,AF232=$AP$9),Z232,0)</f>
        <v>0</v>
      </c>
      <c r="BC232" s="313" t="n">
        <f aca="false">IF(OR(AF232=$AP$3,AF232=$AP$4,AF232=$AP$9),AA232,0)</f>
        <v>0</v>
      </c>
      <c r="BD232" s="313" t="n">
        <f aca="false">IF(OR(AF232=$AP$3,AF232=$AP$4,AF232=$AP$9),AB232,0)</f>
        <v>0</v>
      </c>
      <c r="BE232" s="313" t="n">
        <f aca="false">IF(OR(AF232=$AP$3,AF232=$AP$4,AF232=$AP$9),AC232,0)</f>
        <v>0</v>
      </c>
      <c r="BF232" s="314" t="n">
        <f aca="false">IF(OR(AF232=$AP$3,AF232=$AP$4,AF232=$AP$9),AD232,0)</f>
        <v>0</v>
      </c>
      <c r="BG232" s="312" t="n">
        <f aca="false">IF(OR(AF232=$AP$5,AF232=$AP$6,AF232=$AP$10),S232,0)</f>
        <v>0</v>
      </c>
      <c r="BH232" s="313" t="n">
        <f aca="false">IF(OR(AF232=$AP$5,AF232=$AP$6,AF232=$AP$10),T232,0)</f>
        <v>0</v>
      </c>
      <c r="BI232" s="313" t="n">
        <f aca="false">IF(OR(AF232=$AP$5,AF232=$AP$6,AF232=$AP$10),U232,0)</f>
        <v>0</v>
      </c>
      <c r="BJ232" s="313" t="n">
        <f aca="false">IF(OR(AF232=$AP$5,AF232=$AP$6,AF232=$AP$10),V232,0)</f>
        <v>0</v>
      </c>
      <c r="BK232" s="313" t="n">
        <f aca="false">IF(OR(AF232=$AP$5,AF232=$AP$6,AF232=$AP$10),W232,0)</f>
        <v>0</v>
      </c>
      <c r="BL232" s="313" t="n">
        <f aca="false">IF(OR(AF232=$AP$5,AF232=$AP$6,AF232=$AP$10),X232,0)</f>
        <v>0</v>
      </c>
      <c r="BM232" s="313" t="n">
        <f aca="false">IF(OR(AF232=$AP$5,AF232=$AP$6,AF232=$AP$10),Y232,0)</f>
        <v>0</v>
      </c>
      <c r="BN232" s="313" t="n">
        <f aca="false">IF(OR(AF232=$AP$5,AF232=$AP$6,AF232=$AP$10),Z232,0)</f>
        <v>0</v>
      </c>
      <c r="BO232" s="313" t="n">
        <f aca="false">IF(OR(AF232=$AP$5,AF232=$AP$6,AF232=$AP$10),AA232,0)</f>
        <v>0</v>
      </c>
      <c r="BP232" s="313" t="n">
        <f aca="false">IF(OR(AF232=$AP$5,AF232=$AP$6,AF232=$AP$10),AB232,0)</f>
        <v>0</v>
      </c>
      <c r="BQ232" s="313" t="n">
        <f aca="false">IF(OR(AF232=$AP$5,AF232=$AP$6,AF232=$AP$10),AC232,0)</f>
        <v>0</v>
      </c>
      <c r="BR232" s="314" t="n">
        <f aca="false">IF(OR(AF232=$AP$5,AF232=$AP$6,AF232=$AP$10),AD232,0)</f>
        <v>0</v>
      </c>
      <c r="BS232" s="312" t="n">
        <f aca="false">IF(OR(AF232=$AP$7,AF232=$AP$8,AF232=$AP$11),S232,0)</f>
        <v>0</v>
      </c>
      <c r="BT232" s="313" t="n">
        <f aca="false">IF(OR(AF232=$AP$7,AF232=$AP$8,AF232=$AP$11),T232,0)</f>
        <v>0</v>
      </c>
      <c r="BU232" s="313" t="n">
        <f aca="false">IF(OR(AF232=$AP$7,AF232=$AP$8,AF232=$AP$11),U232,0)</f>
        <v>0</v>
      </c>
      <c r="BV232" s="313" t="n">
        <f aca="false">IF(OR(AF232=$AP$7,AF232=$AP$8,AF232=$AP$11),V232,0)</f>
        <v>0</v>
      </c>
      <c r="BW232" s="313" t="n">
        <f aca="false">IF(OR(AF232=$AP$7,AF232=$AP$8,AF232=$AP$11),W232,0)</f>
        <v>0</v>
      </c>
      <c r="BX232" s="313" t="n">
        <f aca="false">IF(OR(AF232=$AP$7,AF232=$AP$8,AF232=$AP$11),X232,0)</f>
        <v>0</v>
      </c>
      <c r="BY232" s="313" t="n">
        <f aca="false">IF(OR(AF232=$AP$7,AF232=$AP$8,AF232=$AP$11),Y232,0)</f>
        <v>0</v>
      </c>
      <c r="BZ232" s="313" t="n">
        <f aca="false">IF(OR(AF232=$AP$7,AF232=$AP$8,AF232=$AP$11),Z232,0)</f>
        <v>0</v>
      </c>
      <c r="CA232" s="313" t="n">
        <f aca="false">IF(OR(AF232=$AP$7,AF232=$AP$8,AF232=$AP$11),AA232,0)</f>
        <v>0</v>
      </c>
      <c r="CB232" s="313" t="n">
        <f aca="false">IF(OR(AF232=$AP$7,AF232=$AP$8,AF232=$AP$11),AB232,0)</f>
        <v>0</v>
      </c>
      <c r="CC232" s="313" t="n">
        <f aca="false">IF(OR(AF232=$AP$7,AF232=$AP$8,AF232=$AP$11),AC232,0)</f>
        <v>0</v>
      </c>
      <c r="CD232" s="314" t="n">
        <f aca="false">IF(OR(AF232=$AP$7,AF232=$AP$8,AF232=$AP$11),AD232,0)</f>
        <v>0</v>
      </c>
      <c r="CE232" s="312" t="n">
        <f aca="false">IF(AF232=$AP$12,S232,0)</f>
        <v>0</v>
      </c>
      <c r="CF232" s="313" t="n">
        <f aca="false">IF(AF232=$AP$12,T232,0)</f>
        <v>0</v>
      </c>
      <c r="CG232" s="313" t="n">
        <f aca="false">IF(AF232=$AP$12,U232,0)</f>
        <v>0</v>
      </c>
      <c r="CH232" s="313" t="n">
        <f aca="false">IF(AF232=$AP$12,V232,0)</f>
        <v>0</v>
      </c>
      <c r="CI232" s="313" t="n">
        <f aca="false">IF(AF232=$AP$12,W232,0)</f>
        <v>0</v>
      </c>
      <c r="CJ232" s="313" t="n">
        <f aca="false">IF(AF232=$AP$12,X232,0)</f>
        <v>0</v>
      </c>
      <c r="CK232" s="313" t="n">
        <f aca="false">IF(AF232=$AP$12,Y232,0)</f>
        <v>0</v>
      </c>
      <c r="CL232" s="313" t="n">
        <f aca="false">IF(AF232=$AP$12,Z232,0)</f>
        <v>0</v>
      </c>
      <c r="CM232" s="313" t="n">
        <f aca="false">IF(AF232=$AP$12,AA232,0)</f>
        <v>0</v>
      </c>
      <c r="CN232" s="313" t="n">
        <f aca="false">IF(AF232=$AP$12,AB232,0)</f>
        <v>0</v>
      </c>
      <c r="CO232" s="313" t="n">
        <f aca="false">IF(AF232=$AP$12,AC232,0)</f>
        <v>0</v>
      </c>
      <c r="CP232" s="314" t="n">
        <f aca="false">IF(AF232=$AP$12,AD232,0)</f>
        <v>0</v>
      </c>
    </row>
    <row r="233" customFormat="false" ht="12" hidden="false" customHeight="true" outlineLevel="0" collapsed="false">
      <c r="B233" s="243" t="str">
        <f aca="false">IF(Q233="","",Q233)</f>
        <v/>
      </c>
      <c r="C233" s="302" t="n">
        <v>74</v>
      </c>
      <c r="D233" s="303"/>
      <c r="E233" s="303"/>
      <c r="F233" s="303"/>
      <c r="G233" s="304"/>
      <c r="H233" s="304"/>
      <c r="I233" s="305"/>
      <c r="J233" s="305"/>
      <c r="K233" s="305"/>
      <c r="L233" s="305"/>
      <c r="M233" s="303"/>
      <c r="N233" s="303"/>
      <c r="O233" s="306"/>
      <c r="P233" s="303"/>
      <c r="Q233" s="303"/>
      <c r="R233" s="307" t="s">
        <v>75</v>
      </c>
      <c r="S233" s="323"/>
      <c r="T233" s="323"/>
      <c r="U233" s="323"/>
      <c r="V233" s="323"/>
      <c r="W233" s="323"/>
      <c r="X233" s="323"/>
      <c r="Y233" s="308"/>
      <c r="Z233" s="308"/>
      <c r="AA233" s="308"/>
      <c r="AB233" s="308"/>
      <c r="AC233" s="308"/>
      <c r="AD233" s="308"/>
      <c r="AE233" s="309" t="str">
        <f aca="false">IF(SUM(S233:AD233)=0,"",SUM(S233:AD233))</f>
        <v/>
      </c>
      <c r="AF233" s="244" t="str">
        <f aca="false">IF(Q233="","",Q233)</f>
        <v/>
      </c>
      <c r="AG233" s="310" t="str">
        <f aca="false">IFERROR(VLOOKUP(M233,$AP$13:$AQ$16,2,FALSE()),"")</f>
        <v/>
      </c>
      <c r="AH233" s="310" t="str">
        <f aca="false">IFERROR(VLOOKUP(O233,$AP$18:$AQ$24,2,FALSE()),"")</f>
        <v/>
      </c>
      <c r="AI233" s="310" t="str">
        <f aca="false">IFERROR(AG233+AH233,"")</f>
        <v/>
      </c>
      <c r="AJ233" s="310" t="str">
        <f aca="false">IF(SUM(AE233:AE235)=0,"",SUM(AE233:AE235))</f>
        <v/>
      </c>
      <c r="AT233" s="311" t="str">
        <f aca="false">R233</f>
        <v>A</v>
      </c>
      <c r="AU233" s="312" t="n">
        <f aca="false">IF(OR(AF233=$AP$3,AF233=$AP$4,AF233=$AP$9),S233,0)</f>
        <v>0</v>
      </c>
      <c r="AV233" s="313" t="n">
        <f aca="false">IF(OR(AF233=$AP$3,AF233=$AP$4,AF233=$AP$9),T233,0)</f>
        <v>0</v>
      </c>
      <c r="AW233" s="313" t="n">
        <f aca="false">IF(OR(AF233=$AP$3,AF233=$AP$4,AF233=$AP$9),U233,0)</f>
        <v>0</v>
      </c>
      <c r="AX233" s="313" t="n">
        <f aca="false">IF(OR(AF233=$AP$3,AF233=$AP$4,AF233=$AP$9),V233,0)</f>
        <v>0</v>
      </c>
      <c r="AY233" s="313" t="n">
        <f aca="false">IF(OR(AF233=$AP$3,AF233=$AP$4,AF233=$AP$9),W233,0)</f>
        <v>0</v>
      </c>
      <c r="AZ233" s="313" t="n">
        <f aca="false">IF(OR(AF233=$AP$3,AF233=$AP$4,AF233=$AP$9),X233,0)</f>
        <v>0</v>
      </c>
      <c r="BA233" s="313" t="n">
        <f aca="false">IF(OR(AF233=$AP$3,AF233=$AP$4,AF233=$AP$9),Y233,0)</f>
        <v>0</v>
      </c>
      <c r="BB233" s="313" t="n">
        <f aca="false">IF(OR(AF233=$AP$3,AF233=$AP$4,AF233=$AP$9),Z233,0)</f>
        <v>0</v>
      </c>
      <c r="BC233" s="313" t="n">
        <f aca="false">IF(OR(AF233=$AP$3,AF233=$AP$4,AF233=$AP$9),AA233,0)</f>
        <v>0</v>
      </c>
      <c r="BD233" s="313" t="n">
        <f aca="false">IF(OR(AF233=$AP$3,AF233=$AP$4,AF233=$AP$9),AB233,0)</f>
        <v>0</v>
      </c>
      <c r="BE233" s="313" t="n">
        <f aca="false">IF(OR(AF233=$AP$3,AF233=$AP$4,AF233=$AP$9),AC233,0)</f>
        <v>0</v>
      </c>
      <c r="BF233" s="314" t="n">
        <f aca="false">IF(OR(AF233=$AP$3,AF233=$AP$4,AF233=$AP$9),AD233,0)</f>
        <v>0</v>
      </c>
      <c r="BG233" s="312" t="n">
        <f aca="false">IF(OR(AF233=$AP$5,AF233=$AP$6,AF233=$AP$10),S233,0)</f>
        <v>0</v>
      </c>
      <c r="BH233" s="313" t="n">
        <f aca="false">IF(OR(AF233=$AP$5,AF233=$AP$6,AF233=$AP$10),T233,0)</f>
        <v>0</v>
      </c>
      <c r="BI233" s="313" t="n">
        <f aca="false">IF(OR(AF233=$AP$5,AF233=$AP$6,AF233=$AP$10),U233,0)</f>
        <v>0</v>
      </c>
      <c r="BJ233" s="313" t="n">
        <f aca="false">IF(OR(AF233=$AP$5,AF233=$AP$6,AF233=$AP$10),V233,0)</f>
        <v>0</v>
      </c>
      <c r="BK233" s="313" t="n">
        <f aca="false">IF(OR(AF233=$AP$5,AF233=$AP$6,AF233=$AP$10),W233,0)</f>
        <v>0</v>
      </c>
      <c r="BL233" s="313" t="n">
        <f aca="false">IF(OR(AF233=$AP$5,AF233=$AP$6,AF233=$AP$10),X233,0)</f>
        <v>0</v>
      </c>
      <c r="BM233" s="313" t="n">
        <f aca="false">IF(OR(AF233=$AP$5,AF233=$AP$6,AF233=$AP$10),Y233,0)</f>
        <v>0</v>
      </c>
      <c r="BN233" s="313" t="n">
        <f aca="false">IF(OR(AF233=$AP$5,AF233=$AP$6,AF233=$AP$10),Z233,0)</f>
        <v>0</v>
      </c>
      <c r="BO233" s="313" t="n">
        <f aca="false">IF(OR(AF233=$AP$5,AF233=$AP$6,AF233=$AP$10),AA233,0)</f>
        <v>0</v>
      </c>
      <c r="BP233" s="313" t="n">
        <f aca="false">IF(OR(AF233=$AP$5,AF233=$AP$6,AF233=$AP$10),AB233,0)</f>
        <v>0</v>
      </c>
      <c r="BQ233" s="313" t="n">
        <f aca="false">IF(OR(AF233=$AP$5,AF233=$AP$6,AF233=$AP$10),AC233,0)</f>
        <v>0</v>
      </c>
      <c r="BR233" s="314" t="n">
        <f aca="false">IF(OR(AF233=$AP$5,AF233=$AP$6,AF233=$AP$10),AD233,0)</f>
        <v>0</v>
      </c>
      <c r="BS233" s="312" t="n">
        <f aca="false">IF(OR(AF233=$AP$7,AF233=$AP$8,AF233=$AP$11),S233,0)</f>
        <v>0</v>
      </c>
      <c r="BT233" s="313" t="n">
        <f aca="false">IF(OR(AF233=$AP$7,AF233=$AP$8,AF233=$AP$11),T233,0)</f>
        <v>0</v>
      </c>
      <c r="BU233" s="313" t="n">
        <f aca="false">IF(OR(AF233=$AP$7,AF233=$AP$8,AF233=$AP$11),U233,0)</f>
        <v>0</v>
      </c>
      <c r="BV233" s="313" t="n">
        <f aca="false">IF(OR(AF233=$AP$7,AF233=$AP$8,AF233=$AP$11),V233,0)</f>
        <v>0</v>
      </c>
      <c r="BW233" s="313" t="n">
        <f aca="false">IF(OR(AF233=$AP$7,AF233=$AP$8,AF233=$AP$11),W233,0)</f>
        <v>0</v>
      </c>
      <c r="BX233" s="313" t="n">
        <f aca="false">IF(OR(AF233=$AP$7,AF233=$AP$8,AF233=$AP$11),X233,0)</f>
        <v>0</v>
      </c>
      <c r="BY233" s="313" t="n">
        <f aca="false">IF(OR(AF233=$AP$7,AF233=$AP$8,AF233=$AP$11),Y233,0)</f>
        <v>0</v>
      </c>
      <c r="BZ233" s="313" t="n">
        <f aca="false">IF(OR(AF233=$AP$7,AF233=$AP$8,AF233=$AP$11),Z233,0)</f>
        <v>0</v>
      </c>
      <c r="CA233" s="313" t="n">
        <f aca="false">IF(OR(AF233=$AP$7,AF233=$AP$8,AF233=$AP$11),AA233,0)</f>
        <v>0</v>
      </c>
      <c r="CB233" s="313" t="n">
        <f aca="false">IF(OR(AF233=$AP$7,AF233=$AP$8,AF233=$AP$11),AB233,0)</f>
        <v>0</v>
      </c>
      <c r="CC233" s="313" t="n">
        <f aca="false">IF(OR(AF233=$AP$7,AF233=$AP$8,AF233=$AP$11),AC233,0)</f>
        <v>0</v>
      </c>
      <c r="CD233" s="314" t="n">
        <f aca="false">IF(OR(AF233=$AP$7,AF233=$AP$8,AF233=$AP$11),AD233,0)</f>
        <v>0</v>
      </c>
      <c r="CE233" s="312" t="n">
        <f aca="false">IF(AF233=$AP$12,S233,0)</f>
        <v>0</v>
      </c>
      <c r="CF233" s="313" t="n">
        <f aca="false">IF(AF233=$AP$12,T233,0)</f>
        <v>0</v>
      </c>
      <c r="CG233" s="313" t="n">
        <f aca="false">IF(AF233=$AP$12,U233,0)</f>
        <v>0</v>
      </c>
      <c r="CH233" s="313" t="n">
        <f aca="false">IF(AF233=$AP$12,V233,0)</f>
        <v>0</v>
      </c>
      <c r="CI233" s="313" t="n">
        <f aca="false">IF(AF233=$AP$12,W233,0)</f>
        <v>0</v>
      </c>
      <c r="CJ233" s="313" t="n">
        <f aca="false">IF(AF233=$AP$12,X233,0)</f>
        <v>0</v>
      </c>
      <c r="CK233" s="313" t="n">
        <f aca="false">IF(AF233=$AP$12,Y233,0)</f>
        <v>0</v>
      </c>
      <c r="CL233" s="313" t="n">
        <f aca="false">IF(AF233=$AP$12,Z233,0)</f>
        <v>0</v>
      </c>
      <c r="CM233" s="313" t="n">
        <f aca="false">IF(AF233=$AP$12,AA233,0)</f>
        <v>0</v>
      </c>
      <c r="CN233" s="313" t="n">
        <f aca="false">IF(AF233=$AP$12,AB233,0)</f>
        <v>0</v>
      </c>
      <c r="CO233" s="313" t="n">
        <f aca="false">IF(AF233=$AP$12,AC233,0)</f>
        <v>0</v>
      </c>
      <c r="CP233" s="314" t="n">
        <f aca="false">IF(AF233=$AP$12,AD233,0)</f>
        <v>0</v>
      </c>
    </row>
    <row r="234" customFormat="false" ht="12" hidden="false" customHeight="true" outlineLevel="0" collapsed="false">
      <c r="B234" s="243" t="str">
        <f aca="false">IF(Q233="","",Q233)</f>
        <v/>
      </c>
      <c r="C234" s="302"/>
      <c r="D234" s="303"/>
      <c r="E234" s="303"/>
      <c r="F234" s="303"/>
      <c r="G234" s="304"/>
      <c r="H234" s="304"/>
      <c r="I234" s="305"/>
      <c r="J234" s="305"/>
      <c r="K234" s="305"/>
      <c r="L234" s="305"/>
      <c r="M234" s="303"/>
      <c r="N234" s="303"/>
      <c r="O234" s="306"/>
      <c r="P234" s="303"/>
      <c r="Q234" s="303"/>
      <c r="R234" s="315" t="s">
        <v>76</v>
      </c>
      <c r="S234" s="322"/>
      <c r="T234" s="322"/>
      <c r="U234" s="322"/>
      <c r="V234" s="322"/>
      <c r="W234" s="322"/>
      <c r="X234" s="322"/>
      <c r="Y234" s="316"/>
      <c r="Z234" s="316"/>
      <c r="AA234" s="316"/>
      <c r="AB234" s="316"/>
      <c r="AC234" s="316"/>
      <c r="AD234" s="316"/>
      <c r="AE234" s="317" t="str">
        <f aca="false">IF(SUM(S234:AD234)=0,"",SUM(S234:AD234))</f>
        <v/>
      </c>
      <c r="AF234" s="244" t="str">
        <f aca="false">IF(Q233="","",Q233)</f>
        <v/>
      </c>
      <c r="AG234" s="310"/>
      <c r="AH234" s="310"/>
      <c r="AI234" s="310"/>
      <c r="AJ234" s="310"/>
      <c r="AT234" s="311" t="str">
        <f aca="false">R234</f>
        <v>B</v>
      </c>
      <c r="AU234" s="312" t="n">
        <f aca="false">IF(OR(AF234=$AP$3,AF234=$AP$4,AF234=$AP$9),S234,0)</f>
        <v>0</v>
      </c>
      <c r="AV234" s="313" t="n">
        <f aca="false">IF(OR(AF234=$AP$3,AF234=$AP$4,AF234=$AP$9),T234,0)</f>
        <v>0</v>
      </c>
      <c r="AW234" s="313" t="n">
        <f aca="false">IF(OR(AF234=$AP$3,AF234=$AP$4,AF234=$AP$9),U234,0)</f>
        <v>0</v>
      </c>
      <c r="AX234" s="313" t="n">
        <f aca="false">IF(OR(AF234=$AP$3,AF234=$AP$4,AF234=$AP$9),V234,0)</f>
        <v>0</v>
      </c>
      <c r="AY234" s="313" t="n">
        <f aca="false">IF(OR(AF234=$AP$3,AF234=$AP$4,AF234=$AP$9),W234,0)</f>
        <v>0</v>
      </c>
      <c r="AZ234" s="313" t="n">
        <f aca="false">IF(OR(AF234=$AP$3,AF234=$AP$4,AF234=$AP$9),X234,0)</f>
        <v>0</v>
      </c>
      <c r="BA234" s="313" t="n">
        <f aca="false">IF(OR(AF234=$AP$3,AF234=$AP$4,AF234=$AP$9),Y234,0)</f>
        <v>0</v>
      </c>
      <c r="BB234" s="313" t="n">
        <f aca="false">IF(OR(AF234=$AP$3,AF234=$AP$4,AF234=$AP$9),Z234,0)</f>
        <v>0</v>
      </c>
      <c r="BC234" s="313" t="n">
        <f aca="false">IF(OR(AF234=$AP$3,AF234=$AP$4,AF234=$AP$9),AA234,0)</f>
        <v>0</v>
      </c>
      <c r="BD234" s="313" t="n">
        <f aca="false">IF(OR(AF234=$AP$3,AF234=$AP$4,AF234=$AP$9),AB234,0)</f>
        <v>0</v>
      </c>
      <c r="BE234" s="313" t="n">
        <f aca="false">IF(OR(AF234=$AP$3,AF234=$AP$4,AF234=$AP$9),AC234,0)</f>
        <v>0</v>
      </c>
      <c r="BF234" s="314" t="n">
        <f aca="false">IF(OR(AF234=$AP$3,AF234=$AP$4,AF234=$AP$9),AD234,0)</f>
        <v>0</v>
      </c>
      <c r="BG234" s="312" t="n">
        <f aca="false">IF(OR(AF234=$AP$5,AF234=$AP$6,AF234=$AP$10),S234,0)</f>
        <v>0</v>
      </c>
      <c r="BH234" s="313" t="n">
        <f aca="false">IF(OR(AF234=$AP$5,AF234=$AP$6,AF234=$AP$10),T234,0)</f>
        <v>0</v>
      </c>
      <c r="BI234" s="313" t="n">
        <f aca="false">IF(OR(AF234=$AP$5,AF234=$AP$6,AF234=$AP$10),U234,0)</f>
        <v>0</v>
      </c>
      <c r="BJ234" s="313" t="n">
        <f aca="false">IF(OR(AF234=$AP$5,AF234=$AP$6,AF234=$AP$10),V234,0)</f>
        <v>0</v>
      </c>
      <c r="BK234" s="313" t="n">
        <f aca="false">IF(OR(AF234=$AP$5,AF234=$AP$6,AF234=$AP$10),W234,0)</f>
        <v>0</v>
      </c>
      <c r="BL234" s="313" t="n">
        <f aca="false">IF(OR(AF234=$AP$5,AF234=$AP$6,AF234=$AP$10),X234,0)</f>
        <v>0</v>
      </c>
      <c r="BM234" s="313" t="n">
        <f aca="false">IF(OR(AF234=$AP$5,AF234=$AP$6,AF234=$AP$10),Y234,0)</f>
        <v>0</v>
      </c>
      <c r="BN234" s="313" t="n">
        <f aca="false">IF(OR(AF234=$AP$5,AF234=$AP$6,AF234=$AP$10),Z234,0)</f>
        <v>0</v>
      </c>
      <c r="BO234" s="313" t="n">
        <f aca="false">IF(OR(AF234=$AP$5,AF234=$AP$6,AF234=$AP$10),AA234,0)</f>
        <v>0</v>
      </c>
      <c r="BP234" s="313" t="n">
        <f aca="false">IF(OR(AF234=$AP$5,AF234=$AP$6,AF234=$AP$10),AB234,0)</f>
        <v>0</v>
      </c>
      <c r="BQ234" s="313" t="n">
        <f aca="false">IF(OR(AF234=$AP$5,AF234=$AP$6,AF234=$AP$10),AC234,0)</f>
        <v>0</v>
      </c>
      <c r="BR234" s="314" t="n">
        <f aca="false">IF(OR(AF234=$AP$5,AF234=$AP$6,AF234=$AP$10),AD234,0)</f>
        <v>0</v>
      </c>
      <c r="BS234" s="312" t="n">
        <f aca="false">IF(OR(AF234=$AP$7,AF234=$AP$8,AF234=$AP$11),S234,0)</f>
        <v>0</v>
      </c>
      <c r="BT234" s="313" t="n">
        <f aca="false">IF(OR(AF234=$AP$7,AF234=$AP$8,AF234=$AP$11),T234,0)</f>
        <v>0</v>
      </c>
      <c r="BU234" s="313" t="n">
        <f aca="false">IF(OR(AF234=$AP$7,AF234=$AP$8,AF234=$AP$11),U234,0)</f>
        <v>0</v>
      </c>
      <c r="BV234" s="313" t="n">
        <f aca="false">IF(OR(AF234=$AP$7,AF234=$AP$8,AF234=$AP$11),V234,0)</f>
        <v>0</v>
      </c>
      <c r="BW234" s="313" t="n">
        <f aca="false">IF(OR(AF234=$AP$7,AF234=$AP$8,AF234=$AP$11),W234,0)</f>
        <v>0</v>
      </c>
      <c r="BX234" s="313" t="n">
        <f aca="false">IF(OR(AF234=$AP$7,AF234=$AP$8,AF234=$AP$11),X234,0)</f>
        <v>0</v>
      </c>
      <c r="BY234" s="313" t="n">
        <f aca="false">IF(OR(AF234=$AP$7,AF234=$AP$8,AF234=$AP$11),Y234,0)</f>
        <v>0</v>
      </c>
      <c r="BZ234" s="313" t="n">
        <f aca="false">IF(OR(AF234=$AP$7,AF234=$AP$8,AF234=$AP$11),Z234,0)</f>
        <v>0</v>
      </c>
      <c r="CA234" s="313" t="n">
        <f aca="false">IF(OR(AF234=$AP$7,AF234=$AP$8,AF234=$AP$11),AA234,0)</f>
        <v>0</v>
      </c>
      <c r="CB234" s="313" t="n">
        <f aca="false">IF(OR(AF234=$AP$7,AF234=$AP$8,AF234=$AP$11),AB234,0)</f>
        <v>0</v>
      </c>
      <c r="CC234" s="313" t="n">
        <f aca="false">IF(OR(AF234=$AP$7,AF234=$AP$8,AF234=$AP$11),AC234,0)</f>
        <v>0</v>
      </c>
      <c r="CD234" s="314" t="n">
        <f aca="false">IF(OR(AF234=$AP$7,AF234=$AP$8,AF234=$AP$11),AD234,0)</f>
        <v>0</v>
      </c>
      <c r="CE234" s="312" t="n">
        <f aca="false">IF(AF234=$AP$12,S234,0)</f>
        <v>0</v>
      </c>
      <c r="CF234" s="313" t="n">
        <f aca="false">IF(AF234=$AP$12,T234,0)</f>
        <v>0</v>
      </c>
      <c r="CG234" s="313" t="n">
        <f aca="false">IF(AF234=$AP$12,U234,0)</f>
        <v>0</v>
      </c>
      <c r="CH234" s="313" t="n">
        <f aca="false">IF(AF234=$AP$12,V234,0)</f>
        <v>0</v>
      </c>
      <c r="CI234" s="313" t="n">
        <f aca="false">IF(AF234=$AP$12,W234,0)</f>
        <v>0</v>
      </c>
      <c r="CJ234" s="313" t="n">
        <f aca="false">IF(AF234=$AP$12,X234,0)</f>
        <v>0</v>
      </c>
      <c r="CK234" s="313" t="n">
        <f aca="false">IF(AF234=$AP$12,Y234,0)</f>
        <v>0</v>
      </c>
      <c r="CL234" s="313" t="n">
        <f aca="false">IF(AF234=$AP$12,Z234,0)</f>
        <v>0</v>
      </c>
      <c r="CM234" s="313" t="n">
        <f aca="false">IF(AF234=$AP$12,AA234,0)</f>
        <v>0</v>
      </c>
      <c r="CN234" s="313" t="n">
        <f aca="false">IF(AF234=$AP$12,AB234,0)</f>
        <v>0</v>
      </c>
      <c r="CO234" s="313" t="n">
        <f aca="false">IF(AF234=$AP$12,AC234,0)</f>
        <v>0</v>
      </c>
      <c r="CP234" s="314" t="n">
        <f aca="false">IF(AF234=$AP$12,AD234,0)</f>
        <v>0</v>
      </c>
    </row>
    <row r="235" customFormat="false" ht="12" hidden="false" customHeight="true" outlineLevel="0" collapsed="false">
      <c r="B235" s="243" t="str">
        <f aca="false">IF(Q233="","",Q233)</f>
        <v/>
      </c>
      <c r="C235" s="302"/>
      <c r="D235" s="303"/>
      <c r="E235" s="303"/>
      <c r="F235" s="303"/>
      <c r="G235" s="304"/>
      <c r="H235" s="304"/>
      <c r="I235" s="305"/>
      <c r="J235" s="305"/>
      <c r="K235" s="305"/>
      <c r="L235" s="305"/>
      <c r="M235" s="303"/>
      <c r="N235" s="303"/>
      <c r="O235" s="306"/>
      <c r="P235" s="303"/>
      <c r="Q235" s="303"/>
      <c r="R235" s="315" t="s">
        <v>77</v>
      </c>
      <c r="S235" s="322"/>
      <c r="T235" s="322"/>
      <c r="U235" s="322"/>
      <c r="V235" s="322"/>
      <c r="W235" s="322"/>
      <c r="X235" s="322"/>
      <c r="Y235" s="316"/>
      <c r="Z235" s="316"/>
      <c r="AA235" s="316"/>
      <c r="AB235" s="316"/>
      <c r="AC235" s="316"/>
      <c r="AD235" s="316"/>
      <c r="AE235" s="317" t="str">
        <f aca="false">IF(SUM(S235:AD235)=0,"",SUM(S235:AD235))</f>
        <v/>
      </c>
      <c r="AF235" s="244" t="str">
        <f aca="false">IF(Q233="","",Q233)</f>
        <v/>
      </c>
      <c r="AG235" s="310"/>
      <c r="AH235" s="310"/>
      <c r="AI235" s="310"/>
      <c r="AJ235" s="310"/>
      <c r="AT235" s="311" t="str">
        <f aca="false">R235</f>
        <v>C</v>
      </c>
      <c r="AU235" s="312" t="n">
        <f aca="false">IF(OR(AF235=$AP$3,AF235=$AP$4,AF235=$AP$9),S235,0)</f>
        <v>0</v>
      </c>
      <c r="AV235" s="313" t="n">
        <f aca="false">IF(OR(AF235=$AP$3,AF235=$AP$4,AF235=$AP$9),T235,0)</f>
        <v>0</v>
      </c>
      <c r="AW235" s="313" t="n">
        <f aca="false">IF(OR(AF235=$AP$3,AF235=$AP$4,AF235=$AP$9),U235,0)</f>
        <v>0</v>
      </c>
      <c r="AX235" s="313" t="n">
        <f aca="false">IF(OR(AF235=$AP$3,AF235=$AP$4,AF235=$AP$9),V235,0)</f>
        <v>0</v>
      </c>
      <c r="AY235" s="313" t="n">
        <f aca="false">IF(OR(AF235=$AP$3,AF235=$AP$4,AF235=$AP$9),W235,0)</f>
        <v>0</v>
      </c>
      <c r="AZ235" s="313" t="n">
        <f aca="false">IF(OR(AF235=$AP$3,AF235=$AP$4,AF235=$AP$9),X235,0)</f>
        <v>0</v>
      </c>
      <c r="BA235" s="313" t="n">
        <f aca="false">IF(OR(AF235=$AP$3,AF235=$AP$4,AF235=$AP$9),Y235,0)</f>
        <v>0</v>
      </c>
      <c r="BB235" s="313" t="n">
        <f aca="false">IF(OR(AF235=$AP$3,AF235=$AP$4,AF235=$AP$9),Z235,0)</f>
        <v>0</v>
      </c>
      <c r="BC235" s="313" t="n">
        <f aca="false">IF(OR(AF235=$AP$3,AF235=$AP$4,AF235=$AP$9),AA235,0)</f>
        <v>0</v>
      </c>
      <c r="BD235" s="313" t="n">
        <f aca="false">IF(OR(AF235=$AP$3,AF235=$AP$4,AF235=$AP$9),AB235,0)</f>
        <v>0</v>
      </c>
      <c r="BE235" s="313" t="n">
        <f aca="false">IF(OR(AF235=$AP$3,AF235=$AP$4,AF235=$AP$9),AC235,0)</f>
        <v>0</v>
      </c>
      <c r="BF235" s="314" t="n">
        <f aca="false">IF(OR(AF235=$AP$3,AF235=$AP$4,AF235=$AP$9),AD235,0)</f>
        <v>0</v>
      </c>
      <c r="BG235" s="312" t="n">
        <f aca="false">IF(OR(AF235=$AP$5,AF235=$AP$6,AF235=$AP$10),S235,0)</f>
        <v>0</v>
      </c>
      <c r="BH235" s="313" t="n">
        <f aca="false">IF(OR(AF235=$AP$5,AF235=$AP$6,AF235=$AP$10),T235,0)</f>
        <v>0</v>
      </c>
      <c r="BI235" s="313" t="n">
        <f aca="false">IF(OR(AF235=$AP$5,AF235=$AP$6,AF235=$AP$10),U235,0)</f>
        <v>0</v>
      </c>
      <c r="BJ235" s="313" t="n">
        <f aca="false">IF(OR(AF235=$AP$5,AF235=$AP$6,AF235=$AP$10),V235,0)</f>
        <v>0</v>
      </c>
      <c r="BK235" s="313" t="n">
        <f aca="false">IF(OR(AF235=$AP$5,AF235=$AP$6,AF235=$AP$10),W235,0)</f>
        <v>0</v>
      </c>
      <c r="BL235" s="313" t="n">
        <f aca="false">IF(OR(AF235=$AP$5,AF235=$AP$6,AF235=$AP$10),X235,0)</f>
        <v>0</v>
      </c>
      <c r="BM235" s="313" t="n">
        <f aca="false">IF(OR(AF235=$AP$5,AF235=$AP$6,AF235=$AP$10),Y235,0)</f>
        <v>0</v>
      </c>
      <c r="BN235" s="313" t="n">
        <f aca="false">IF(OR(AF235=$AP$5,AF235=$AP$6,AF235=$AP$10),Z235,0)</f>
        <v>0</v>
      </c>
      <c r="BO235" s="313" t="n">
        <f aca="false">IF(OR(AF235=$AP$5,AF235=$AP$6,AF235=$AP$10),AA235,0)</f>
        <v>0</v>
      </c>
      <c r="BP235" s="313" t="n">
        <f aca="false">IF(OR(AF235=$AP$5,AF235=$AP$6,AF235=$AP$10),AB235,0)</f>
        <v>0</v>
      </c>
      <c r="BQ235" s="313" t="n">
        <f aca="false">IF(OR(AF235=$AP$5,AF235=$AP$6,AF235=$AP$10),AC235,0)</f>
        <v>0</v>
      </c>
      <c r="BR235" s="314" t="n">
        <f aca="false">IF(OR(AF235=$AP$5,AF235=$AP$6,AF235=$AP$10),AD235,0)</f>
        <v>0</v>
      </c>
      <c r="BS235" s="312" t="n">
        <f aca="false">IF(OR(AF235=$AP$7,AF235=$AP$8,AF235=$AP$11),S235,0)</f>
        <v>0</v>
      </c>
      <c r="BT235" s="313" t="n">
        <f aca="false">IF(OR(AF235=$AP$7,AF235=$AP$8,AF235=$AP$11),T235,0)</f>
        <v>0</v>
      </c>
      <c r="BU235" s="313" t="n">
        <f aca="false">IF(OR(AF235=$AP$7,AF235=$AP$8,AF235=$AP$11),U235,0)</f>
        <v>0</v>
      </c>
      <c r="BV235" s="313" t="n">
        <f aca="false">IF(OR(AF235=$AP$7,AF235=$AP$8,AF235=$AP$11),V235,0)</f>
        <v>0</v>
      </c>
      <c r="BW235" s="313" t="n">
        <f aca="false">IF(OR(AF235=$AP$7,AF235=$AP$8,AF235=$AP$11),W235,0)</f>
        <v>0</v>
      </c>
      <c r="BX235" s="313" t="n">
        <f aca="false">IF(OR(AF235=$AP$7,AF235=$AP$8,AF235=$AP$11),X235,0)</f>
        <v>0</v>
      </c>
      <c r="BY235" s="313" t="n">
        <f aca="false">IF(OR(AF235=$AP$7,AF235=$AP$8,AF235=$AP$11),Y235,0)</f>
        <v>0</v>
      </c>
      <c r="BZ235" s="313" t="n">
        <f aca="false">IF(OR(AF235=$AP$7,AF235=$AP$8,AF235=$AP$11),Z235,0)</f>
        <v>0</v>
      </c>
      <c r="CA235" s="313" t="n">
        <f aca="false">IF(OR(AF235=$AP$7,AF235=$AP$8,AF235=$AP$11),AA235,0)</f>
        <v>0</v>
      </c>
      <c r="CB235" s="313" t="n">
        <f aca="false">IF(OR(AF235=$AP$7,AF235=$AP$8,AF235=$AP$11),AB235,0)</f>
        <v>0</v>
      </c>
      <c r="CC235" s="313" t="n">
        <f aca="false">IF(OR(AF235=$AP$7,AF235=$AP$8,AF235=$AP$11),AC235,0)</f>
        <v>0</v>
      </c>
      <c r="CD235" s="314" t="n">
        <f aca="false">IF(OR(AF235=$AP$7,AF235=$AP$8,AF235=$AP$11),AD235,0)</f>
        <v>0</v>
      </c>
      <c r="CE235" s="312" t="n">
        <f aca="false">IF(AF235=$AP$12,S235,0)</f>
        <v>0</v>
      </c>
      <c r="CF235" s="313" t="n">
        <f aca="false">IF(AF235=$AP$12,T235,0)</f>
        <v>0</v>
      </c>
      <c r="CG235" s="313" t="n">
        <f aca="false">IF(AF235=$AP$12,U235,0)</f>
        <v>0</v>
      </c>
      <c r="CH235" s="313" t="n">
        <f aca="false">IF(AF235=$AP$12,V235,0)</f>
        <v>0</v>
      </c>
      <c r="CI235" s="313" t="n">
        <f aca="false">IF(AF235=$AP$12,W235,0)</f>
        <v>0</v>
      </c>
      <c r="CJ235" s="313" t="n">
        <f aca="false">IF(AF235=$AP$12,X235,0)</f>
        <v>0</v>
      </c>
      <c r="CK235" s="313" t="n">
        <f aca="false">IF(AF235=$AP$12,Y235,0)</f>
        <v>0</v>
      </c>
      <c r="CL235" s="313" t="n">
        <f aca="false">IF(AF235=$AP$12,Z235,0)</f>
        <v>0</v>
      </c>
      <c r="CM235" s="313" t="n">
        <f aca="false">IF(AF235=$AP$12,AA235,0)</f>
        <v>0</v>
      </c>
      <c r="CN235" s="313" t="n">
        <f aca="false">IF(AF235=$AP$12,AB235,0)</f>
        <v>0</v>
      </c>
      <c r="CO235" s="313" t="n">
        <f aca="false">IF(AF235=$AP$12,AC235,0)</f>
        <v>0</v>
      </c>
      <c r="CP235" s="314" t="n">
        <f aca="false">IF(AF235=$AP$12,AD235,0)</f>
        <v>0</v>
      </c>
    </row>
    <row r="236" customFormat="false" ht="12" hidden="false" customHeight="true" outlineLevel="0" collapsed="false">
      <c r="B236" s="243" t="str">
        <f aca="false">IF(Q236="","",Q236)</f>
        <v/>
      </c>
      <c r="C236" s="302" t="n">
        <v>75</v>
      </c>
      <c r="D236" s="303"/>
      <c r="E236" s="303"/>
      <c r="F236" s="303"/>
      <c r="G236" s="304"/>
      <c r="H236" s="304"/>
      <c r="I236" s="305"/>
      <c r="J236" s="305"/>
      <c r="K236" s="305"/>
      <c r="L236" s="305"/>
      <c r="M236" s="303"/>
      <c r="N236" s="303"/>
      <c r="O236" s="306"/>
      <c r="P236" s="303"/>
      <c r="Q236" s="303"/>
      <c r="R236" s="307" t="s">
        <v>75</v>
      </c>
      <c r="S236" s="323"/>
      <c r="T236" s="323"/>
      <c r="U236" s="323"/>
      <c r="V236" s="323"/>
      <c r="W236" s="323"/>
      <c r="X236" s="323"/>
      <c r="Y236" s="308"/>
      <c r="Z236" s="308"/>
      <c r="AA236" s="308"/>
      <c r="AB236" s="308"/>
      <c r="AC236" s="308"/>
      <c r="AD236" s="308"/>
      <c r="AE236" s="309" t="str">
        <f aca="false">IF(SUM(S236:AD236)=0,"",SUM(S236:AD236))</f>
        <v/>
      </c>
      <c r="AF236" s="244" t="str">
        <f aca="false">IF(Q236="","",Q236)</f>
        <v/>
      </c>
      <c r="AG236" s="310" t="str">
        <f aca="false">IFERROR(VLOOKUP(M236,$AP$13:$AQ$16,2,FALSE()),"")</f>
        <v/>
      </c>
      <c r="AH236" s="310" t="str">
        <f aca="false">IFERROR(VLOOKUP(O236,$AP$18:$AQ$24,2,FALSE()),"")</f>
        <v/>
      </c>
      <c r="AI236" s="310" t="str">
        <f aca="false">IFERROR(AG236+AH236,"")</f>
        <v/>
      </c>
      <c r="AJ236" s="310" t="str">
        <f aca="false">IF(SUM(AE236:AE238)=0,"",SUM(AE236:AE238))</f>
        <v/>
      </c>
      <c r="AT236" s="311" t="str">
        <f aca="false">R236</f>
        <v>A</v>
      </c>
      <c r="AU236" s="312" t="n">
        <f aca="false">IF(OR(AF236=$AP$3,AF236=$AP$4,AF236=$AP$9),S236,0)</f>
        <v>0</v>
      </c>
      <c r="AV236" s="313" t="n">
        <f aca="false">IF(OR(AF236=$AP$3,AF236=$AP$4,AF236=$AP$9),T236,0)</f>
        <v>0</v>
      </c>
      <c r="AW236" s="313" t="n">
        <f aca="false">IF(OR(AF236=$AP$3,AF236=$AP$4,AF236=$AP$9),U236,0)</f>
        <v>0</v>
      </c>
      <c r="AX236" s="313" t="n">
        <f aca="false">IF(OR(AF236=$AP$3,AF236=$AP$4,AF236=$AP$9),V236,0)</f>
        <v>0</v>
      </c>
      <c r="AY236" s="313" t="n">
        <f aca="false">IF(OR(AF236=$AP$3,AF236=$AP$4,AF236=$AP$9),W236,0)</f>
        <v>0</v>
      </c>
      <c r="AZ236" s="313" t="n">
        <f aca="false">IF(OR(AF236=$AP$3,AF236=$AP$4,AF236=$AP$9),X236,0)</f>
        <v>0</v>
      </c>
      <c r="BA236" s="313" t="n">
        <f aca="false">IF(OR(AF236=$AP$3,AF236=$AP$4,AF236=$AP$9),Y236,0)</f>
        <v>0</v>
      </c>
      <c r="BB236" s="313" t="n">
        <f aca="false">IF(OR(AF236=$AP$3,AF236=$AP$4,AF236=$AP$9),Z236,0)</f>
        <v>0</v>
      </c>
      <c r="BC236" s="313" t="n">
        <f aca="false">IF(OR(AF236=$AP$3,AF236=$AP$4,AF236=$AP$9),AA236,0)</f>
        <v>0</v>
      </c>
      <c r="BD236" s="313" t="n">
        <f aca="false">IF(OR(AF236=$AP$3,AF236=$AP$4,AF236=$AP$9),AB236,0)</f>
        <v>0</v>
      </c>
      <c r="BE236" s="313" t="n">
        <f aca="false">IF(OR(AF236=$AP$3,AF236=$AP$4,AF236=$AP$9),AC236,0)</f>
        <v>0</v>
      </c>
      <c r="BF236" s="314" t="n">
        <f aca="false">IF(OR(AF236=$AP$3,AF236=$AP$4,AF236=$AP$9),AD236,0)</f>
        <v>0</v>
      </c>
      <c r="BG236" s="312" t="n">
        <f aca="false">IF(OR(AF236=$AP$5,AF236=$AP$6,AF236=$AP$10),S236,0)</f>
        <v>0</v>
      </c>
      <c r="BH236" s="313" t="n">
        <f aca="false">IF(OR(AF236=$AP$5,AF236=$AP$6,AF236=$AP$10),T236,0)</f>
        <v>0</v>
      </c>
      <c r="BI236" s="313" t="n">
        <f aca="false">IF(OR(AF236=$AP$5,AF236=$AP$6,AF236=$AP$10),U236,0)</f>
        <v>0</v>
      </c>
      <c r="BJ236" s="313" t="n">
        <f aca="false">IF(OR(AF236=$AP$5,AF236=$AP$6,AF236=$AP$10),V236,0)</f>
        <v>0</v>
      </c>
      <c r="BK236" s="313" t="n">
        <f aca="false">IF(OR(AF236=$AP$5,AF236=$AP$6,AF236=$AP$10),W236,0)</f>
        <v>0</v>
      </c>
      <c r="BL236" s="313" t="n">
        <f aca="false">IF(OR(AF236=$AP$5,AF236=$AP$6,AF236=$AP$10),X236,0)</f>
        <v>0</v>
      </c>
      <c r="BM236" s="313" t="n">
        <f aca="false">IF(OR(AF236=$AP$5,AF236=$AP$6,AF236=$AP$10),Y236,0)</f>
        <v>0</v>
      </c>
      <c r="BN236" s="313" t="n">
        <f aca="false">IF(OR(AF236=$AP$5,AF236=$AP$6,AF236=$AP$10),Z236,0)</f>
        <v>0</v>
      </c>
      <c r="BO236" s="313" t="n">
        <f aca="false">IF(OR(AF236=$AP$5,AF236=$AP$6,AF236=$AP$10),AA236,0)</f>
        <v>0</v>
      </c>
      <c r="BP236" s="313" t="n">
        <f aca="false">IF(OR(AF236=$AP$5,AF236=$AP$6,AF236=$AP$10),AB236,0)</f>
        <v>0</v>
      </c>
      <c r="BQ236" s="313" t="n">
        <f aca="false">IF(OR(AF236=$AP$5,AF236=$AP$6,AF236=$AP$10),AC236,0)</f>
        <v>0</v>
      </c>
      <c r="BR236" s="314" t="n">
        <f aca="false">IF(OR(AF236=$AP$5,AF236=$AP$6,AF236=$AP$10),AD236,0)</f>
        <v>0</v>
      </c>
      <c r="BS236" s="312" t="n">
        <f aca="false">IF(OR(AF236=$AP$7,AF236=$AP$8,AF236=$AP$11),S236,0)</f>
        <v>0</v>
      </c>
      <c r="BT236" s="313" t="n">
        <f aca="false">IF(OR(AF236=$AP$7,AF236=$AP$8,AF236=$AP$11),T236,0)</f>
        <v>0</v>
      </c>
      <c r="BU236" s="313" t="n">
        <f aca="false">IF(OR(AF236=$AP$7,AF236=$AP$8,AF236=$AP$11),U236,0)</f>
        <v>0</v>
      </c>
      <c r="BV236" s="313" t="n">
        <f aca="false">IF(OR(AF236=$AP$7,AF236=$AP$8,AF236=$AP$11),V236,0)</f>
        <v>0</v>
      </c>
      <c r="BW236" s="313" t="n">
        <f aca="false">IF(OR(AF236=$AP$7,AF236=$AP$8,AF236=$AP$11),W236,0)</f>
        <v>0</v>
      </c>
      <c r="BX236" s="313" t="n">
        <f aca="false">IF(OR(AF236=$AP$7,AF236=$AP$8,AF236=$AP$11),X236,0)</f>
        <v>0</v>
      </c>
      <c r="BY236" s="313" t="n">
        <f aca="false">IF(OR(AF236=$AP$7,AF236=$AP$8,AF236=$AP$11),Y236,0)</f>
        <v>0</v>
      </c>
      <c r="BZ236" s="313" t="n">
        <f aca="false">IF(OR(AF236=$AP$7,AF236=$AP$8,AF236=$AP$11),Z236,0)</f>
        <v>0</v>
      </c>
      <c r="CA236" s="313" t="n">
        <f aca="false">IF(OR(AF236=$AP$7,AF236=$AP$8,AF236=$AP$11),AA236,0)</f>
        <v>0</v>
      </c>
      <c r="CB236" s="313" t="n">
        <f aca="false">IF(OR(AF236=$AP$7,AF236=$AP$8,AF236=$AP$11),AB236,0)</f>
        <v>0</v>
      </c>
      <c r="CC236" s="313" t="n">
        <f aca="false">IF(OR(AF236=$AP$7,AF236=$AP$8,AF236=$AP$11),AC236,0)</f>
        <v>0</v>
      </c>
      <c r="CD236" s="314" t="n">
        <f aca="false">IF(OR(AF236=$AP$7,AF236=$AP$8,AF236=$AP$11),AD236,0)</f>
        <v>0</v>
      </c>
      <c r="CE236" s="312" t="n">
        <f aca="false">IF(AF236=$AP$12,S236,0)</f>
        <v>0</v>
      </c>
      <c r="CF236" s="313" t="n">
        <f aca="false">IF(AF236=$AP$12,T236,0)</f>
        <v>0</v>
      </c>
      <c r="CG236" s="313" t="n">
        <f aca="false">IF(AF236=$AP$12,U236,0)</f>
        <v>0</v>
      </c>
      <c r="CH236" s="313" t="n">
        <f aca="false">IF(AF236=$AP$12,V236,0)</f>
        <v>0</v>
      </c>
      <c r="CI236" s="313" t="n">
        <f aca="false">IF(AF236=$AP$12,W236,0)</f>
        <v>0</v>
      </c>
      <c r="CJ236" s="313" t="n">
        <f aca="false">IF(AF236=$AP$12,X236,0)</f>
        <v>0</v>
      </c>
      <c r="CK236" s="313" t="n">
        <f aca="false">IF(AF236=$AP$12,Y236,0)</f>
        <v>0</v>
      </c>
      <c r="CL236" s="313" t="n">
        <f aca="false">IF(AF236=$AP$12,Z236,0)</f>
        <v>0</v>
      </c>
      <c r="CM236" s="313" t="n">
        <f aca="false">IF(AF236=$AP$12,AA236,0)</f>
        <v>0</v>
      </c>
      <c r="CN236" s="313" t="n">
        <f aca="false">IF(AF236=$AP$12,AB236,0)</f>
        <v>0</v>
      </c>
      <c r="CO236" s="313" t="n">
        <f aca="false">IF(AF236=$AP$12,AC236,0)</f>
        <v>0</v>
      </c>
      <c r="CP236" s="314" t="n">
        <f aca="false">IF(AF236=$AP$12,AD236,0)</f>
        <v>0</v>
      </c>
    </row>
    <row r="237" customFormat="false" ht="12" hidden="false" customHeight="true" outlineLevel="0" collapsed="false">
      <c r="B237" s="243" t="str">
        <f aca="false">IF(Q236="","",Q236)</f>
        <v/>
      </c>
      <c r="C237" s="302"/>
      <c r="D237" s="303"/>
      <c r="E237" s="303"/>
      <c r="F237" s="303"/>
      <c r="G237" s="304"/>
      <c r="H237" s="304"/>
      <c r="I237" s="305"/>
      <c r="J237" s="305"/>
      <c r="K237" s="305"/>
      <c r="L237" s="305"/>
      <c r="M237" s="303"/>
      <c r="N237" s="303"/>
      <c r="O237" s="306"/>
      <c r="P237" s="303"/>
      <c r="Q237" s="303"/>
      <c r="R237" s="315" t="s">
        <v>76</v>
      </c>
      <c r="S237" s="322"/>
      <c r="T237" s="322"/>
      <c r="U237" s="322"/>
      <c r="V237" s="322"/>
      <c r="W237" s="322"/>
      <c r="X237" s="322"/>
      <c r="Y237" s="316"/>
      <c r="Z237" s="316"/>
      <c r="AA237" s="316"/>
      <c r="AB237" s="316"/>
      <c r="AC237" s="316"/>
      <c r="AD237" s="316"/>
      <c r="AE237" s="317" t="str">
        <f aca="false">IF(SUM(S237:AD237)=0,"",SUM(S237:AD237))</f>
        <v/>
      </c>
      <c r="AF237" s="244" t="str">
        <f aca="false">IF(Q236="","",Q236)</f>
        <v/>
      </c>
      <c r="AG237" s="310"/>
      <c r="AH237" s="310"/>
      <c r="AI237" s="310"/>
      <c r="AJ237" s="310"/>
      <c r="AT237" s="311" t="str">
        <f aca="false">R237</f>
        <v>B</v>
      </c>
      <c r="AU237" s="312" t="n">
        <f aca="false">IF(OR(AF237=$AP$3,AF237=$AP$4,AF237=$AP$9),S237,0)</f>
        <v>0</v>
      </c>
      <c r="AV237" s="313" t="n">
        <f aca="false">IF(OR(AF237=$AP$3,AF237=$AP$4,AF237=$AP$9),T237,0)</f>
        <v>0</v>
      </c>
      <c r="AW237" s="313" t="n">
        <f aca="false">IF(OR(AF237=$AP$3,AF237=$AP$4,AF237=$AP$9),U237,0)</f>
        <v>0</v>
      </c>
      <c r="AX237" s="313" t="n">
        <f aca="false">IF(OR(AF237=$AP$3,AF237=$AP$4,AF237=$AP$9),V237,0)</f>
        <v>0</v>
      </c>
      <c r="AY237" s="313" t="n">
        <f aca="false">IF(OR(AF237=$AP$3,AF237=$AP$4,AF237=$AP$9),W237,0)</f>
        <v>0</v>
      </c>
      <c r="AZ237" s="313" t="n">
        <f aca="false">IF(OR(AF237=$AP$3,AF237=$AP$4,AF237=$AP$9),X237,0)</f>
        <v>0</v>
      </c>
      <c r="BA237" s="313" t="n">
        <f aca="false">IF(OR(AF237=$AP$3,AF237=$AP$4,AF237=$AP$9),Y237,0)</f>
        <v>0</v>
      </c>
      <c r="BB237" s="313" t="n">
        <f aca="false">IF(OR(AF237=$AP$3,AF237=$AP$4,AF237=$AP$9),Z237,0)</f>
        <v>0</v>
      </c>
      <c r="BC237" s="313" t="n">
        <f aca="false">IF(OR(AF237=$AP$3,AF237=$AP$4,AF237=$AP$9),AA237,0)</f>
        <v>0</v>
      </c>
      <c r="BD237" s="313" t="n">
        <f aca="false">IF(OR(AF237=$AP$3,AF237=$AP$4,AF237=$AP$9),AB237,0)</f>
        <v>0</v>
      </c>
      <c r="BE237" s="313" t="n">
        <f aca="false">IF(OR(AF237=$AP$3,AF237=$AP$4,AF237=$AP$9),AC237,0)</f>
        <v>0</v>
      </c>
      <c r="BF237" s="314" t="n">
        <f aca="false">IF(OR(AF237=$AP$3,AF237=$AP$4,AF237=$AP$9),AD237,0)</f>
        <v>0</v>
      </c>
      <c r="BG237" s="312" t="n">
        <f aca="false">IF(OR(AF237=$AP$5,AF237=$AP$6,AF237=$AP$10),S237,0)</f>
        <v>0</v>
      </c>
      <c r="BH237" s="313" t="n">
        <f aca="false">IF(OR(AF237=$AP$5,AF237=$AP$6,AF237=$AP$10),T237,0)</f>
        <v>0</v>
      </c>
      <c r="BI237" s="313" t="n">
        <f aca="false">IF(OR(AF237=$AP$5,AF237=$AP$6,AF237=$AP$10),U237,0)</f>
        <v>0</v>
      </c>
      <c r="BJ237" s="313" t="n">
        <f aca="false">IF(OR(AF237=$AP$5,AF237=$AP$6,AF237=$AP$10),V237,0)</f>
        <v>0</v>
      </c>
      <c r="BK237" s="313" t="n">
        <f aca="false">IF(OR(AF237=$AP$5,AF237=$AP$6,AF237=$AP$10),W237,0)</f>
        <v>0</v>
      </c>
      <c r="BL237" s="313" t="n">
        <f aca="false">IF(OR(AF237=$AP$5,AF237=$AP$6,AF237=$AP$10),X237,0)</f>
        <v>0</v>
      </c>
      <c r="BM237" s="313" t="n">
        <f aca="false">IF(OR(AF237=$AP$5,AF237=$AP$6,AF237=$AP$10),Y237,0)</f>
        <v>0</v>
      </c>
      <c r="BN237" s="313" t="n">
        <f aca="false">IF(OR(AF237=$AP$5,AF237=$AP$6,AF237=$AP$10),Z237,0)</f>
        <v>0</v>
      </c>
      <c r="BO237" s="313" t="n">
        <f aca="false">IF(OR(AF237=$AP$5,AF237=$AP$6,AF237=$AP$10),AA237,0)</f>
        <v>0</v>
      </c>
      <c r="BP237" s="313" t="n">
        <f aca="false">IF(OR(AF237=$AP$5,AF237=$AP$6,AF237=$AP$10),AB237,0)</f>
        <v>0</v>
      </c>
      <c r="BQ237" s="313" t="n">
        <f aca="false">IF(OR(AF237=$AP$5,AF237=$AP$6,AF237=$AP$10),AC237,0)</f>
        <v>0</v>
      </c>
      <c r="BR237" s="314" t="n">
        <f aca="false">IF(OR(AF237=$AP$5,AF237=$AP$6,AF237=$AP$10),AD237,0)</f>
        <v>0</v>
      </c>
      <c r="BS237" s="312" t="n">
        <f aca="false">IF(OR(AF237=$AP$7,AF237=$AP$8,AF237=$AP$11),S237,0)</f>
        <v>0</v>
      </c>
      <c r="BT237" s="313" t="n">
        <f aca="false">IF(OR(AF237=$AP$7,AF237=$AP$8,AF237=$AP$11),T237,0)</f>
        <v>0</v>
      </c>
      <c r="BU237" s="313" t="n">
        <f aca="false">IF(OR(AF237=$AP$7,AF237=$AP$8,AF237=$AP$11),U237,0)</f>
        <v>0</v>
      </c>
      <c r="BV237" s="313" t="n">
        <f aca="false">IF(OR(AF237=$AP$7,AF237=$AP$8,AF237=$AP$11),V237,0)</f>
        <v>0</v>
      </c>
      <c r="BW237" s="313" t="n">
        <f aca="false">IF(OR(AF237=$AP$7,AF237=$AP$8,AF237=$AP$11),W237,0)</f>
        <v>0</v>
      </c>
      <c r="BX237" s="313" t="n">
        <f aca="false">IF(OR(AF237=$AP$7,AF237=$AP$8,AF237=$AP$11),X237,0)</f>
        <v>0</v>
      </c>
      <c r="BY237" s="313" t="n">
        <f aca="false">IF(OR(AF237=$AP$7,AF237=$AP$8,AF237=$AP$11),Y237,0)</f>
        <v>0</v>
      </c>
      <c r="BZ237" s="313" t="n">
        <f aca="false">IF(OR(AF237=$AP$7,AF237=$AP$8,AF237=$AP$11),Z237,0)</f>
        <v>0</v>
      </c>
      <c r="CA237" s="313" t="n">
        <f aca="false">IF(OR(AF237=$AP$7,AF237=$AP$8,AF237=$AP$11),AA237,0)</f>
        <v>0</v>
      </c>
      <c r="CB237" s="313" t="n">
        <f aca="false">IF(OR(AF237=$AP$7,AF237=$AP$8,AF237=$AP$11),AB237,0)</f>
        <v>0</v>
      </c>
      <c r="CC237" s="313" t="n">
        <f aca="false">IF(OR(AF237=$AP$7,AF237=$AP$8,AF237=$AP$11),AC237,0)</f>
        <v>0</v>
      </c>
      <c r="CD237" s="314" t="n">
        <f aca="false">IF(OR(AF237=$AP$7,AF237=$AP$8,AF237=$AP$11),AD237,0)</f>
        <v>0</v>
      </c>
      <c r="CE237" s="312" t="n">
        <f aca="false">IF(AF237=$AP$12,S237,0)</f>
        <v>0</v>
      </c>
      <c r="CF237" s="313" t="n">
        <f aca="false">IF(AF237=$AP$12,T237,0)</f>
        <v>0</v>
      </c>
      <c r="CG237" s="313" t="n">
        <f aca="false">IF(AF237=$AP$12,U237,0)</f>
        <v>0</v>
      </c>
      <c r="CH237" s="313" t="n">
        <f aca="false">IF(AF237=$AP$12,V237,0)</f>
        <v>0</v>
      </c>
      <c r="CI237" s="313" t="n">
        <f aca="false">IF(AF237=$AP$12,W237,0)</f>
        <v>0</v>
      </c>
      <c r="CJ237" s="313" t="n">
        <f aca="false">IF(AF237=$AP$12,X237,0)</f>
        <v>0</v>
      </c>
      <c r="CK237" s="313" t="n">
        <f aca="false">IF(AF237=$AP$12,Y237,0)</f>
        <v>0</v>
      </c>
      <c r="CL237" s="313" t="n">
        <f aca="false">IF(AF237=$AP$12,Z237,0)</f>
        <v>0</v>
      </c>
      <c r="CM237" s="313" t="n">
        <f aca="false">IF(AF237=$AP$12,AA237,0)</f>
        <v>0</v>
      </c>
      <c r="CN237" s="313" t="n">
        <f aca="false">IF(AF237=$AP$12,AB237,0)</f>
        <v>0</v>
      </c>
      <c r="CO237" s="313" t="n">
        <f aca="false">IF(AF237=$AP$12,AC237,0)</f>
        <v>0</v>
      </c>
      <c r="CP237" s="314" t="n">
        <f aca="false">IF(AF237=$AP$12,AD237,0)</f>
        <v>0</v>
      </c>
    </row>
    <row r="238" customFormat="false" ht="12" hidden="false" customHeight="true" outlineLevel="0" collapsed="false">
      <c r="B238" s="243" t="str">
        <f aca="false">IF(Q236="","",Q236)</f>
        <v/>
      </c>
      <c r="C238" s="302"/>
      <c r="D238" s="303"/>
      <c r="E238" s="303"/>
      <c r="F238" s="303"/>
      <c r="G238" s="304"/>
      <c r="H238" s="304"/>
      <c r="I238" s="305"/>
      <c r="J238" s="305"/>
      <c r="K238" s="305"/>
      <c r="L238" s="305"/>
      <c r="M238" s="303"/>
      <c r="N238" s="303"/>
      <c r="O238" s="306"/>
      <c r="P238" s="303"/>
      <c r="Q238" s="303"/>
      <c r="R238" s="315" t="s">
        <v>77</v>
      </c>
      <c r="S238" s="322"/>
      <c r="T238" s="322"/>
      <c r="U238" s="322"/>
      <c r="V238" s="322"/>
      <c r="W238" s="322"/>
      <c r="X238" s="322"/>
      <c r="Y238" s="316"/>
      <c r="Z238" s="316"/>
      <c r="AA238" s="316"/>
      <c r="AB238" s="316"/>
      <c r="AC238" s="316"/>
      <c r="AD238" s="316"/>
      <c r="AE238" s="317" t="str">
        <f aca="false">IF(SUM(S238:AD238)=0,"",SUM(S238:AD238))</f>
        <v/>
      </c>
      <c r="AF238" s="244" t="str">
        <f aca="false">IF(Q236="","",Q236)</f>
        <v/>
      </c>
      <c r="AG238" s="310"/>
      <c r="AH238" s="310"/>
      <c r="AI238" s="310"/>
      <c r="AJ238" s="310"/>
      <c r="AT238" s="311" t="str">
        <f aca="false">R238</f>
        <v>C</v>
      </c>
      <c r="AU238" s="312" t="n">
        <f aca="false">IF(OR(AF238=$AP$3,AF238=$AP$4,AF238=$AP$9),S238,0)</f>
        <v>0</v>
      </c>
      <c r="AV238" s="313" t="n">
        <f aca="false">IF(OR(AF238=$AP$3,AF238=$AP$4,AF238=$AP$9),T238,0)</f>
        <v>0</v>
      </c>
      <c r="AW238" s="313" t="n">
        <f aca="false">IF(OR(AF238=$AP$3,AF238=$AP$4,AF238=$AP$9),U238,0)</f>
        <v>0</v>
      </c>
      <c r="AX238" s="313" t="n">
        <f aca="false">IF(OR(AF238=$AP$3,AF238=$AP$4,AF238=$AP$9),V238,0)</f>
        <v>0</v>
      </c>
      <c r="AY238" s="313" t="n">
        <f aca="false">IF(OR(AF238=$AP$3,AF238=$AP$4,AF238=$AP$9),W238,0)</f>
        <v>0</v>
      </c>
      <c r="AZ238" s="313" t="n">
        <f aca="false">IF(OR(AF238=$AP$3,AF238=$AP$4,AF238=$AP$9),X238,0)</f>
        <v>0</v>
      </c>
      <c r="BA238" s="313" t="n">
        <f aca="false">IF(OR(AF238=$AP$3,AF238=$AP$4,AF238=$AP$9),Y238,0)</f>
        <v>0</v>
      </c>
      <c r="BB238" s="313" t="n">
        <f aca="false">IF(OR(AF238=$AP$3,AF238=$AP$4,AF238=$AP$9),Z238,0)</f>
        <v>0</v>
      </c>
      <c r="BC238" s="313" t="n">
        <f aca="false">IF(OR(AF238=$AP$3,AF238=$AP$4,AF238=$AP$9),AA238,0)</f>
        <v>0</v>
      </c>
      <c r="BD238" s="313" t="n">
        <f aca="false">IF(OR(AF238=$AP$3,AF238=$AP$4,AF238=$AP$9),AB238,0)</f>
        <v>0</v>
      </c>
      <c r="BE238" s="313" t="n">
        <f aca="false">IF(OR(AF238=$AP$3,AF238=$AP$4,AF238=$AP$9),AC238,0)</f>
        <v>0</v>
      </c>
      <c r="BF238" s="314" t="n">
        <f aca="false">IF(OR(AF238=$AP$3,AF238=$AP$4,AF238=$AP$9),AD238,0)</f>
        <v>0</v>
      </c>
      <c r="BG238" s="312" t="n">
        <f aca="false">IF(OR(AF238=$AP$5,AF238=$AP$6,AF238=$AP$10),S238,0)</f>
        <v>0</v>
      </c>
      <c r="BH238" s="313" t="n">
        <f aca="false">IF(OR(AF238=$AP$5,AF238=$AP$6,AF238=$AP$10),T238,0)</f>
        <v>0</v>
      </c>
      <c r="BI238" s="313" t="n">
        <f aca="false">IF(OR(AF238=$AP$5,AF238=$AP$6,AF238=$AP$10),U238,0)</f>
        <v>0</v>
      </c>
      <c r="BJ238" s="313" t="n">
        <f aca="false">IF(OR(AF238=$AP$5,AF238=$AP$6,AF238=$AP$10),V238,0)</f>
        <v>0</v>
      </c>
      <c r="BK238" s="313" t="n">
        <f aca="false">IF(OR(AF238=$AP$5,AF238=$AP$6,AF238=$AP$10),W238,0)</f>
        <v>0</v>
      </c>
      <c r="BL238" s="313" t="n">
        <f aca="false">IF(OR(AF238=$AP$5,AF238=$AP$6,AF238=$AP$10),X238,0)</f>
        <v>0</v>
      </c>
      <c r="BM238" s="313" t="n">
        <f aca="false">IF(OR(AF238=$AP$5,AF238=$AP$6,AF238=$AP$10),Y238,0)</f>
        <v>0</v>
      </c>
      <c r="BN238" s="313" t="n">
        <f aca="false">IF(OR(AF238=$AP$5,AF238=$AP$6,AF238=$AP$10),Z238,0)</f>
        <v>0</v>
      </c>
      <c r="BO238" s="313" t="n">
        <f aca="false">IF(OR(AF238=$AP$5,AF238=$AP$6,AF238=$AP$10),AA238,0)</f>
        <v>0</v>
      </c>
      <c r="BP238" s="313" t="n">
        <f aca="false">IF(OR(AF238=$AP$5,AF238=$AP$6,AF238=$AP$10),AB238,0)</f>
        <v>0</v>
      </c>
      <c r="BQ238" s="313" t="n">
        <f aca="false">IF(OR(AF238=$AP$5,AF238=$AP$6,AF238=$AP$10),AC238,0)</f>
        <v>0</v>
      </c>
      <c r="BR238" s="314" t="n">
        <f aca="false">IF(OR(AF238=$AP$5,AF238=$AP$6,AF238=$AP$10),AD238,0)</f>
        <v>0</v>
      </c>
      <c r="BS238" s="312" t="n">
        <f aca="false">IF(OR(AF238=$AP$7,AF238=$AP$8,AF238=$AP$11),S238,0)</f>
        <v>0</v>
      </c>
      <c r="BT238" s="313" t="n">
        <f aca="false">IF(OR(AF238=$AP$7,AF238=$AP$8,AF238=$AP$11),T238,0)</f>
        <v>0</v>
      </c>
      <c r="BU238" s="313" t="n">
        <f aca="false">IF(OR(AF238=$AP$7,AF238=$AP$8,AF238=$AP$11),U238,0)</f>
        <v>0</v>
      </c>
      <c r="BV238" s="313" t="n">
        <f aca="false">IF(OR(AF238=$AP$7,AF238=$AP$8,AF238=$AP$11),V238,0)</f>
        <v>0</v>
      </c>
      <c r="BW238" s="313" t="n">
        <f aca="false">IF(OR(AF238=$AP$7,AF238=$AP$8,AF238=$AP$11),W238,0)</f>
        <v>0</v>
      </c>
      <c r="BX238" s="313" t="n">
        <f aca="false">IF(OR(AF238=$AP$7,AF238=$AP$8,AF238=$AP$11),X238,0)</f>
        <v>0</v>
      </c>
      <c r="BY238" s="313" t="n">
        <f aca="false">IF(OR(AF238=$AP$7,AF238=$AP$8,AF238=$AP$11),Y238,0)</f>
        <v>0</v>
      </c>
      <c r="BZ238" s="313" t="n">
        <f aca="false">IF(OR(AF238=$AP$7,AF238=$AP$8,AF238=$AP$11),Z238,0)</f>
        <v>0</v>
      </c>
      <c r="CA238" s="313" t="n">
        <f aca="false">IF(OR(AF238=$AP$7,AF238=$AP$8,AF238=$AP$11),AA238,0)</f>
        <v>0</v>
      </c>
      <c r="CB238" s="313" t="n">
        <f aca="false">IF(OR(AF238=$AP$7,AF238=$AP$8,AF238=$AP$11),AB238,0)</f>
        <v>0</v>
      </c>
      <c r="CC238" s="313" t="n">
        <f aca="false">IF(OR(AF238=$AP$7,AF238=$AP$8,AF238=$AP$11),AC238,0)</f>
        <v>0</v>
      </c>
      <c r="CD238" s="314" t="n">
        <f aca="false">IF(OR(AF238=$AP$7,AF238=$AP$8,AF238=$AP$11),AD238,0)</f>
        <v>0</v>
      </c>
      <c r="CE238" s="312" t="n">
        <f aca="false">IF(AF238=$AP$12,S238,0)</f>
        <v>0</v>
      </c>
      <c r="CF238" s="313" t="n">
        <f aca="false">IF(AF238=$AP$12,T238,0)</f>
        <v>0</v>
      </c>
      <c r="CG238" s="313" t="n">
        <f aca="false">IF(AF238=$AP$12,U238,0)</f>
        <v>0</v>
      </c>
      <c r="CH238" s="313" t="n">
        <f aca="false">IF(AF238=$AP$12,V238,0)</f>
        <v>0</v>
      </c>
      <c r="CI238" s="313" t="n">
        <f aca="false">IF(AF238=$AP$12,W238,0)</f>
        <v>0</v>
      </c>
      <c r="CJ238" s="313" t="n">
        <f aca="false">IF(AF238=$AP$12,X238,0)</f>
        <v>0</v>
      </c>
      <c r="CK238" s="313" t="n">
        <f aca="false">IF(AF238=$AP$12,Y238,0)</f>
        <v>0</v>
      </c>
      <c r="CL238" s="313" t="n">
        <f aca="false">IF(AF238=$AP$12,Z238,0)</f>
        <v>0</v>
      </c>
      <c r="CM238" s="313" t="n">
        <f aca="false">IF(AF238=$AP$12,AA238,0)</f>
        <v>0</v>
      </c>
      <c r="CN238" s="313" t="n">
        <f aca="false">IF(AF238=$AP$12,AB238,0)</f>
        <v>0</v>
      </c>
      <c r="CO238" s="313" t="n">
        <f aca="false">IF(AF238=$AP$12,AC238,0)</f>
        <v>0</v>
      </c>
      <c r="CP238" s="314" t="n">
        <f aca="false">IF(AF238=$AP$12,AD238,0)</f>
        <v>0</v>
      </c>
    </row>
    <row r="239" customFormat="false" ht="12" hidden="false" customHeight="true" outlineLevel="0" collapsed="false">
      <c r="B239" s="243" t="str">
        <f aca="false">IF(Q239="","",Q239)</f>
        <v/>
      </c>
      <c r="C239" s="302" t="n">
        <v>76</v>
      </c>
      <c r="D239" s="303"/>
      <c r="E239" s="303"/>
      <c r="F239" s="303"/>
      <c r="G239" s="304"/>
      <c r="H239" s="304"/>
      <c r="I239" s="305"/>
      <c r="J239" s="305"/>
      <c r="K239" s="305"/>
      <c r="L239" s="305"/>
      <c r="M239" s="303"/>
      <c r="N239" s="303"/>
      <c r="O239" s="306"/>
      <c r="P239" s="303"/>
      <c r="Q239" s="303"/>
      <c r="R239" s="307" t="s">
        <v>75</v>
      </c>
      <c r="S239" s="323"/>
      <c r="T239" s="323"/>
      <c r="U239" s="323"/>
      <c r="V239" s="323"/>
      <c r="W239" s="323"/>
      <c r="X239" s="323"/>
      <c r="Y239" s="308"/>
      <c r="Z239" s="308"/>
      <c r="AA239" s="308"/>
      <c r="AB239" s="308"/>
      <c r="AC239" s="308"/>
      <c r="AD239" s="308"/>
      <c r="AE239" s="309" t="str">
        <f aca="false">IF(SUM(S239:AD239)=0,"",SUM(S239:AD239))</f>
        <v/>
      </c>
      <c r="AF239" s="244" t="str">
        <f aca="false">IF(Q239="","",Q239)</f>
        <v/>
      </c>
      <c r="AG239" s="310" t="str">
        <f aca="false">IFERROR(VLOOKUP(M239,$AP$13:$AQ$16,2,FALSE()),"")</f>
        <v/>
      </c>
      <c r="AH239" s="310" t="str">
        <f aca="false">IFERROR(VLOOKUP(O239,$AP$18:$AQ$24,2,FALSE()),"")</f>
        <v/>
      </c>
      <c r="AI239" s="310" t="str">
        <f aca="false">IFERROR(AG239+AH239,"")</f>
        <v/>
      </c>
      <c r="AJ239" s="310" t="str">
        <f aca="false">IF(SUM(AE239:AE241)=0,"",SUM(AE239:AE241))</f>
        <v/>
      </c>
      <c r="AT239" s="311" t="str">
        <f aca="false">R239</f>
        <v>A</v>
      </c>
      <c r="AU239" s="312" t="n">
        <f aca="false">IF(OR(AF239=$AP$3,AF239=$AP$4,AF239=$AP$9),S239,0)</f>
        <v>0</v>
      </c>
      <c r="AV239" s="313" t="n">
        <f aca="false">IF(OR(AF239=$AP$3,AF239=$AP$4,AF239=$AP$9),T239,0)</f>
        <v>0</v>
      </c>
      <c r="AW239" s="313" t="n">
        <f aca="false">IF(OR(AF239=$AP$3,AF239=$AP$4,AF239=$AP$9),U239,0)</f>
        <v>0</v>
      </c>
      <c r="AX239" s="313" t="n">
        <f aca="false">IF(OR(AF239=$AP$3,AF239=$AP$4,AF239=$AP$9),V239,0)</f>
        <v>0</v>
      </c>
      <c r="AY239" s="313" t="n">
        <f aca="false">IF(OR(AF239=$AP$3,AF239=$AP$4,AF239=$AP$9),W239,0)</f>
        <v>0</v>
      </c>
      <c r="AZ239" s="313" t="n">
        <f aca="false">IF(OR(AF239=$AP$3,AF239=$AP$4,AF239=$AP$9),X239,0)</f>
        <v>0</v>
      </c>
      <c r="BA239" s="313" t="n">
        <f aca="false">IF(OR(AF239=$AP$3,AF239=$AP$4,AF239=$AP$9),Y239,0)</f>
        <v>0</v>
      </c>
      <c r="BB239" s="313" t="n">
        <f aca="false">IF(OR(AF239=$AP$3,AF239=$AP$4,AF239=$AP$9),Z239,0)</f>
        <v>0</v>
      </c>
      <c r="BC239" s="313" t="n">
        <f aca="false">IF(OR(AF239=$AP$3,AF239=$AP$4,AF239=$AP$9),AA239,0)</f>
        <v>0</v>
      </c>
      <c r="BD239" s="313" t="n">
        <f aca="false">IF(OR(AF239=$AP$3,AF239=$AP$4,AF239=$AP$9),AB239,0)</f>
        <v>0</v>
      </c>
      <c r="BE239" s="313" t="n">
        <f aca="false">IF(OR(AF239=$AP$3,AF239=$AP$4,AF239=$AP$9),AC239,0)</f>
        <v>0</v>
      </c>
      <c r="BF239" s="314" t="n">
        <f aca="false">IF(OR(AF239=$AP$3,AF239=$AP$4,AF239=$AP$9),AD239,0)</f>
        <v>0</v>
      </c>
      <c r="BG239" s="312" t="n">
        <f aca="false">IF(OR(AF239=$AP$5,AF239=$AP$6,AF239=$AP$10),S239,0)</f>
        <v>0</v>
      </c>
      <c r="BH239" s="313" t="n">
        <f aca="false">IF(OR(AF239=$AP$5,AF239=$AP$6,AF239=$AP$10),T239,0)</f>
        <v>0</v>
      </c>
      <c r="BI239" s="313" t="n">
        <f aca="false">IF(OR(AF239=$AP$5,AF239=$AP$6,AF239=$AP$10),U239,0)</f>
        <v>0</v>
      </c>
      <c r="BJ239" s="313" t="n">
        <f aca="false">IF(OR(AF239=$AP$5,AF239=$AP$6,AF239=$AP$10),V239,0)</f>
        <v>0</v>
      </c>
      <c r="BK239" s="313" t="n">
        <f aca="false">IF(OR(AF239=$AP$5,AF239=$AP$6,AF239=$AP$10),W239,0)</f>
        <v>0</v>
      </c>
      <c r="BL239" s="313" t="n">
        <f aca="false">IF(OR(AF239=$AP$5,AF239=$AP$6,AF239=$AP$10),X239,0)</f>
        <v>0</v>
      </c>
      <c r="BM239" s="313" t="n">
        <f aca="false">IF(OR(AF239=$AP$5,AF239=$AP$6,AF239=$AP$10),Y239,0)</f>
        <v>0</v>
      </c>
      <c r="BN239" s="313" t="n">
        <f aca="false">IF(OR(AF239=$AP$5,AF239=$AP$6,AF239=$AP$10),Z239,0)</f>
        <v>0</v>
      </c>
      <c r="BO239" s="313" t="n">
        <f aca="false">IF(OR(AF239=$AP$5,AF239=$AP$6,AF239=$AP$10),AA239,0)</f>
        <v>0</v>
      </c>
      <c r="BP239" s="313" t="n">
        <f aca="false">IF(OR(AF239=$AP$5,AF239=$AP$6,AF239=$AP$10),AB239,0)</f>
        <v>0</v>
      </c>
      <c r="BQ239" s="313" t="n">
        <f aca="false">IF(OR(AF239=$AP$5,AF239=$AP$6,AF239=$AP$10),AC239,0)</f>
        <v>0</v>
      </c>
      <c r="BR239" s="314" t="n">
        <f aca="false">IF(OR(AF239=$AP$5,AF239=$AP$6,AF239=$AP$10),AD239,0)</f>
        <v>0</v>
      </c>
      <c r="BS239" s="312" t="n">
        <f aca="false">IF(OR(AF239=$AP$7,AF239=$AP$8,AF239=$AP$11),S239,0)</f>
        <v>0</v>
      </c>
      <c r="BT239" s="313" t="n">
        <f aca="false">IF(OR(AF239=$AP$7,AF239=$AP$8,AF239=$AP$11),T239,0)</f>
        <v>0</v>
      </c>
      <c r="BU239" s="313" t="n">
        <f aca="false">IF(OR(AF239=$AP$7,AF239=$AP$8,AF239=$AP$11),U239,0)</f>
        <v>0</v>
      </c>
      <c r="BV239" s="313" t="n">
        <f aca="false">IF(OR(AF239=$AP$7,AF239=$AP$8,AF239=$AP$11),V239,0)</f>
        <v>0</v>
      </c>
      <c r="BW239" s="313" t="n">
        <f aca="false">IF(OR(AF239=$AP$7,AF239=$AP$8,AF239=$AP$11),W239,0)</f>
        <v>0</v>
      </c>
      <c r="BX239" s="313" t="n">
        <f aca="false">IF(OR(AF239=$AP$7,AF239=$AP$8,AF239=$AP$11),X239,0)</f>
        <v>0</v>
      </c>
      <c r="BY239" s="313" t="n">
        <f aca="false">IF(OR(AF239=$AP$7,AF239=$AP$8,AF239=$AP$11),Y239,0)</f>
        <v>0</v>
      </c>
      <c r="BZ239" s="313" t="n">
        <f aca="false">IF(OR(AF239=$AP$7,AF239=$AP$8,AF239=$AP$11),Z239,0)</f>
        <v>0</v>
      </c>
      <c r="CA239" s="313" t="n">
        <f aca="false">IF(OR(AF239=$AP$7,AF239=$AP$8,AF239=$AP$11),AA239,0)</f>
        <v>0</v>
      </c>
      <c r="CB239" s="313" t="n">
        <f aca="false">IF(OR(AF239=$AP$7,AF239=$AP$8,AF239=$AP$11),AB239,0)</f>
        <v>0</v>
      </c>
      <c r="CC239" s="313" t="n">
        <f aca="false">IF(OR(AF239=$AP$7,AF239=$AP$8,AF239=$AP$11),AC239,0)</f>
        <v>0</v>
      </c>
      <c r="CD239" s="314" t="n">
        <f aca="false">IF(OR(AF239=$AP$7,AF239=$AP$8,AF239=$AP$11),AD239,0)</f>
        <v>0</v>
      </c>
      <c r="CE239" s="312" t="n">
        <f aca="false">IF(AF239=$AP$12,S239,0)</f>
        <v>0</v>
      </c>
      <c r="CF239" s="313" t="n">
        <f aca="false">IF(AF239=$AP$12,T239,0)</f>
        <v>0</v>
      </c>
      <c r="CG239" s="313" t="n">
        <f aca="false">IF(AF239=$AP$12,U239,0)</f>
        <v>0</v>
      </c>
      <c r="CH239" s="313" t="n">
        <f aca="false">IF(AF239=$AP$12,V239,0)</f>
        <v>0</v>
      </c>
      <c r="CI239" s="313" t="n">
        <f aca="false">IF(AF239=$AP$12,W239,0)</f>
        <v>0</v>
      </c>
      <c r="CJ239" s="313" t="n">
        <f aca="false">IF(AF239=$AP$12,X239,0)</f>
        <v>0</v>
      </c>
      <c r="CK239" s="313" t="n">
        <f aca="false">IF(AF239=$AP$12,Y239,0)</f>
        <v>0</v>
      </c>
      <c r="CL239" s="313" t="n">
        <f aca="false">IF(AF239=$AP$12,Z239,0)</f>
        <v>0</v>
      </c>
      <c r="CM239" s="313" t="n">
        <f aca="false">IF(AF239=$AP$12,AA239,0)</f>
        <v>0</v>
      </c>
      <c r="CN239" s="313" t="n">
        <f aca="false">IF(AF239=$AP$12,AB239,0)</f>
        <v>0</v>
      </c>
      <c r="CO239" s="313" t="n">
        <f aca="false">IF(AF239=$AP$12,AC239,0)</f>
        <v>0</v>
      </c>
      <c r="CP239" s="314" t="n">
        <f aca="false">IF(AF239=$AP$12,AD239,0)</f>
        <v>0</v>
      </c>
    </row>
    <row r="240" customFormat="false" ht="12" hidden="false" customHeight="true" outlineLevel="0" collapsed="false">
      <c r="B240" s="243" t="str">
        <f aca="false">IF(Q239="","",Q239)</f>
        <v/>
      </c>
      <c r="C240" s="302"/>
      <c r="D240" s="303"/>
      <c r="E240" s="303"/>
      <c r="F240" s="303"/>
      <c r="G240" s="304"/>
      <c r="H240" s="304"/>
      <c r="I240" s="305"/>
      <c r="J240" s="305"/>
      <c r="K240" s="305"/>
      <c r="L240" s="305"/>
      <c r="M240" s="303"/>
      <c r="N240" s="303"/>
      <c r="O240" s="306"/>
      <c r="P240" s="303"/>
      <c r="Q240" s="303"/>
      <c r="R240" s="315" t="s">
        <v>76</v>
      </c>
      <c r="S240" s="322"/>
      <c r="T240" s="322"/>
      <c r="U240" s="322"/>
      <c r="V240" s="322"/>
      <c r="W240" s="322"/>
      <c r="X240" s="322"/>
      <c r="Y240" s="316"/>
      <c r="Z240" s="316"/>
      <c r="AA240" s="316"/>
      <c r="AB240" s="316"/>
      <c r="AC240" s="316"/>
      <c r="AD240" s="316"/>
      <c r="AE240" s="317" t="str">
        <f aca="false">IF(SUM(S240:AD240)=0,"",SUM(S240:AD240))</f>
        <v/>
      </c>
      <c r="AF240" s="244" t="str">
        <f aca="false">IF(Q239="","",Q239)</f>
        <v/>
      </c>
      <c r="AG240" s="310"/>
      <c r="AH240" s="310"/>
      <c r="AI240" s="310"/>
      <c r="AJ240" s="310"/>
      <c r="AT240" s="311" t="str">
        <f aca="false">R240</f>
        <v>B</v>
      </c>
      <c r="AU240" s="312" t="n">
        <f aca="false">IF(OR(AF240=$AP$3,AF240=$AP$4,AF240=$AP$9),S240,0)</f>
        <v>0</v>
      </c>
      <c r="AV240" s="313" t="n">
        <f aca="false">IF(OR(AF240=$AP$3,AF240=$AP$4,AF240=$AP$9),T240,0)</f>
        <v>0</v>
      </c>
      <c r="AW240" s="313" t="n">
        <f aca="false">IF(OR(AF240=$AP$3,AF240=$AP$4,AF240=$AP$9),U240,0)</f>
        <v>0</v>
      </c>
      <c r="AX240" s="313" t="n">
        <f aca="false">IF(OR(AF240=$AP$3,AF240=$AP$4,AF240=$AP$9),V240,0)</f>
        <v>0</v>
      </c>
      <c r="AY240" s="313" t="n">
        <f aca="false">IF(OR(AF240=$AP$3,AF240=$AP$4,AF240=$AP$9),W240,0)</f>
        <v>0</v>
      </c>
      <c r="AZ240" s="313" t="n">
        <f aca="false">IF(OR(AF240=$AP$3,AF240=$AP$4,AF240=$AP$9),X240,0)</f>
        <v>0</v>
      </c>
      <c r="BA240" s="313" t="n">
        <f aca="false">IF(OR(AF240=$AP$3,AF240=$AP$4,AF240=$AP$9),Y240,0)</f>
        <v>0</v>
      </c>
      <c r="BB240" s="313" t="n">
        <f aca="false">IF(OR(AF240=$AP$3,AF240=$AP$4,AF240=$AP$9),Z240,0)</f>
        <v>0</v>
      </c>
      <c r="BC240" s="313" t="n">
        <f aca="false">IF(OR(AF240=$AP$3,AF240=$AP$4,AF240=$AP$9),AA240,0)</f>
        <v>0</v>
      </c>
      <c r="BD240" s="313" t="n">
        <f aca="false">IF(OR(AF240=$AP$3,AF240=$AP$4,AF240=$AP$9),AB240,0)</f>
        <v>0</v>
      </c>
      <c r="BE240" s="313" t="n">
        <f aca="false">IF(OR(AF240=$AP$3,AF240=$AP$4,AF240=$AP$9),AC240,0)</f>
        <v>0</v>
      </c>
      <c r="BF240" s="314" t="n">
        <f aca="false">IF(OR(AF240=$AP$3,AF240=$AP$4,AF240=$AP$9),AD240,0)</f>
        <v>0</v>
      </c>
      <c r="BG240" s="312" t="n">
        <f aca="false">IF(OR(AF240=$AP$5,AF240=$AP$6,AF240=$AP$10),S240,0)</f>
        <v>0</v>
      </c>
      <c r="BH240" s="313" t="n">
        <f aca="false">IF(OR(AF240=$AP$5,AF240=$AP$6,AF240=$AP$10),T240,0)</f>
        <v>0</v>
      </c>
      <c r="BI240" s="313" t="n">
        <f aca="false">IF(OR(AF240=$AP$5,AF240=$AP$6,AF240=$AP$10),U240,0)</f>
        <v>0</v>
      </c>
      <c r="BJ240" s="313" t="n">
        <f aca="false">IF(OR(AF240=$AP$5,AF240=$AP$6,AF240=$AP$10),V240,0)</f>
        <v>0</v>
      </c>
      <c r="BK240" s="313" t="n">
        <f aca="false">IF(OR(AF240=$AP$5,AF240=$AP$6,AF240=$AP$10),W240,0)</f>
        <v>0</v>
      </c>
      <c r="BL240" s="313" t="n">
        <f aca="false">IF(OR(AF240=$AP$5,AF240=$AP$6,AF240=$AP$10),X240,0)</f>
        <v>0</v>
      </c>
      <c r="BM240" s="313" t="n">
        <f aca="false">IF(OR(AF240=$AP$5,AF240=$AP$6,AF240=$AP$10),Y240,0)</f>
        <v>0</v>
      </c>
      <c r="BN240" s="313" t="n">
        <f aca="false">IF(OR(AF240=$AP$5,AF240=$AP$6,AF240=$AP$10),Z240,0)</f>
        <v>0</v>
      </c>
      <c r="BO240" s="313" t="n">
        <f aca="false">IF(OR(AF240=$AP$5,AF240=$AP$6,AF240=$AP$10),AA240,0)</f>
        <v>0</v>
      </c>
      <c r="BP240" s="313" t="n">
        <f aca="false">IF(OR(AF240=$AP$5,AF240=$AP$6,AF240=$AP$10),AB240,0)</f>
        <v>0</v>
      </c>
      <c r="BQ240" s="313" t="n">
        <f aca="false">IF(OR(AF240=$AP$5,AF240=$AP$6,AF240=$AP$10),AC240,0)</f>
        <v>0</v>
      </c>
      <c r="BR240" s="314" t="n">
        <f aca="false">IF(OR(AF240=$AP$5,AF240=$AP$6,AF240=$AP$10),AD240,0)</f>
        <v>0</v>
      </c>
      <c r="BS240" s="312" t="n">
        <f aca="false">IF(OR(AF240=$AP$7,AF240=$AP$8,AF240=$AP$11),S240,0)</f>
        <v>0</v>
      </c>
      <c r="BT240" s="313" t="n">
        <f aca="false">IF(OR(AF240=$AP$7,AF240=$AP$8,AF240=$AP$11),T240,0)</f>
        <v>0</v>
      </c>
      <c r="BU240" s="313" t="n">
        <f aca="false">IF(OR(AF240=$AP$7,AF240=$AP$8,AF240=$AP$11),U240,0)</f>
        <v>0</v>
      </c>
      <c r="BV240" s="313" t="n">
        <f aca="false">IF(OR(AF240=$AP$7,AF240=$AP$8,AF240=$AP$11),V240,0)</f>
        <v>0</v>
      </c>
      <c r="BW240" s="313" t="n">
        <f aca="false">IF(OR(AF240=$AP$7,AF240=$AP$8,AF240=$AP$11),W240,0)</f>
        <v>0</v>
      </c>
      <c r="BX240" s="313" t="n">
        <f aca="false">IF(OR(AF240=$AP$7,AF240=$AP$8,AF240=$AP$11),X240,0)</f>
        <v>0</v>
      </c>
      <c r="BY240" s="313" t="n">
        <f aca="false">IF(OR(AF240=$AP$7,AF240=$AP$8,AF240=$AP$11),Y240,0)</f>
        <v>0</v>
      </c>
      <c r="BZ240" s="313" t="n">
        <f aca="false">IF(OR(AF240=$AP$7,AF240=$AP$8,AF240=$AP$11),Z240,0)</f>
        <v>0</v>
      </c>
      <c r="CA240" s="313" t="n">
        <f aca="false">IF(OR(AF240=$AP$7,AF240=$AP$8,AF240=$AP$11),AA240,0)</f>
        <v>0</v>
      </c>
      <c r="CB240" s="313" t="n">
        <f aca="false">IF(OR(AF240=$AP$7,AF240=$AP$8,AF240=$AP$11),AB240,0)</f>
        <v>0</v>
      </c>
      <c r="CC240" s="313" t="n">
        <f aca="false">IF(OR(AF240=$AP$7,AF240=$AP$8,AF240=$AP$11),AC240,0)</f>
        <v>0</v>
      </c>
      <c r="CD240" s="314" t="n">
        <f aca="false">IF(OR(AF240=$AP$7,AF240=$AP$8,AF240=$AP$11),AD240,0)</f>
        <v>0</v>
      </c>
      <c r="CE240" s="312" t="n">
        <f aca="false">IF(AF240=$AP$12,S240,0)</f>
        <v>0</v>
      </c>
      <c r="CF240" s="313" t="n">
        <f aca="false">IF(AF240=$AP$12,T240,0)</f>
        <v>0</v>
      </c>
      <c r="CG240" s="313" t="n">
        <f aca="false">IF(AF240=$AP$12,U240,0)</f>
        <v>0</v>
      </c>
      <c r="CH240" s="313" t="n">
        <f aca="false">IF(AF240=$AP$12,V240,0)</f>
        <v>0</v>
      </c>
      <c r="CI240" s="313" t="n">
        <f aca="false">IF(AF240=$AP$12,W240,0)</f>
        <v>0</v>
      </c>
      <c r="CJ240" s="313" t="n">
        <f aca="false">IF(AF240=$AP$12,X240,0)</f>
        <v>0</v>
      </c>
      <c r="CK240" s="313" t="n">
        <f aca="false">IF(AF240=$AP$12,Y240,0)</f>
        <v>0</v>
      </c>
      <c r="CL240" s="313" t="n">
        <f aca="false">IF(AF240=$AP$12,Z240,0)</f>
        <v>0</v>
      </c>
      <c r="CM240" s="313" t="n">
        <f aca="false">IF(AF240=$AP$12,AA240,0)</f>
        <v>0</v>
      </c>
      <c r="CN240" s="313" t="n">
        <f aca="false">IF(AF240=$AP$12,AB240,0)</f>
        <v>0</v>
      </c>
      <c r="CO240" s="313" t="n">
        <f aca="false">IF(AF240=$AP$12,AC240,0)</f>
        <v>0</v>
      </c>
      <c r="CP240" s="314" t="n">
        <f aca="false">IF(AF240=$AP$12,AD240,0)</f>
        <v>0</v>
      </c>
    </row>
    <row r="241" customFormat="false" ht="12" hidden="false" customHeight="true" outlineLevel="0" collapsed="false">
      <c r="B241" s="243" t="str">
        <f aca="false">IF(Q239="","",Q239)</f>
        <v/>
      </c>
      <c r="C241" s="302"/>
      <c r="D241" s="303"/>
      <c r="E241" s="303"/>
      <c r="F241" s="303"/>
      <c r="G241" s="304"/>
      <c r="H241" s="304"/>
      <c r="I241" s="305"/>
      <c r="J241" s="305"/>
      <c r="K241" s="305"/>
      <c r="L241" s="305"/>
      <c r="M241" s="303"/>
      <c r="N241" s="303"/>
      <c r="O241" s="306"/>
      <c r="P241" s="303"/>
      <c r="Q241" s="303"/>
      <c r="R241" s="315" t="s">
        <v>77</v>
      </c>
      <c r="S241" s="322"/>
      <c r="T241" s="322"/>
      <c r="U241" s="322"/>
      <c r="V241" s="322"/>
      <c r="W241" s="322"/>
      <c r="X241" s="322"/>
      <c r="Y241" s="316"/>
      <c r="Z241" s="316"/>
      <c r="AA241" s="316"/>
      <c r="AB241" s="316"/>
      <c r="AC241" s="316"/>
      <c r="AD241" s="316"/>
      <c r="AE241" s="317" t="str">
        <f aca="false">IF(SUM(S241:AD241)=0,"",SUM(S241:AD241))</f>
        <v/>
      </c>
      <c r="AF241" s="244" t="str">
        <f aca="false">IF(Q239="","",Q239)</f>
        <v/>
      </c>
      <c r="AG241" s="310"/>
      <c r="AH241" s="310"/>
      <c r="AI241" s="310"/>
      <c r="AJ241" s="310"/>
      <c r="AT241" s="311" t="str">
        <f aca="false">R241</f>
        <v>C</v>
      </c>
      <c r="AU241" s="312" t="n">
        <f aca="false">IF(OR(AF241=$AP$3,AF241=$AP$4,AF241=$AP$9),S241,0)</f>
        <v>0</v>
      </c>
      <c r="AV241" s="313" t="n">
        <f aca="false">IF(OR(AF241=$AP$3,AF241=$AP$4,AF241=$AP$9),T241,0)</f>
        <v>0</v>
      </c>
      <c r="AW241" s="313" t="n">
        <f aca="false">IF(OR(AF241=$AP$3,AF241=$AP$4,AF241=$AP$9),U241,0)</f>
        <v>0</v>
      </c>
      <c r="AX241" s="313" t="n">
        <f aca="false">IF(OR(AF241=$AP$3,AF241=$AP$4,AF241=$AP$9),V241,0)</f>
        <v>0</v>
      </c>
      <c r="AY241" s="313" t="n">
        <f aca="false">IF(OR(AF241=$AP$3,AF241=$AP$4,AF241=$AP$9),W241,0)</f>
        <v>0</v>
      </c>
      <c r="AZ241" s="313" t="n">
        <f aca="false">IF(OR(AF241=$AP$3,AF241=$AP$4,AF241=$AP$9),X241,0)</f>
        <v>0</v>
      </c>
      <c r="BA241" s="313" t="n">
        <f aca="false">IF(OR(AF241=$AP$3,AF241=$AP$4,AF241=$AP$9),Y241,0)</f>
        <v>0</v>
      </c>
      <c r="BB241" s="313" t="n">
        <f aca="false">IF(OR(AF241=$AP$3,AF241=$AP$4,AF241=$AP$9),Z241,0)</f>
        <v>0</v>
      </c>
      <c r="BC241" s="313" t="n">
        <f aca="false">IF(OR(AF241=$AP$3,AF241=$AP$4,AF241=$AP$9),AA241,0)</f>
        <v>0</v>
      </c>
      <c r="BD241" s="313" t="n">
        <f aca="false">IF(OR(AF241=$AP$3,AF241=$AP$4,AF241=$AP$9),AB241,0)</f>
        <v>0</v>
      </c>
      <c r="BE241" s="313" t="n">
        <f aca="false">IF(OR(AF241=$AP$3,AF241=$AP$4,AF241=$AP$9),AC241,0)</f>
        <v>0</v>
      </c>
      <c r="BF241" s="314" t="n">
        <f aca="false">IF(OR(AF241=$AP$3,AF241=$AP$4,AF241=$AP$9),AD241,0)</f>
        <v>0</v>
      </c>
      <c r="BG241" s="312" t="n">
        <f aca="false">IF(OR(AF241=$AP$5,AF241=$AP$6,AF241=$AP$10),S241,0)</f>
        <v>0</v>
      </c>
      <c r="BH241" s="313" t="n">
        <f aca="false">IF(OR(AF241=$AP$5,AF241=$AP$6,AF241=$AP$10),T241,0)</f>
        <v>0</v>
      </c>
      <c r="BI241" s="313" t="n">
        <f aca="false">IF(OR(AF241=$AP$5,AF241=$AP$6,AF241=$AP$10),U241,0)</f>
        <v>0</v>
      </c>
      <c r="BJ241" s="313" t="n">
        <f aca="false">IF(OR(AF241=$AP$5,AF241=$AP$6,AF241=$AP$10),V241,0)</f>
        <v>0</v>
      </c>
      <c r="BK241" s="313" t="n">
        <f aca="false">IF(OR(AF241=$AP$5,AF241=$AP$6,AF241=$AP$10),W241,0)</f>
        <v>0</v>
      </c>
      <c r="BL241" s="313" t="n">
        <f aca="false">IF(OR(AF241=$AP$5,AF241=$AP$6,AF241=$AP$10),X241,0)</f>
        <v>0</v>
      </c>
      <c r="BM241" s="313" t="n">
        <f aca="false">IF(OR(AF241=$AP$5,AF241=$AP$6,AF241=$AP$10),Y241,0)</f>
        <v>0</v>
      </c>
      <c r="BN241" s="313" t="n">
        <f aca="false">IF(OR(AF241=$AP$5,AF241=$AP$6,AF241=$AP$10),Z241,0)</f>
        <v>0</v>
      </c>
      <c r="BO241" s="313" t="n">
        <f aca="false">IF(OR(AF241=$AP$5,AF241=$AP$6,AF241=$AP$10),AA241,0)</f>
        <v>0</v>
      </c>
      <c r="BP241" s="313" t="n">
        <f aca="false">IF(OR(AF241=$AP$5,AF241=$AP$6,AF241=$AP$10),AB241,0)</f>
        <v>0</v>
      </c>
      <c r="BQ241" s="313" t="n">
        <f aca="false">IF(OR(AF241=$AP$5,AF241=$AP$6,AF241=$AP$10),AC241,0)</f>
        <v>0</v>
      </c>
      <c r="BR241" s="314" t="n">
        <f aca="false">IF(OR(AF241=$AP$5,AF241=$AP$6,AF241=$AP$10),AD241,0)</f>
        <v>0</v>
      </c>
      <c r="BS241" s="312" t="n">
        <f aca="false">IF(OR(AF241=$AP$7,AF241=$AP$8,AF241=$AP$11),S241,0)</f>
        <v>0</v>
      </c>
      <c r="BT241" s="313" t="n">
        <f aca="false">IF(OR(AF241=$AP$7,AF241=$AP$8,AF241=$AP$11),T241,0)</f>
        <v>0</v>
      </c>
      <c r="BU241" s="313" t="n">
        <f aca="false">IF(OR(AF241=$AP$7,AF241=$AP$8,AF241=$AP$11),U241,0)</f>
        <v>0</v>
      </c>
      <c r="BV241" s="313" t="n">
        <f aca="false">IF(OR(AF241=$AP$7,AF241=$AP$8,AF241=$AP$11),V241,0)</f>
        <v>0</v>
      </c>
      <c r="BW241" s="313" t="n">
        <f aca="false">IF(OR(AF241=$AP$7,AF241=$AP$8,AF241=$AP$11),W241,0)</f>
        <v>0</v>
      </c>
      <c r="BX241" s="313" t="n">
        <f aca="false">IF(OR(AF241=$AP$7,AF241=$AP$8,AF241=$AP$11),X241,0)</f>
        <v>0</v>
      </c>
      <c r="BY241" s="313" t="n">
        <f aca="false">IF(OR(AF241=$AP$7,AF241=$AP$8,AF241=$AP$11),Y241,0)</f>
        <v>0</v>
      </c>
      <c r="BZ241" s="313" t="n">
        <f aca="false">IF(OR(AF241=$AP$7,AF241=$AP$8,AF241=$AP$11),Z241,0)</f>
        <v>0</v>
      </c>
      <c r="CA241" s="313" t="n">
        <f aca="false">IF(OR(AF241=$AP$7,AF241=$AP$8,AF241=$AP$11),AA241,0)</f>
        <v>0</v>
      </c>
      <c r="CB241" s="313" t="n">
        <f aca="false">IF(OR(AF241=$AP$7,AF241=$AP$8,AF241=$AP$11),AB241,0)</f>
        <v>0</v>
      </c>
      <c r="CC241" s="313" t="n">
        <f aca="false">IF(OR(AF241=$AP$7,AF241=$AP$8,AF241=$AP$11),AC241,0)</f>
        <v>0</v>
      </c>
      <c r="CD241" s="314" t="n">
        <f aca="false">IF(OR(AF241=$AP$7,AF241=$AP$8,AF241=$AP$11),AD241,0)</f>
        <v>0</v>
      </c>
      <c r="CE241" s="312" t="n">
        <f aca="false">IF(AF241=$AP$12,S241,0)</f>
        <v>0</v>
      </c>
      <c r="CF241" s="313" t="n">
        <f aca="false">IF(AF241=$AP$12,T241,0)</f>
        <v>0</v>
      </c>
      <c r="CG241" s="313" t="n">
        <f aca="false">IF(AF241=$AP$12,U241,0)</f>
        <v>0</v>
      </c>
      <c r="CH241" s="313" t="n">
        <f aca="false">IF(AF241=$AP$12,V241,0)</f>
        <v>0</v>
      </c>
      <c r="CI241" s="313" t="n">
        <f aca="false">IF(AF241=$AP$12,W241,0)</f>
        <v>0</v>
      </c>
      <c r="CJ241" s="313" t="n">
        <f aca="false">IF(AF241=$AP$12,X241,0)</f>
        <v>0</v>
      </c>
      <c r="CK241" s="313" t="n">
        <f aca="false">IF(AF241=$AP$12,Y241,0)</f>
        <v>0</v>
      </c>
      <c r="CL241" s="313" t="n">
        <f aca="false">IF(AF241=$AP$12,Z241,0)</f>
        <v>0</v>
      </c>
      <c r="CM241" s="313" t="n">
        <f aca="false">IF(AF241=$AP$12,AA241,0)</f>
        <v>0</v>
      </c>
      <c r="CN241" s="313" t="n">
        <f aca="false">IF(AF241=$AP$12,AB241,0)</f>
        <v>0</v>
      </c>
      <c r="CO241" s="313" t="n">
        <f aca="false">IF(AF241=$AP$12,AC241,0)</f>
        <v>0</v>
      </c>
      <c r="CP241" s="314" t="n">
        <f aca="false">IF(AF241=$AP$12,AD241,0)</f>
        <v>0</v>
      </c>
    </row>
    <row r="242" customFormat="false" ht="12" hidden="false" customHeight="true" outlineLevel="0" collapsed="false">
      <c r="B242" s="243" t="str">
        <f aca="false">IF(Q242="","",Q242)</f>
        <v/>
      </c>
      <c r="C242" s="302" t="n">
        <v>77</v>
      </c>
      <c r="D242" s="303"/>
      <c r="E242" s="303"/>
      <c r="F242" s="303"/>
      <c r="G242" s="304"/>
      <c r="H242" s="304"/>
      <c r="I242" s="305"/>
      <c r="J242" s="305"/>
      <c r="K242" s="305"/>
      <c r="L242" s="305"/>
      <c r="M242" s="303"/>
      <c r="N242" s="303"/>
      <c r="O242" s="306"/>
      <c r="P242" s="303"/>
      <c r="Q242" s="303"/>
      <c r="R242" s="307" t="s">
        <v>75</v>
      </c>
      <c r="S242" s="323"/>
      <c r="T242" s="323"/>
      <c r="U242" s="323"/>
      <c r="V242" s="323"/>
      <c r="W242" s="323"/>
      <c r="X242" s="323"/>
      <c r="Y242" s="308"/>
      <c r="Z242" s="308"/>
      <c r="AA242" s="308"/>
      <c r="AB242" s="308"/>
      <c r="AC242" s="308"/>
      <c r="AD242" s="308"/>
      <c r="AE242" s="309" t="str">
        <f aca="false">IF(SUM(S242:AD242)=0,"",SUM(S242:AD242))</f>
        <v/>
      </c>
      <c r="AF242" s="244" t="str">
        <f aca="false">IF(Q242="","",Q242)</f>
        <v/>
      </c>
      <c r="AG242" s="310" t="str">
        <f aca="false">IFERROR(VLOOKUP(M242,$AP$13:$AQ$16,2,FALSE()),"")</f>
        <v/>
      </c>
      <c r="AH242" s="310" t="str">
        <f aca="false">IFERROR(VLOOKUP(O242,$AP$18:$AQ$24,2,FALSE()),"")</f>
        <v/>
      </c>
      <c r="AI242" s="310" t="str">
        <f aca="false">IFERROR(AG242+AH242,"")</f>
        <v/>
      </c>
      <c r="AJ242" s="310" t="str">
        <f aca="false">IF(SUM(AE242:AE244)=0,"",SUM(AE242:AE244))</f>
        <v/>
      </c>
      <c r="AT242" s="311" t="str">
        <f aca="false">R242</f>
        <v>A</v>
      </c>
      <c r="AU242" s="312" t="n">
        <f aca="false">IF(OR(AF242=$AP$3,AF242=$AP$4,AF242=$AP$9),S242,0)</f>
        <v>0</v>
      </c>
      <c r="AV242" s="313" t="n">
        <f aca="false">IF(OR(AF242=$AP$3,AF242=$AP$4,AF242=$AP$9),T242,0)</f>
        <v>0</v>
      </c>
      <c r="AW242" s="313" t="n">
        <f aca="false">IF(OR(AF242=$AP$3,AF242=$AP$4,AF242=$AP$9),U242,0)</f>
        <v>0</v>
      </c>
      <c r="AX242" s="313" t="n">
        <f aca="false">IF(OR(AF242=$AP$3,AF242=$AP$4,AF242=$AP$9),V242,0)</f>
        <v>0</v>
      </c>
      <c r="AY242" s="313" t="n">
        <f aca="false">IF(OR(AF242=$AP$3,AF242=$AP$4,AF242=$AP$9),W242,0)</f>
        <v>0</v>
      </c>
      <c r="AZ242" s="313" t="n">
        <f aca="false">IF(OR(AF242=$AP$3,AF242=$AP$4,AF242=$AP$9),X242,0)</f>
        <v>0</v>
      </c>
      <c r="BA242" s="313" t="n">
        <f aca="false">IF(OR(AF242=$AP$3,AF242=$AP$4,AF242=$AP$9),Y242,0)</f>
        <v>0</v>
      </c>
      <c r="BB242" s="313" t="n">
        <f aca="false">IF(OR(AF242=$AP$3,AF242=$AP$4,AF242=$AP$9),Z242,0)</f>
        <v>0</v>
      </c>
      <c r="BC242" s="313" t="n">
        <f aca="false">IF(OR(AF242=$AP$3,AF242=$AP$4,AF242=$AP$9),AA242,0)</f>
        <v>0</v>
      </c>
      <c r="BD242" s="313" t="n">
        <f aca="false">IF(OR(AF242=$AP$3,AF242=$AP$4,AF242=$AP$9),AB242,0)</f>
        <v>0</v>
      </c>
      <c r="BE242" s="313" t="n">
        <f aca="false">IF(OR(AF242=$AP$3,AF242=$AP$4,AF242=$AP$9),AC242,0)</f>
        <v>0</v>
      </c>
      <c r="BF242" s="314" t="n">
        <f aca="false">IF(OR(AF242=$AP$3,AF242=$AP$4,AF242=$AP$9),AD242,0)</f>
        <v>0</v>
      </c>
      <c r="BG242" s="312" t="n">
        <f aca="false">IF(OR(AF242=$AP$5,AF242=$AP$6,AF242=$AP$10),S242,0)</f>
        <v>0</v>
      </c>
      <c r="BH242" s="313" t="n">
        <f aca="false">IF(OR(AF242=$AP$5,AF242=$AP$6,AF242=$AP$10),T242,0)</f>
        <v>0</v>
      </c>
      <c r="BI242" s="313" t="n">
        <f aca="false">IF(OR(AF242=$AP$5,AF242=$AP$6,AF242=$AP$10),U242,0)</f>
        <v>0</v>
      </c>
      <c r="BJ242" s="313" t="n">
        <f aca="false">IF(OR(AF242=$AP$5,AF242=$AP$6,AF242=$AP$10),V242,0)</f>
        <v>0</v>
      </c>
      <c r="BK242" s="313" t="n">
        <f aca="false">IF(OR(AF242=$AP$5,AF242=$AP$6,AF242=$AP$10),W242,0)</f>
        <v>0</v>
      </c>
      <c r="BL242" s="313" t="n">
        <f aca="false">IF(OR(AF242=$AP$5,AF242=$AP$6,AF242=$AP$10),X242,0)</f>
        <v>0</v>
      </c>
      <c r="BM242" s="313" t="n">
        <f aca="false">IF(OR(AF242=$AP$5,AF242=$AP$6,AF242=$AP$10),Y242,0)</f>
        <v>0</v>
      </c>
      <c r="BN242" s="313" t="n">
        <f aca="false">IF(OR(AF242=$AP$5,AF242=$AP$6,AF242=$AP$10),Z242,0)</f>
        <v>0</v>
      </c>
      <c r="BO242" s="313" t="n">
        <f aca="false">IF(OR(AF242=$AP$5,AF242=$AP$6,AF242=$AP$10),AA242,0)</f>
        <v>0</v>
      </c>
      <c r="BP242" s="313" t="n">
        <f aca="false">IF(OR(AF242=$AP$5,AF242=$AP$6,AF242=$AP$10),AB242,0)</f>
        <v>0</v>
      </c>
      <c r="BQ242" s="313" t="n">
        <f aca="false">IF(OR(AF242=$AP$5,AF242=$AP$6,AF242=$AP$10),AC242,0)</f>
        <v>0</v>
      </c>
      <c r="BR242" s="314" t="n">
        <f aca="false">IF(OR(AF242=$AP$5,AF242=$AP$6,AF242=$AP$10),AD242,0)</f>
        <v>0</v>
      </c>
      <c r="BS242" s="312" t="n">
        <f aca="false">IF(OR(AF242=$AP$7,AF242=$AP$8,AF242=$AP$11),S242,0)</f>
        <v>0</v>
      </c>
      <c r="BT242" s="313" t="n">
        <f aca="false">IF(OR(AF242=$AP$7,AF242=$AP$8,AF242=$AP$11),T242,0)</f>
        <v>0</v>
      </c>
      <c r="BU242" s="313" t="n">
        <f aca="false">IF(OR(AF242=$AP$7,AF242=$AP$8,AF242=$AP$11),U242,0)</f>
        <v>0</v>
      </c>
      <c r="BV242" s="313" t="n">
        <f aca="false">IF(OR(AF242=$AP$7,AF242=$AP$8,AF242=$AP$11),V242,0)</f>
        <v>0</v>
      </c>
      <c r="BW242" s="313" t="n">
        <f aca="false">IF(OR(AF242=$AP$7,AF242=$AP$8,AF242=$AP$11),W242,0)</f>
        <v>0</v>
      </c>
      <c r="BX242" s="313" t="n">
        <f aca="false">IF(OR(AF242=$AP$7,AF242=$AP$8,AF242=$AP$11),X242,0)</f>
        <v>0</v>
      </c>
      <c r="BY242" s="313" t="n">
        <f aca="false">IF(OR(AF242=$AP$7,AF242=$AP$8,AF242=$AP$11),Y242,0)</f>
        <v>0</v>
      </c>
      <c r="BZ242" s="313" t="n">
        <f aca="false">IF(OR(AF242=$AP$7,AF242=$AP$8,AF242=$AP$11),Z242,0)</f>
        <v>0</v>
      </c>
      <c r="CA242" s="313" t="n">
        <f aca="false">IF(OR(AF242=$AP$7,AF242=$AP$8,AF242=$AP$11),AA242,0)</f>
        <v>0</v>
      </c>
      <c r="CB242" s="313" t="n">
        <f aca="false">IF(OR(AF242=$AP$7,AF242=$AP$8,AF242=$AP$11),AB242,0)</f>
        <v>0</v>
      </c>
      <c r="CC242" s="313" t="n">
        <f aca="false">IF(OR(AF242=$AP$7,AF242=$AP$8,AF242=$AP$11),AC242,0)</f>
        <v>0</v>
      </c>
      <c r="CD242" s="314" t="n">
        <f aca="false">IF(OR(AF242=$AP$7,AF242=$AP$8,AF242=$AP$11),AD242,0)</f>
        <v>0</v>
      </c>
      <c r="CE242" s="312" t="n">
        <f aca="false">IF(AF242=$AP$12,S242,0)</f>
        <v>0</v>
      </c>
      <c r="CF242" s="313" t="n">
        <f aca="false">IF(AF242=$AP$12,T242,0)</f>
        <v>0</v>
      </c>
      <c r="CG242" s="313" t="n">
        <f aca="false">IF(AF242=$AP$12,U242,0)</f>
        <v>0</v>
      </c>
      <c r="CH242" s="313" t="n">
        <f aca="false">IF(AF242=$AP$12,V242,0)</f>
        <v>0</v>
      </c>
      <c r="CI242" s="313" t="n">
        <f aca="false">IF(AF242=$AP$12,W242,0)</f>
        <v>0</v>
      </c>
      <c r="CJ242" s="313" t="n">
        <f aca="false">IF(AF242=$AP$12,X242,0)</f>
        <v>0</v>
      </c>
      <c r="CK242" s="313" t="n">
        <f aca="false">IF(AF242=$AP$12,Y242,0)</f>
        <v>0</v>
      </c>
      <c r="CL242" s="313" t="n">
        <f aca="false">IF(AF242=$AP$12,Z242,0)</f>
        <v>0</v>
      </c>
      <c r="CM242" s="313" t="n">
        <f aca="false">IF(AF242=$AP$12,AA242,0)</f>
        <v>0</v>
      </c>
      <c r="CN242" s="313" t="n">
        <f aca="false">IF(AF242=$AP$12,AB242,0)</f>
        <v>0</v>
      </c>
      <c r="CO242" s="313" t="n">
        <f aca="false">IF(AF242=$AP$12,AC242,0)</f>
        <v>0</v>
      </c>
      <c r="CP242" s="314" t="n">
        <f aca="false">IF(AF242=$AP$12,AD242,0)</f>
        <v>0</v>
      </c>
    </row>
    <row r="243" customFormat="false" ht="12" hidden="false" customHeight="true" outlineLevel="0" collapsed="false">
      <c r="B243" s="243" t="str">
        <f aca="false">IF(Q242="","",Q242)</f>
        <v/>
      </c>
      <c r="C243" s="302"/>
      <c r="D243" s="303"/>
      <c r="E243" s="303"/>
      <c r="F243" s="303"/>
      <c r="G243" s="304"/>
      <c r="H243" s="304"/>
      <c r="I243" s="305"/>
      <c r="J243" s="305"/>
      <c r="K243" s="305"/>
      <c r="L243" s="305"/>
      <c r="M243" s="303"/>
      <c r="N243" s="303"/>
      <c r="O243" s="306"/>
      <c r="P243" s="303"/>
      <c r="Q243" s="303"/>
      <c r="R243" s="315" t="s">
        <v>76</v>
      </c>
      <c r="S243" s="322"/>
      <c r="T243" s="322"/>
      <c r="U243" s="322"/>
      <c r="V243" s="322"/>
      <c r="W243" s="322"/>
      <c r="X243" s="322"/>
      <c r="Y243" s="316"/>
      <c r="Z243" s="316"/>
      <c r="AA243" s="316"/>
      <c r="AB243" s="316"/>
      <c r="AC243" s="316"/>
      <c r="AD243" s="316"/>
      <c r="AE243" s="317" t="str">
        <f aca="false">IF(SUM(S243:AD243)=0,"",SUM(S243:AD243))</f>
        <v/>
      </c>
      <c r="AF243" s="244" t="str">
        <f aca="false">IF(Q242="","",Q242)</f>
        <v/>
      </c>
      <c r="AG243" s="310"/>
      <c r="AH243" s="310"/>
      <c r="AI243" s="310"/>
      <c r="AJ243" s="310"/>
      <c r="AT243" s="311" t="str">
        <f aca="false">R243</f>
        <v>B</v>
      </c>
      <c r="AU243" s="312" t="n">
        <f aca="false">IF(OR(AF243=$AP$3,AF243=$AP$4,AF243=$AP$9),S243,0)</f>
        <v>0</v>
      </c>
      <c r="AV243" s="313" t="n">
        <f aca="false">IF(OR(AF243=$AP$3,AF243=$AP$4,AF243=$AP$9),T243,0)</f>
        <v>0</v>
      </c>
      <c r="AW243" s="313" t="n">
        <f aca="false">IF(OR(AF243=$AP$3,AF243=$AP$4,AF243=$AP$9),U243,0)</f>
        <v>0</v>
      </c>
      <c r="AX243" s="313" t="n">
        <f aca="false">IF(OR(AF243=$AP$3,AF243=$AP$4,AF243=$AP$9),V243,0)</f>
        <v>0</v>
      </c>
      <c r="AY243" s="313" t="n">
        <f aca="false">IF(OR(AF243=$AP$3,AF243=$AP$4,AF243=$AP$9),W243,0)</f>
        <v>0</v>
      </c>
      <c r="AZ243" s="313" t="n">
        <f aca="false">IF(OR(AF243=$AP$3,AF243=$AP$4,AF243=$AP$9),X243,0)</f>
        <v>0</v>
      </c>
      <c r="BA243" s="313" t="n">
        <f aca="false">IF(OR(AF243=$AP$3,AF243=$AP$4,AF243=$AP$9),Y243,0)</f>
        <v>0</v>
      </c>
      <c r="BB243" s="313" t="n">
        <f aca="false">IF(OR(AF243=$AP$3,AF243=$AP$4,AF243=$AP$9),Z243,0)</f>
        <v>0</v>
      </c>
      <c r="BC243" s="313" t="n">
        <f aca="false">IF(OR(AF243=$AP$3,AF243=$AP$4,AF243=$AP$9),AA243,0)</f>
        <v>0</v>
      </c>
      <c r="BD243" s="313" t="n">
        <f aca="false">IF(OR(AF243=$AP$3,AF243=$AP$4,AF243=$AP$9),AB243,0)</f>
        <v>0</v>
      </c>
      <c r="BE243" s="313" t="n">
        <f aca="false">IF(OR(AF243=$AP$3,AF243=$AP$4,AF243=$AP$9),AC243,0)</f>
        <v>0</v>
      </c>
      <c r="BF243" s="314" t="n">
        <f aca="false">IF(OR(AF243=$AP$3,AF243=$AP$4,AF243=$AP$9),AD243,0)</f>
        <v>0</v>
      </c>
      <c r="BG243" s="312" t="n">
        <f aca="false">IF(OR(AF243=$AP$5,AF243=$AP$6,AF243=$AP$10),S243,0)</f>
        <v>0</v>
      </c>
      <c r="BH243" s="313" t="n">
        <f aca="false">IF(OR(AF243=$AP$5,AF243=$AP$6,AF243=$AP$10),T243,0)</f>
        <v>0</v>
      </c>
      <c r="BI243" s="313" t="n">
        <f aca="false">IF(OR(AF243=$AP$5,AF243=$AP$6,AF243=$AP$10),U243,0)</f>
        <v>0</v>
      </c>
      <c r="BJ243" s="313" t="n">
        <f aca="false">IF(OR(AF243=$AP$5,AF243=$AP$6,AF243=$AP$10),V243,0)</f>
        <v>0</v>
      </c>
      <c r="BK243" s="313" t="n">
        <f aca="false">IF(OR(AF243=$AP$5,AF243=$AP$6,AF243=$AP$10),W243,0)</f>
        <v>0</v>
      </c>
      <c r="BL243" s="313" t="n">
        <f aca="false">IF(OR(AF243=$AP$5,AF243=$AP$6,AF243=$AP$10),X243,0)</f>
        <v>0</v>
      </c>
      <c r="BM243" s="313" t="n">
        <f aca="false">IF(OR(AF243=$AP$5,AF243=$AP$6,AF243=$AP$10),Y243,0)</f>
        <v>0</v>
      </c>
      <c r="BN243" s="313" t="n">
        <f aca="false">IF(OR(AF243=$AP$5,AF243=$AP$6,AF243=$AP$10),Z243,0)</f>
        <v>0</v>
      </c>
      <c r="BO243" s="313" t="n">
        <f aca="false">IF(OR(AF243=$AP$5,AF243=$AP$6,AF243=$AP$10),AA243,0)</f>
        <v>0</v>
      </c>
      <c r="BP243" s="313" t="n">
        <f aca="false">IF(OR(AF243=$AP$5,AF243=$AP$6,AF243=$AP$10),AB243,0)</f>
        <v>0</v>
      </c>
      <c r="BQ243" s="313" t="n">
        <f aca="false">IF(OR(AF243=$AP$5,AF243=$AP$6,AF243=$AP$10),AC243,0)</f>
        <v>0</v>
      </c>
      <c r="BR243" s="314" t="n">
        <f aca="false">IF(OR(AF243=$AP$5,AF243=$AP$6,AF243=$AP$10),AD243,0)</f>
        <v>0</v>
      </c>
      <c r="BS243" s="312" t="n">
        <f aca="false">IF(OR(AF243=$AP$7,AF243=$AP$8,AF243=$AP$11),S243,0)</f>
        <v>0</v>
      </c>
      <c r="BT243" s="313" t="n">
        <f aca="false">IF(OR(AF243=$AP$7,AF243=$AP$8,AF243=$AP$11),T243,0)</f>
        <v>0</v>
      </c>
      <c r="BU243" s="313" t="n">
        <f aca="false">IF(OR(AF243=$AP$7,AF243=$AP$8,AF243=$AP$11),U243,0)</f>
        <v>0</v>
      </c>
      <c r="BV243" s="313" t="n">
        <f aca="false">IF(OR(AF243=$AP$7,AF243=$AP$8,AF243=$AP$11),V243,0)</f>
        <v>0</v>
      </c>
      <c r="BW243" s="313" t="n">
        <f aca="false">IF(OR(AF243=$AP$7,AF243=$AP$8,AF243=$AP$11),W243,0)</f>
        <v>0</v>
      </c>
      <c r="BX243" s="313" t="n">
        <f aca="false">IF(OR(AF243=$AP$7,AF243=$AP$8,AF243=$AP$11),X243,0)</f>
        <v>0</v>
      </c>
      <c r="BY243" s="313" t="n">
        <f aca="false">IF(OR(AF243=$AP$7,AF243=$AP$8,AF243=$AP$11),Y243,0)</f>
        <v>0</v>
      </c>
      <c r="BZ243" s="313" t="n">
        <f aca="false">IF(OR(AF243=$AP$7,AF243=$AP$8,AF243=$AP$11),Z243,0)</f>
        <v>0</v>
      </c>
      <c r="CA243" s="313" t="n">
        <f aca="false">IF(OR(AF243=$AP$7,AF243=$AP$8,AF243=$AP$11),AA243,0)</f>
        <v>0</v>
      </c>
      <c r="CB243" s="313" t="n">
        <f aca="false">IF(OR(AF243=$AP$7,AF243=$AP$8,AF243=$AP$11),AB243,0)</f>
        <v>0</v>
      </c>
      <c r="CC243" s="313" t="n">
        <f aca="false">IF(OR(AF243=$AP$7,AF243=$AP$8,AF243=$AP$11),AC243,0)</f>
        <v>0</v>
      </c>
      <c r="CD243" s="314" t="n">
        <f aca="false">IF(OR(AF243=$AP$7,AF243=$AP$8,AF243=$AP$11),AD243,0)</f>
        <v>0</v>
      </c>
      <c r="CE243" s="312" t="n">
        <f aca="false">IF(AF243=$AP$12,S243,0)</f>
        <v>0</v>
      </c>
      <c r="CF243" s="313" t="n">
        <f aca="false">IF(AF243=$AP$12,T243,0)</f>
        <v>0</v>
      </c>
      <c r="CG243" s="313" t="n">
        <f aca="false">IF(AF243=$AP$12,U243,0)</f>
        <v>0</v>
      </c>
      <c r="CH243" s="313" t="n">
        <f aca="false">IF(AF243=$AP$12,V243,0)</f>
        <v>0</v>
      </c>
      <c r="CI243" s="313" t="n">
        <f aca="false">IF(AF243=$AP$12,W243,0)</f>
        <v>0</v>
      </c>
      <c r="CJ243" s="313" t="n">
        <f aca="false">IF(AF243=$AP$12,X243,0)</f>
        <v>0</v>
      </c>
      <c r="CK243" s="313" t="n">
        <f aca="false">IF(AF243=$AP$12,Y243,0)</f>
        <v>0</v>
      </c>
      <c r="CL243" s="313" t="n">
        <f aca="false">IF(AF243=$AP$12,Z243,0)</f>
        <v>0</v>
      </c>
      <c r="CM243" s="313" t="n">
        <f aca="false">IF(AF243=$AP$12,AA243,0)</f>
        <v>0</v>
      </c>
      <c r="CN243" s="313" t="n">
        <f aca="false">IF(AF243=$AP$12,AB243,0)</f>
        <v>0</v>
      </c>
      <c r="CO243" s="313" t="n">
        <f aca="false">IF(AF243=$AP$12,AC243,0)</f>
        <v>0</v>
      </c>
      <c r="CP243" s="314" t="n">
        <f aca="false">IF(AF243=$AP$12,AD243,0)</f>
        <v>0</v>
      </c>
    </row>
    <row r="244" customFormat="false" ht="12" hidden="false" customHeight="true" outlineLevel="0" collapsed="false">
      <c r="B244" s="243" t="str">
        <f aca="false">IF(Q242="","",Q242)</f>
        <v/>
      </c>
      <c r="C244" s="302"/>
      <c r="D244" s="303"/>
      <c r="E244" s="303"/>
      <c r="F244" s="303"/>
      <c r="G244" s="304"/>
      <c r="H244" s="304"/>
      <c r="I244" s="305"/>
      <c r="J244" s="305"/>
      <c r="K244" s="305"/>
      <c r="L244" s="305"/>
      <c r="M244" s="303"/>
      <c r="N244" s="303"/>
      <c r="O244" s="306"/>
      <c r="P244" s="303"/>
      <c r="Q244" s="303"/>
      <c r="R244" s="315" t="s">
        <v>77</v>
      </c>
      <c r="S244" s="322"/>
      <c r="T244" s="322"/>
      <c r="U244" s="322"/>
      <c r="V244" s="322"/>
      <c r="W244" s="322"/>
      <c r="X244" s="322"/>
      <c r="Y244" s="316"/>
      <c r="Z244" s="316"/>
      <c r="AA244" s="316"/>
      <c r="AB244" s="316"/>
      <c r="AC244" s="316"/>
      <c r="AD244" s="316"/>
      <c r="AE244" s="317" t="str">
        <f aca="false">IF(SUM(S244:AD244)=0,"",SUM(S244:AD244))</f>
        <v/>
      </c>
      <c r="AF244" s="244" t="str">
        <f aca="false">IF(Q242="","",Q242)</f>
        <v/>
      </c>
      <c r="AG244" s="310"/>
      <c r="AH244" s="310"/>
      <c r="AI244" s="310"/>
      <c r="AJ244" s="310"/>
      <c r="AT244" s="311" t="str">
        <f aca="false">R244</f>
        <v>C</v>
      </c>
      <c r="AU244" s="312" t="n">
        <f aca="false">IF(OR(AF244=$AP$3,AF244=$AP$4,AF244=$AP$9),S244,0)</f>
        <v>0</v>
      </c>
      <c r="AV244" s="313" t="n">
        <f aca="false">IF(OR(AF244=$AP$3,AF244=$AP$4,AF244=$AP$9),T244,0)</f>
        <v>0</v>
      </c>
      <c r="AW244" s="313" t="n">
        <f aca="false">IF(OR(AF244=$AP$3,AF244=$AP$4,AF244=$AP$9),U244,0)</f>
        <v>0</v>
      </c>
      <c r="AX244" s="313" t="n">
        <f aca="false">IF(OR(AF244=$AP$3,AF244=$AP$4,AF244=$AP$9),V244,0)</f>
        <v>0</v>
      </c>
      <c r="AY244" s="313" t="n">
        <f aca="false">IF(OR(AF244=$AP$3,AF244=$AP$4,AF244=$AP$9),W244,0)</f>
        <v>0</v>
      </c>
      <c r="AZ244" s="313" t="n">
        <f aca="false">IF(OR(AF244=$AP$3,AF244=$AP$4,AF244=$AP$9),X244,0)</f>
        <v>0</v>
      </c>
      <c r="BA244" s="313" t="n">
        <f aca="false">IF(OR(AF244=$AP$3,AF244=$AP$4,AF244=$AP$9),Y244,0)</f>
        <v>0</v>
      </c>
      <c r="BB244" s="313" t="n">
        <f aca="false">IF(OR(AF244=$AP$3,AF244=$AP$4,AF244=$AP$9),Z244,0)</f>
        <v>0</v>
      </c>
      <c r="BC244" s="313" t="n">
        <f aca="false">IF(OR(AF244=$AP$3,AF244=$AP$4,AF244=$AP$9),AA244,0)</f>
        <v>0</v>
      </c>
      <c r="BD244" s="313" t="n">
        <f aca="false">IF(OR(AF244=$AP$3,AF244=$AP$4,AF244=$AP$9),AB244,0)</f>
        <v>0</v>
      </c>
      <c r="BE244" s="313" t="n">
        <f aca="false">IF(OR(AF244=$AP$3,AF244=$AP$4,AF244=$AP$9),AC244,0)</f>
        <v>0</v>
      </c>
      <c r="BF244" s="314" t="n">
        <f aca="false">IF(OR(AF244=$AP$3,AF244=$AP$4,AF244=$AP$9),AD244,0)</f>
        <v>0</v>
      </c>
      <c r="BG244" s="312" t="n">
        <f aca="false">IF(OR(AF244=$AP$5,AF244=$AP$6,AF244=$AP$10),S244,0)</f>
        <v>0</v>
      </c>
      <c r="BH244" s="313" t="n">
        <f aca="false">IF(OR(AF244=$AP$5,AF244=$AP$6,AF244=$AP$10),T244,0)</f>
        <v>0</v>
      </c>
      <c r="BI244" s="313" t="n">
        <f aca="false">IF(OR(AF244=$AP$5,AF244=$AP$6,AF244=$AP$10),U244,0)</f>
        <v>0</v>
      </c>
      <c r="BJ244" s="313" t="n">
        <f aca="false">IF(OR(AF244=$AP$5,AF244=$AP$6,AF244=$AP$10),V244,0)</f>
        <v>0</v>
      </c>
      <c r="BK244" s="313" t="n">
        <f aca="false">IF(OR(AF244=$AP$5,AF244=$AP$6,AF244=$AP$10),W244,0)</f>
        <v>0</v>
      </c>
      <c r="BL244" s="313" t="n">
        <f aca="false">IF(OR(AF244=$AP$5,AF244=$AP$6,AF244=$AP$10),X244,0)</f>
        <v>0</v>
      </c>
      <c r="BM244" s="313" t="n">
        <f aca="false">IF(OR(AF244=$AP$5,AF244=$AP$6,AF244=$AP$10),Y244,0)</f>
        <v>0</v>
      </c>
      <c r="BN244" s="313" t="n">
        <f aca="false">IF(OR(AF244=$AP$5,AF244=$AP$6,AF244=$AP$10),Z244,0)</f>
        <v>0</v>
      </c>
      <c r="BO244" s="313" t="n">
        <f aca="false">IF(OR(AF244=$AP$5,AF244=$AP$6,AF244=$AP$10),AA244,0)</f>
        <v>0</v>
      </c>
      <c r="BP244" s="313" t="n">
        <f aca="false">IF(OR(AF244=$AP$5,AF244=$AP$6,AF244=$AP$10),AB244,0)</f>
        <v>0</v>
      </c>
      <c r="BQ244" s="313" t="n">
        <f aca="false">IF(OR(AF244=$AP$5,AF244=$AP$6,AF244=$AP$10),AC244,0)</f>
        <v>0</v>
      </c>
      <c r="BR244" s="314" t="n">
        <f aca="false">IF(OR(AF244=$AP$5,AF244=$AP$6,AF244=$AP$10),AD244,0)</f>
        <v>0</v>
      </c>
      <c r="BS244" s="312" t="n">
        <f aca="false">IF(OR(AF244=$AP$7,AF244=$AP$8,AF244=$AP$11),S244,0)</f>
        <v>0</v>
      </c>
      <c r="BT244" s="313" t="n">
        <f aca="false">IF(OR(AF244=$AP$7,AF244=$AP$8,AF244=$AP$11),T244,0)</f>
        <v>0</v>
      </c>
      <c r="BU244" s="313" t="n">
        <f aca="false">IF(OR(AF244=$AP$7,AF244=$AP$8,AF244=$AP$11),U244,0)</f>
        <v>0</v>
      </c>
      <c r="BV244" s="313" t="n">
        <f aca="false">IF(OR(AF244=$AP$7,AF244=$AP$8,AF244=$AP$11),V244,0)</f>
        <v>0</v>
      </c>
      <c r="BW244" s="313" t="n">
        <f aca="false">IF(OR(AF244=$AP$7,AF244=$AP$8,AF244=$AP$11),W244,0)</f>
        <v>0</v>
      </c>
      <c r="BX244" s="313" t="n">
        <f aca="false">IF(OR(AF244=$AP$7,AF244=$AP$8,AF244=$AP$11),X244,0)</f>
        <v>0</v>
      </c>
      <c r="BY244" s="313" t="n">
        <f aca="false">IF(OR(AF244=$AP$7,AF244=$AP$8,AF244=$AP$11),Y244,0)</f>
        <v>0</v>
      </c>
      <c r="BZ244" s="313" t="n">
        <f aca="false">IF(OR(AF244=$AP$7,AF244=$AP$8,AF244=$AP$11),Z244,0)</f>
        <v>0</v>
      </c>
      <c r="CA244" s="313" t="n">
        <f aca="false">IF(OR(AF244=$AP$7,AF244=$AP$8,AF244=$AP$11),AA244,0)</f>
        <v>0</v>
      </c>
      <c r="CB244" s="313" t="n">
        <f aca="false">IF(OR(AF244=$AP$7,AF244=$AP$8,AF244=$AP$11),AB244,0)</f>
        <v>0</v>
      </c>
      <c r="CC244" s="313" t="n">
        <f aca="false">IF(OR(AF244=$AP$7,AF244=$AP$8,AF244=$AP$11),AC244,0)</f>
        <v>0</v>
      </c>
      <c r="CD244" s="314" t="n">
        <f aca="false">IF(OR(AF244=$AP$7,AF244=$AP$8,AF244=$AP$11),AD244,0)</f>
        <v>0</v>
      </c>
      <c r="CE244" s="312" t="n">
        <f aca="false">IF(AF244=$AP$12,S244,0)</f>
        <v>0</v>
      </c>
      <c r="CF244" s="313" t="n">
        <f aca="false">IF(AF244=$AP$12,T244,0)</f>
        <v>0</v>
      </c>
      <c r="CG244" s="313" t="n">
        <f aca="false">IF(AF244=$AP$12,U244,0)</f>
        <v>0</v>
      </c>
      <c r="CH244" s="313" t="n">
        <f aca="false">IF(AF244=$AP$12,V244,0)</f>
        <v>0</v>
      </c>
      <c r="CI244" s="313" t="n">
        <f aca="false">IF(AF244=$AP$12,W244,0)</f>
        <v>0</v>
      </c>
      <c r="CJ244" s="313" t="n">
        <f aca="false">IF(AF244=$AP$12,X244,0)</f>
        <v>0</v>
      </c>
      <c r="CK244" s="313" t="n">
        <f aca="false">IF(AF244=$AP$12,Y244,0)</f>
        <v>0</v>
      </c>
      <c r="CL244" s="313" t="n">
        <f aca="false">IF(AF244=$AP$12,Z244,0)</f>
        <v>0</v>
      </c>
      <c r="CM244" s="313" t="n">
        <f aca="false">IF(AF244=$AP$12,AA244,0)</f>
        <v>0</v>
      </c>
      <c r="CN244" s="313" t="n">
        <f aca="false">IF(AF244=$AP$12,AB244,0)</f>
        <v>0</v>
      </c>
      <c r="CO244" s="313" t="n">
        <f aca="false">IF(AF244=$AP$12,AC244,0)</f>
        <v>0</v>
      </c>
      <c r="CP244" s="314" t="n">
        <f aca="false">IF(AF244=$AP$12,AD244,0)</f>
        <v>0</v>
      </c>
    </row>
    <row r="245" customFormat="false" ht="12" hidden="false" customHeight="true" outlineLevel="0" collapsed="false">
      <c r="B245" s="243" t="str">
        <f aca="false">IF(Q245="","",Q245)</f>
        <v/>
      </c>
      <c r="C245" s="302" t="n">
        <v>78</v>
      </c>
      <c r="D245" s="303"/>
      <c r="E245" s="303"/>
      <c r="F245" s="303"/>
      <c r="G245" s="304"/>
      <c r="H245" s="304"/>
      <c r="I245" s="305"/>
      <c r="J245" s="305"/>
      <c r="K245" s="305"/>
      <c r="L245" s="305"/>
      <c r="M245" s="303"/>
      <c r="N245" s="303"/>
      <c r="O245" s="306"/>
      <c r="P245" s="303"/>
      <c r="Q245" s="303"/>
      <c r="R245" s="307" t="s">
        <v>75</v>
      </c>
      <c r="S245" s="323"/>
      <c r="T245" s="323"/>
      <c r="U245" s="323"/>
      <c r="V245" s="323"/>
      <c r="W245" s="323"/>
      <c r="X245" s="323"/>
      <c r="Y245" s="308"/>
      <c r="Z245" s="308"/>
      <c r="AA245" s="308"/>
      <c r="AB245" s="308"/>
      <c r="AC245" s="308"/>
      <c r="AD245" s="308"/>
      <c r="AE245" s="309" t="str">
        <f aca="false">IF(SUM(S245:AD245)=0,"",SUM(S245:AD245))</f>
        <v/>
      </c>
      <c r="AF245" s="244" t="str">
        <f aca="false">IF(Q245="","",Q245)</f>
        <v/>
      </c>
      <c r="AG245" s="310" t="str">
        <f aca="false">IFERROR(VLOOKUP(M245,$AP$13:$AQ$16,2,FALSE()),"")</f>
        <v/>
      </c>
      <c r="AH245" s="310" t="str">
        <f aca="false">IFERROR(VLOOKUP(O245,$AP$18:$AQ$24,2,FALSE()),"")</f>
        <v/>
      </c>
      <c r="AI245" s="310" t="str">
        <f aca="false">IFERROR(AG245+AH245,"")</f>
        <v/>
      </c>
      <c r="AJ245" s="310" t="str">
        <f aca="false">IF(SUM(AE245:AE247)=0,"",SUM(AE245:AE247))</f>
        <v/>
      </c>
      <c r="AT245" s="311" t="str">
        <f aca="false">R245</f>
        <v>A</v>
      </c>
      <c r="AU245" s="312" t="n">
        <f aca="false">IF(OR(AF245=$AP$3,AF245=$AP$4,AF245=$AP$9),S245,0)</f>
        <v>0</v>
      </c>
      <c r="AV245" s="313" t="n">
        <f aca="false">IF(OR(AF245=$AP$3,AF245=$AP$4,AF245=$AP$9),T245,0)</f>
        <v>0</v>
      </c>
      <c r="AW245" s="313" t="n">
        <f aca="false">IF(OR(AF245=$AP$3,AF245=$AP$4,AF245=$AP$9),U245,0)</f>
        <v>0</v>
      </c>
      <c r="AX245" s="313" t="n">
        <f aca="false">IF(OR(AF245=$AP$3,AF245=$AP$4,AF245=$AP$9),V245,0)</f>
        <v>0</v>
      </c>
      <c r="AY245" s="313" t="n">
        <f aca="false">IF(OR(AF245=$AP$3,AF245=$AP$4,AF245=$AP$9),W245,0)</f>
        <v>0</v>
      </c>
      <c r="AZ245" s="313" t="n">
        <f aca="false">IF(OR(AF245=$AP$3,AF245=$AP$4,AF245=$AP$9),X245,0)</f>
        <v>0</v>
      </c>
      <c r="BA245" s="313" t="n">
        <f aca="false">IF(OR(AF245=$AP$3,AF245=$AP$4,AF245=$AP$9),Y245,0)</f>
        <v>0</v>
      </c>
      <c r="BB245" s="313" t="n">
        <f aca="false">IF(OR(AF245=$AP$3,AF245=$AP$4,AF245=$AP$9),Z245,0)</f>
        <v>0</v>
      </c>
      <c r="BC245" s="313" t="n">
        <f aca="false">IF(OR(AF245=$AP$3,AF245=$AP$4,AF245=$AP$9),AA245,0)</f>
        <v>0</v>
      </c>
      <c r="BD245" s="313" t="n">
        <f aca="false">IF(OR(AF245=$AP$3,AF245=$AP$4,AF245=$AP$9),AB245,0)</f>
        <v>0</v>
      </c>
      <c r="BE245" s="313" t="n">
        <f aca="false">IF(OR(AF245=$AP$3,AF245=$AP$4,AF245=$AP$9),AC245,0)</f>
        <v>0</v>
      </c>
      <c r="BF245" s="314" t="n">
        <f aca="false">IF(OR(AF245=$AP$3,AF245=$AP$4,AF245=$AP$9),AD245,0)</f>
        <v>0</v>
      </c>
      <c r="BG245" s="312" t="n">
        <f aca="false">IF(OR(AF245=$AP$5,AF245=$AP$6,AF245=$AP$10),S245,0)</f>
        <v>0</v>
      </c>
      <c r="BH245" s="313" t="n">
        <f aca="false">IF(OR(AF245=$AP$5,AF245=$AP$6,AF245=$AP$10),T245,0)</f>
        <v>0</v>
      </c>
      <c r="BI245" s="313" t="n">
        <f aca="false">IF(OR(AF245=$AP$5,AF245=$AP$6,AF245=$AP$10),U245,0)</f>
        <v>0</v>
      </c>
      <c r="BJ245" s="313" t="n">
        <f aca="false">IF(OR(AF245=$AP$5,AF245=$AP$6,AF245=$AP$10),V245,0)</f>
        <v>0</v>
      </c>
      <c r="BK245" s="313" t="n">
        <f aca="false">IF(OR(AF245=$AP$5,AF245=$AP$6,AF245=$AP$10),W245,0)</f>
        <v>0</v>
      </c>
      <c r="BL245" s="313" t="n">
        <f aca="false">IF(OR(AF245=$AP$5,AF245=$AP$6,AF245=$AP$10),X245,0)</f>
        <v>0</v>
      </c>
      <c r="BM245" s="313" t="n">
        <f aca="false">IF(OR(AF245=$AP$5,AF245=$AP$6,AF245=$AP$10),Y245,0)</f>
        <v>0</v>
      </c>
      <c r="BN245" s="313" t="n">
        <f aca="false">IF(OR(AF245=$AP$5,AF245=$AP$6,AF245=$AP$10),Z245,0)</f>
        <v>0</v>
      </c>
      <c r="BO245" s="313" t="n">
        <f aca="false">IF(OR(AF245=$AP$5,AF245=$AP$6,AF245=$AP$10),AA245,0)</f>
        <v>0</v>
      </c>
      <c r="BP245" s="313" t="n">
        <f aca="false">IF(OR(AF245=$AP$5,AF245=$AP$6,AF245=$AP$10),AB245,0)</f>
        <v>0</v>
      </c>
      <c r="BQ245" s="313" t="n">
        <f aca="false">IF(OR(AF245=$AP$5,AF245=$AP$6,AF245=$AP$10),AC245,0)</f>
        <v>0</v>
      </c>
      <c r="BR245" s="314" t="n">
        <f aca="false">IF(OR(AF245=$AP$5,AF245=$AP$6,AF245=$AP$10),AD245,0)</f>
        <v>0</v>
      </c>
      <c r="BS245" s="312" t="n">
        <f aca="false">IF(OR(AF245=$AP$7,AF245=$AP$8,AF245=$AP$11),S245,0)</f>
        <v>0</v>
      </c>
      <c r="BT245" s="313" t="n">
        <f aca="false">IF(OR(AF245=$AP$7,AF245=$AP$8,AF245=$AP$11),T245,0)</f>
        <v>0</v>
      </c>
      <c r="BU245" s="313" t="n">
        <f aca="false">IF(OR(AF245=$AP$7,AF245=$AP$8,AF245=$AP$11),U245,0)</f>
        <v>0</v>
      </c>
      <c r="BV245" s="313" t="n">
        <f aca="false">IF(OR(AF245=$AP$7,AF245=$AP$8,AF245=$AP$11),V245,0)</f>
        <v>0</v>
      </c>
      <c r="BW245" s="313" t="n">
        <f aca="false">IF(OR(AF245=$AP$7,AF245=$AP$8,AF245=$AP$11),W245,0)</f>
        <v>0</v>
      </c>
      <c r="BX245" s="313" t="n">
        <f aca="false">IF(OR(AF245=$AP$7,AF245=$AP$8,AF245=$AP$11),X245,0)</f>
        <v>0</v>
      </c>
      <c r="BY245" s="313" t="n">
        <f aca="false">IF(OR(AF245=$AP$7,AF245=$AP$8,AF245=$AP$11),Y245,0)</f>
        <v>0</v>
      </c>
      <c r="BZ245" s="313" t="n">
        <f aca="false">IF(OR(AF245=$AP$7,AF245=$AP$8,AF245=$AP$11),Z245,0)</f>
        <v>0</v>
      </c>
      <c r="CA245" s="313" t="n">
        <f aca="false">IF(OR(AF245=$AP$7,AF245=$AP$8,AF245=$AP$11),AA245,0)</f>
        <v>0</v>
      </c>
      <c r="CB245" s="313" t="n">
        <f aca="false">IF(OR(AF245=$AP$7,AF245=$AP$8,AF245=$AP$11),AB245,0)</f>
        <v>0</v>
      </c>
      <c r="CC245" s="313" t="n">
        <f aca="false">IF(OR(AF245=$AP$7,AF245=$AP$8,AF245=$AP$11),AC245,0)</f>
        <v>0</v>
      </c>
      <c r="CD245" s="314" t="n">
        <f aca="false">IF(OR(AF245=$AP$7,AF245=$AP$8,AF245=$AP$11),AD245,0)</f>
        <v>0</v>
      </c>
      <c r="CE245" s="312" t="n">
        <f aca="false">IF(AF245=$AP$12,S245,0)</f>
        <v>0</v>
      </c>
      <c r="CF245" s="313" t="n">
        <f aca="false">IF(AF245=$AP$12,T245,0)</f>
        <v>0</v>
      </c>
      <c r="CG245" s="313" t="n">
        <f aca="false">IF(AF245=$AP$12,U245,0)</f>
        <v>0</v>
      </c>
      <c r="CH245" s="313" t="n">
        <f aca="false">IF(AF245=$AP$12,V245,0)</f>
        <v>0</v>
      </c>
      <c r="CI245" s="313" t="n">
        <f aca="false">IF(AF245=$AP$12,W245,0)</f>
        <v>0</v>
      </c>
      <c r="CJ245" s="313" t="n">
        <f aca="false">IF(AF245=$AP$12,X245,0)</f>
        <v>0</v>
      </c>
      <c r="CK245" s="313" t="n">
        <f aca="false">IF(AF245=$AP$12,Y245,0)</f>
        <v>0</v>
      </c>
      <c r="CL245" s="313" t="n">
        <f aca="false">IF(AF245=$AP$12,Z245,0)</f>
        <v>0</v>
      </c>
      <c r="CM245" s="313" t="n">
        <f aca="false">IF(AF245=$AP$12,AA245,0)</f>
        <v>0</v>
      </c>
      <c r="CN245" s="313" t="n">
        <f aca="false">IF(AF245=$AP$12,AB245,0)</f>
        <v>0</v>
      </c>
      <c r="CO245" s="313" t="n">
        <f aca="false">IF(AF245=$AP$12,AC245,0)</f>
        <v>0</v>
      </c>
      <c r="CP245" s="314" t="n">
        <f aca="false">IF(AF245=$AP$12,AD245,0)</f>
        <v>0</v>
      </c>
    </row>
    <row r="246" customFormat="false" ht="12" hidden="false" customHeight="true" outlineLevel="0" collapsed="false">
      <c r="B246" s="243" t="str">
        <f aca="false">IF(Q245="","",Q245)</f>
        <v/>
      </c>
      <c r="C246" s="302"/>
      <c r="D246" s="303"/>
      <c r="E246" s="303"/>
      <c r="F246" s="303"/>
      <c r="G246" s="304"/>
      <c r="H246" s="304"/>
      <c r="I246" s="305"/>
      <c r="J246" s="305"/>
      <c r="K246" s="305"/>
      <c r="L246" s="305"/>
      <c r="M246" s="303"/>
      <c r="N246" s="303"/>
      <c r="O246" s="306"/>
      <c r="P246" s="303"/>
      <c r="Q246" s="303"/>
      <c r="R246" s="315" t="s">
        <v>76</v>
      </c>
      <c r="S246" s="322"/>
      <c r="T246" s="322"/>
      <c r="U246" s="322"/>
      <c r="V246" s="322"/>
      <c r="W246" s="322"/>
      <c r="X246" s="322"/>
      <c r="Y246" s="316"/>
      <c r="Z246" s="316"/>
      <c r="AA246" s="316"/>
      <c r="AB246" s="316"/>
      <c r="AC246" s="316"/>
      <c r="AD246" s="316"/>
      <c r="AE246" s="317" t="str">
        <f aca="false">IF(SUM(S246:AD246)=0,"",SUM(S246:AD246))</f>
        <v/>
      </c>
      <c r="AF246" s="244" t="str">
        <f aca="false">IF(Q245="","",Q245)</f>
        <v/>
      </c>
      <c r="AG246" s="310"/>
      <c r="AH246" s="310"/>
      <c r="AI246" s="310"/>
      <c r="AJ246" s="310"/>
      <c r="AT246" s="311" t="str">
        <f aca="false">R246</f>
        <v>B</v>
      </c>
      <c r="AU246" s="312" t="n">
        <f aca="false">IF(OR(AF246=$AP$3,AF246=$AP$4,AF246=$AP$9),S246,0)</f>
        <v>0</v>
      </c>
      <c r="AV246" s="313" t="n">
        <f aca="false">IF(OR(AF246=$AP$3,AF246=$AP$4,AF246=$AP$9),T246,0)</f>
        <v>0</v>
      </c>
      <c r="AW246" s="313" t="n">
        <f aca="false">IF(OR(AF246=$AP$3,AF246=$AP$4,AF246=$AP$9),U246,0)</f>
        <v>0</v>
      </c>
      <c r="AX246" s="313" t="n">
        <f aca="false">IF(OR(AF246=$AP$3,AF246=$AP$4,AF246=$AP$9),V246,0)</f>
        <v>0</v>
      </c>
      <c r="AY246" s="313" t="n">
        <f aca="false">IF(OR(AF246=$AP$3,AF246=$AP$4,AF246=$AP$9),W246,0)</f>
        <v>0</v>
      </c>
      <c r="AZ246" s="313" t="n">
        <f aca="false">IF(OR(AF246=$AP$3,AF246=$AP$4,AF246=$AP$9),X246,0)</f>
        <v>0</v>
      </c>
      <c r="BA246" s="313" t="n">
        <f aca="false">IF(OR(AF246=$AP$3,AF246=$AP$4,AF246=$AP$9),Y246,0)</f>
        <v>0</v>
      </c>
      <c r="BB246" s="313" t="n">
        <f aca="false">IF(OR(AF246=$AP$3,AF246=$AP$4,AF246=$AP$9),Z246,0)</f>
        <v>0</v>
      </c>
      <c r="BC246" s="313" t="n">
        <f aca="false">IF(OR(AF246=$AP$3,AF246=$AP$4,AF246=$AP$9),AA246,0)</f>
        <v>0</v>
      </c>
      <c r="BD246" s="313" t="n">
        <f aca="false">IF(OR(AF246=$AP$3,AF246=$AP$4,AF246=$AP$9),AB246,0)</f>
        <v>0</v>
      </c>
      <c r="BE246" s="313" t="n">
        <f aca="false">IF(OR(AF246=$AP$3,AF246=$AP$4,AF246=$AP$9),AC246,0)</f>
        <v>0</v>
      </c>
      <c r="BF246" s="314" t="n">
        <f aca="false">IF(OR(AF246=$AP$3,AF246=$AP$4,AF246=$AP$9),AD246,0)</f>
        <v>0</v>
      </c>
      <c r="BG246" s="312" t="n">
        <f aca="false">IF(OR(AF246=$AP$5,AF246=$AP$6,AF246=$AP$10),S246,0)</f>
        <v>0</v>
      </c>
      <c r="BH246" s="313" t="n">
        <f aca="false">IF(OR(AF246=$AP$5,AF246=$AP$6,AF246=$AP$10),T246,0)</f>
        <v>0</v>
      </c>
      <c r="BI246" s="313" t="n">
        <f aca="false">IF(OR(AF246=$AP$5,AF246=$AP$6,AF246=$AP$10),U246,0)</f>
        <v>0</v>
      </c>
      <c r="BJ246" s="313" t="n">
        <f aca="false">IF(OR(AF246=$AP$5,AF246=$AP$6,AF246=$AP$10),V246,0)</f>
        <v>0</v>
      </c>
      <c r="BK246" s="313" t="n">
        <f aca="false">IF(OR(AF246=$AP$5,AF246=$AP$6,AF246=$AP$10),W246,0)</f>
        <v>0</v>
      </c>
      <c r="BL246" s="313" t="n">
        <f aca="false">IF(OR(AF246=$AP$5,AF246=$AP$6,AF246=$AP$10),X246,0)</f>
        <v>0</v>
      </c>
      <c r="BM246" s="313" t="n">
        <f aca="false">IF(OR(AF246=$AP$5,AF246=$AP$6,AF246=$AP$10),Y246,0)</f>
        <v>0</v>
      </c>
      <c r="BN246" s="313" t="n">
        <f aca="false">IF(OR(AF246=$AP$5,AF246=$AP$6,AF246=$AP$10),Z246,0)</f>
        <v>0</v>
      </c>
      <c r="BO246" s="313" t="n">
        <f aca="false">IF(OR(AF246=$AP$5,AF246=$AP$6,AF246=$AP$10),AA246,0)</f>
        <v>0</v>
      </c>
      <c r="BP246" s="313" t="n">
        <f aca="false">IF(OR(AF246=$AP$5,AF246=$AP$6,AF246=$AP$10),AB246,0)</f>
        <v>0</v>
      </c>
      <c r="BQ246" s="313" t="n">
        <f aca="false">IF(OR(AF246=$AP$5,AF246=$AP$6,AF246=$AP$10),AC246,0)</f>
        <v>0</v>
      </c>
      <c r="BR246" s="314" t="n">
        <f aca="false">IF(OR(AF246=$AP$5,AF246=$AP$6,AF246=$AP$10),AD246,0)</f>
        <v>0</v>
      </c>
      <c r="BS246" s="312" t="n">
        <f aca="false">IF(OR(AF246=$AP$7,AF246=$AP$8,AF246=$AP$11),S246,0)</f>
        <v>0</v>
      </c>
      <c r="BT246" s="313" t="n">
        <f aca="false">IF(OR(AF246=$AP$7,AF246=$AP$8,AF246=$AP$11),T246,0)</f>
        <v>0</v>
      </c>
      <c r="BU246" s="313" t="n">
        <f aca="false">IF(OR(AF246=$AP$7,AF246=$AP$8,AF246=$AP$11),U246,0)</f>
        <v>0</v>
      </c>
      <c r="BV246" s="313" t="n">
        <f aca="false">IF(OR(AF246=$AP$7,AF246=$AP$8,AF246=$AP$11),V246,0)</f>
        <v>0</v>
      </c>
      <c r="BW246" s="313" t="n">
        <f aca="false">IF(OR(AF246=$AP$7,AF246=$AP$8,AF246=$AP$11),W246,0)</f>
        <v>0</v>
      </c>
      <c r="BX246" s="313" t="n">
        <f aca="false">IF(OR(AF246=$AP$7,AF246=$AP$8,AF246=$AP$11),X246,0)</f>
        <v>0</v>
      </c>
      <c r="BY246" s="313" t="n">
        <f aca="false">IF(OR(AF246=$AP$7,AF246=$AP$8,AF246=$AP$11),Y246,0)</f>
        <v>0</v>
      </c>
      <c r="BZ246" s="313" t="n">
        <f aca="false">IF(OR(AF246=$AP$7,AF246=$AP$8,AF246=$AP$11),Z246,0)</f>
        <v>0</v>
      </c>
      <c r="CA246" s="313" t="n">
        <f aca="false">IF(OR(AF246=$AP$7,AF246=$AP$8,AF246=$AP$11),AA246,0)</f>
        <v>0</v>
      </c>
      <c r="CB246" s="313" t="n">
        <f aca="false">IF(OR(AF246=$AP$7,AF246=$AP$8,AF246=$AP$11),AB246,0)</f>
        <v>0</v>
      </c>
      <c r="CC246" s="313" t="n">
        <f aca="false">IF(OR(AF246=$AP$7,AF246=$AP$8,AF246=$AP$11),AC246,0)</f>
        <v>0</v>
      </c>
      <c r="CD246" s="314" t="n">
        <f aca="false">IF(OR(AF246=$AP$7,AF246=$AP$8,AF246=$AP$11),AD246,0)</f>
        <v>0</v>
      </c>
      <c r="CE246" s="312" t="n">
        <f aca="false">IF(AF246=$AP$12,S246,0)</f>
        <v>0</v>
      </c>
      <c r="CF246" s="313" t="n">
        <f aca="false">IF(AF246=$AP$12,T246,0)</f>
        <v>0</v>
      </c>
      <c r="CG246" s="313" t="n">
        <f aca="false">IF(AF246=$AP$12,U246,0)</f>
        <v>0</v>
      </c>
      <c r="CH246" s="313" t="n">
        <f aca="false">IF(AF246=$AP$12,V246,0)</f>
        <v>0</v>
      </c>
      <c r="CI246" s="313" t="n">
        <f aca="false">IF(AF246=$AP$12,W246,0)</f>
        <v>0</v>
      </c>
      <c r="CJ246" s="313" t="n">
        <f aca="false">IF(AF246=$AP$12,X246,0)</f>
        <v>0</v>
      </c>
      <c r="CK246" s="313" t="n">
        <f aca="false">IF(AF246=$AP$12,Y246,0)</f>
        <v>0</v>
      </c>
      <c r="CL246" s="313" t="n">
        <f aca="false">IF(AF246=$AP$12,Z246,0)</f>
        <v>0</v>
      </c>
      <c r="CM246" s="313" t="n">
        <f aca="false">IF(AF246=$AP$12,AA246,0)</f>
        <v>0</v>
      </c>
      <c r="CN246" s="313" t="n">
        <f aca="false">IF(AF246=$AP$12,AB246,0)</f>
        <v>0</v>
      </c>
      <c r="CO246" s="313" t="n">
        <f aca="false">IF(AF246=$AP$12,AC246,0)</f>
        <v>0</v>
      </c>
      <c r="CP246" s="314" t="n">
        <f aca="false">IF(AF246=$AP$12,AD246,0)</f>
        <v>0</v>
      </c>
    </row>
    <row r="247" customFormat="false" ht="12" hidden="false" customHeight="true" outlineLevel="0" collapsed="false">
      <c r="B247" s="243" t="str">
        <f aca="false">IF(Q245="","",Q245)</f>
        <v/>
      </c>
      <c r="C247" s="302"/>
      <c r="D247" s="303"/>
      <c r="E247" s="303"/>
      <c r="F247" s="303"/>
      <c r="G247" s="304"/>
      <c r="H247" s="304"/>
      <c r="I247" s="305"/>
      <c r="J247" s="305"/>
      <c r="K247" s="305"/>
      <c r="L247" s="305"/>
      <c r="M247" s="303"/>
      <c r="N247" s="303"/>
      <c r="O247" s="306"/>
      <c r="P247" s="303"/>
      <c r="Q247" s="303"/>
      <c r="R247" s="315" t="s">
        <v>77</v>
      </c>
      <c r="S247" s="322"/>
      <c r="T247" s="322"/>
      <c r="U247" s="322"/>
      <c r="V247" s="322"/>
      <c r="W247" s="322"/>
      <c r="X247" s="322"/>
      <c r="Y247" s="316"/>
      <c r="Z247" s="316"/>
      <c r="AA247" s="316"/>
      <c r="AB247" s="316"/>
      <c r="AC247" s="316"/>
      <c r="AD247" s="316"/>
      <c r="AE247" s="317" t="str">
        <f aca="false">IF(SUM(S247:AD247)=0,"",SUM(S247:AD247))</f>
        <v/>
      </c>
      <c r="AF247" s="244" t="str">
        <f aca="false">IF(Q245="","",Q245)</f>
        <v/>
      </c>
      <c r="AG247" s="310"/>
      <c r="AH247" s="310"/>
      <c r="AI247" s="310"/>
      <c r="AJ247" s="310"/>
      <c r="AT247" s="311" t="str">
        <f aca="false">R247</f>
        <v>C</v>
      </c>
      <c r="AU247" s="312" t="n">
        <f aca="false">IF(OR(AF247=$AP$3,AF247=$AP$4,AF247=$AP$9),S247,0)</f>
        <v>0</v>
      </c>
      <c r="AV247" s="313" t="n">
        <f aca="false">IF(OR(AF247=$AP$3,AF247=$AP$4,AF247=$AP$9),T247,0)</f>
        <v>0</v>
      </c>
      <c r="AW247" s="313" t="n">
        <f aca="false">IF(OR(AF247=$AP$3,AF247=$AP$4,AF247=$AP$9),U247,0)</f>
        <v>0</v>
      </c>
      <c r="AX247" s="313" t="n">
        <f aca="false">IF(OR(AF247=$AP$3,AF247=$AP$4,AF247=$AP$9),V247,0)</f>
        <v>0</v>
      </c>
      <c r="AY247" s="313" t="n">
        <f aca="false">IF(OR(AF247=$AP$3,AF247=$AP$4,AF247=$AP$9),W247,0)</f>
        <v>0</v>
      </c>
      <c r="AZ247" s="313" t="n">
        <f aca="false">IF(OR(AF247=$AP$3,AF247=$AP$4,AF247=$AP$9),X247,0)</f>
        <v>0</v>
      </c>
      <c r="BA247" s="313" t="n">
        <f aca="false">IF(OR(AF247=$AP$3,AF247=$AP$4,AF247=$AP$9),Y247,0)</f>
        <v>0</v>
      </c>
      <c r="BB247" s="313" t="n">
        <f aca="false">IF(OR(AF247=$AP$3,AF247=$AP$4,AF247=$AP$9),Z247,0)</f>
        <v>0</v>
      </c>
      <c r="BC247" s="313" t="n">
        <f aca="false">IF(OR(AF247=$AP$3,AF247=$AP$4,AF247=$AP$9),AA247,0)</f>
        <v>0</v>
      </c>
      <c r="BD247" s="313" t="n">
        <f aca="false">IF(OR(AF247=$AP$3,AF247=$AP$4,AF247=$AP$9),AB247,0)</f>
        <v>0</v>
      </c>
      <c r="BE247" s="313" t="n">
        <f aca="false">IF(OR(AF247=$AP$3,AF247=$AP$4,AF247=$AP$9),AC247,0)</f>
        <v>0</v>
      </c>
      <c r="BF247" s="314" t="n">
        <f aca="false">IF(OR(AF247=$AP$3,AF247=$AP$4,AF247=$AP$9),AD247,0)</f>
        <v>0</v>
      </c>
      <c r="BG247" s="312" t="n">
        <f aca="false">IF(OR(AF247=$AP$5,AF247=$AP$6,AF247=$AP$10),S247,0)</f>
        <v>0</v>
      </c>
      <c r="BH247" s="313" t="n">
        <f aca="false">IF(OR(AF247=$AP$5,AF247=$AP$6,AF247=$AP$10),T247,0)</f>
        <v>0</v>
      </c>
      <c r="BI247" s="313" t="n">
        <f aca="false">IF(OR(AF247=$AP$5,AF247=$AP$6,AF247=$AP$10),U247,0)</f>
        <v>0</v>
      </c>
      <c r="BJ247" s="313" t="n">
        <f aca="false">IF(OR(AF247=$AP$5,AF247=$AP$6,AF247=$AP$10),V247,0)</f>
        <v>0</v>
      </c>
      <c r="BK247" s="313" t="n">
        <f aca="false">IF(OR(AF247=$AP$5,AF247=$AP$6,AF247=$AP$10),W247,0)</f>
        <v>0</v>
      </c>
      <c r="BL247" s="313" t="n">
        <f aca="false">IF(OR(AF247=$AP$5,AF247=$AP$6,AF247=$AP$10),X247,0)</f>
        <v>0</v>
      </c>
      <c r="BM247" s="313" t="n">
        <f aca="false">IF(OR(AF247=$AP$5,AF247=$AP$6,AF247=$AP$10),Y247,0)</f>
        <v>0</v>
      </c>
      <c r="BN247" s="313" t="n">
        <f aca="false">IF(OR(AF247=$AP$5,AF247=$AP$6,AF247=$AP$10),Z247,0)</f>
        <v>0</v>
      </c>
      <c r="BO247" s="313" t="n">
        <f aca="false">IF(OR(AF247=$AP$5,AF247=$AP$6,AF247=$AP$10),AA247,0)</f>
        <v>0</v>
      </c>
      <c r="BP247" s="313" t="n">
        <f aca="false">IF(OR(AF247=$AP$5,AF247=$AP$6,AF247=$AP$10),AB247,0)</f>
        <v>0</v>
      </c>
      <c r="BQ247" s="313" t="n">
        <f aca="false">IF(OR(AF247=$AP$5,AF247=$AP$6,AF247=$AP$10),AC247,0)</f>
        <v>0</v>
      </c>
      <c r="BR247" s="314" t="n">
        <f aca="false">IF(OR(AF247=$AP$5,AF247=$AP$6,AF247=$AP$10),AD247,0)</f>
        <v>0</v>
      </c>
      <c r="BS247" s="312" t="n">
        <f aca="false">IF(OR(AF247=$AP$7,AF247=$AP$8,AF247=$AP$11),S247,0)</f>
        <v>0</v>
      </c>
      <c r="BT247" s="313" t="n">
        <f aca="false">IF(OR(AF247=$AP$7,AF247=$AP$8,AF247=$AP$11),T247,0)</f>
        <v>0</v>
      </c>
      <c r="BU247" s="313" t="n">
        <f aca="false">IF(OR(AF247=$AP$7,AF247=$AP$8,AF247=$AP$11),U247,0)</f>
        <v>0</v>
      </c>
      <c r="BV247" s="313" t="n">
        <f aca="false">IF(OR(AF247=$AP$7,AF247=$AP$8,AF247=$AP$11),V247,0)</f>
        <v>0</v>
      </c>
      <c r="BW247" s="313" t="n">
        <f aca="false">IF(OR(AF247=$AP$7,AF247=$AP$8,AF247=$AP$11),W247,0)</f>
        <v>0</v>
      </c>
      <c r="BX247" s="313" t="n">
        <f aca="false">IF(OR(AF247=$AP$7,AF247=$AP$8,AF247=$AP$11),X247,0)</f>
        <v>0</v>
      </c>
      <c r="BY247" s="313" t="n">
        <f aca="false">IF(OR(AF247=$AP$7,AF247=$AP$8,AF247=$AP$11),Y247,0)</f>
        <v>0</v>
      </c>
      <c r="BZ247" s="313" t="n">
        <f aca="false">IF(OR(AF247=$AP$7,AF247=$AP$8,AF247=$AP$11),Z247,0)</f>
        <v>0</v>
      </c>
      <c r="CA247" s="313" t="n">
        <f aca="false">IF(OR(AF247=$AP$7,AF247=$AP$8,AF247=$AP$11),AA247,0)</f>
        <v>0</v>
      </c>
      <c r="CB247" s="313" t="n">
        <f aca="false">IF(OR(AF247=$AP$7,AF247=$AP$8,AF247=$AP$11),AB247,0)</f>
        <v>0</v>
      </c>
      <c r="CC247" s="313" t="n">
        <f aca="false">IF(OR(AF247=$AP$7,AF247=$AP$8,AF247=$AP$11),AC247,0)</f>
        <v>0</v>
      </c>
      <c r="CD247" s="314" t="n">
        <f aca="false">IF(OR(AF247=$AP$7,AF247=$AP$8,AF247=$AP$11),AD247,0)</f>
        <v>0</v>
      </c>
      <c r="CE247" s="312" t="n">
        <f aca="false">IF(AF247=$AP$12,S247,0)</f>
        <v>0</v>
      </c>
      <c r="CF247" s="313" t="n">
        <f aca="false">IF(AF247=$AP$12,T247,0)</f>
        <v>0</v>
      </c>
      <c r="CG247" s="313" t="n">
        <f aca="false">IF(AF247=$AP$12,U247,0)</f>
        <v>0</v>
      </c>
      <c r="CH247" s="313" t="n">
        <f aca="false">IF(AF247=$AP$12,V247,0)</f>
        <v>0</v>
      </c>
      <c r="CI247" s="313" t="n">
        <f aca="false">IF(AF247=$AP$12,W247,0)</f>
        <v>0</v>
      </c>
      <c r="CJ247" s="313" t="n">
        <f aca="false">IF(AF247=$AP$12,X247,0)</f>
        <v>0</v>
      </c>
      <c r="CK247" s="313" t="n">
        <f aca="false">IF(AF247=$AP$12,Y247,0)</f>
        <v>0</v>
      </c>
      <c r="CL247" s="313" t="n">
        <f aca="false">IF(AF247=$AP$12,Z247,0)</f>
        <v>0</v>
      </c>
      <c r="CM247" s="313" t="n">
        <f aca="false">IF(AF247=$AP$12,AA247,0)</f>
        <v>0</v>
      </c>
      <c r="CN247" s="313" t="n">
        <f aca="false">IF(AF247=$AP$12,AB247,0)</f>
        <v>0</v>
      </c>
      <c r="CO247" s="313" t="n">
        <f aca="false">IF(AF247=$AP$12,AC247,0)</f>
        <v>0</v>
      </c>
      <c r="CP247" s="314" t="n">
        <f aca="false">IF(AF247=$AP$12,AD247,0)</f>
        <v>0</v>
      </c>
    </row>
    <row r="248" customFormat="false" ht="12" hidden="false" customHeight="true" outlineLevel="0" collapsed="false">
      <c r="B248" s="243" t="str">
        <f aca="false">IF(Q248="","",Q248)</f>
        <v/>
      </c>
      <c r="C248" s="302" t="n">
        <v>79</v>
      </c>
      <c r="D248" s="303"/>
      <c r="E248" s="303"/>
      <c r="F248" s="303"/>
      <c r="G248" s="304"/>
      <c r="H248" s="304"/>
      <c r="I248" s="305"/>
      <c r="J248" s="305"/>
      <c r="K248" s="305"/>
      <c r="L248" s="305"/>
      <c r="M248" s="303"/>
      <c r="N248" s="303"/>
      <c r="O248" s="306"/>
      <c r="P248" s="303"/>
      <c r="Q248" s="303"/>
      <c r="R248" s="307" t="s">
        <v>75</v>
      </c>
      <c r="S248" s="323"/>
      <c r="T248" s="323"/>
      <c r="U248" s="323"/>
      <c r="V248" s="323"/>
      <c r="W248" s="323"/>
      <c r="X248" s="323"/>
      <c r="Y248" s="308"/>
      <c r="Z248" s="308"/>
      <c r="AA248" s="308"/>
      <c r="AB248" s="308"/>
      <c r="AC248" s="308"/>
      <c r="AD248" s="308"/>
      <c r="AE248" s="309" t="str">
        <f aca="false">IF(SUM(S248:AD248)=0,"",SUM(S248:AD248))</f>
        <v/>
      </c>
      <c r="AF248" s="244" t="str">
        <f aca="false">IF(Q248="","",Q248)</f>
        <v/>
      </c>
      <c r="AG248" s="310" t="str">
        <f aca="false">IFERROR(VLOOKUP(M248,$AP$13:$AQ$16,2,FALSE()),"")</f>
        <v/>
      </c>
      <c r="AH248" s="310" t="str">
        <f aca="false">IFERROR(VLOOKUP(O248,$AP$18:$AQ$24,2,FALSE()),"")</f>
        <v/>
      </c>
      <c r="AI248" s="310" t="str">
        <f aca="false">IFERROR(AG248+AH248,"")</f>
        <v/>
      </c>
      <c r="AJ248" s="310" t="str">
        <f aca="false">IF(SUM(AE248:AE250)=0,"",SUM(AE248:AE250))</f>
        <v/>
      </c>
      <c r="AT248" s="311" t="str">
        <f aca="false">R248</f>
        <v>A</v>
      </c>
      <c r="AU248" s="312" t="n">
        <f aca="false">IF(OR(AF248=$AP$3,AF248=$AP$4,AF248=$AP$9),S248,0)</f>
        <v>0</v>
      </c>
      <c r="AV248" s="313" t="n">
        <f aca="false">IF(OR(AF248=$AP$3,AF248=$AP$4,AF248=$AP$9),T248,0)</f>
        <v>0</v>
      </c>
      <c r="AW248" s="313" t="n">
        <f aca="false">IF(OR(AF248=$AP$3,AF248=$AP$4,AF248=$AP$9),U248,0)</f>
        <v>0</v>
      </c>
      <c r="AX248" s="313" t="n">
        <f aca="false">IF(OR(AF248=$AP$3,AF248=$AP$4,AF248=$AP$9),V248,0)</f>
        <v>0</v>
      </c>
      <c r="AY248" s="313" t="n">
        <f aca="false">IF(OR(AF248=$AP$3,AF248=$AP$4,AF248=$AP$9),W248,0)</f>
        <v>0</v>
      </c>
      <c r="AZ248" s="313" t="n">
        <f aca="false">IF(OR(AF248=$AP$3,AF248=$AP$4,AF248=$AP$9),X248,0)</f>
        <v>0</v>
      </c>
      <c r="BA248" s="313" t="n">
        <f aca="false">IF(OR(AF248=$AP$3,AF248=$AP$4,AF248=$AP$9),Y248,0)</f>
        <v>0</v>
      </c>
      <c r="BB248" s="313" t="n">
        <f aca="false">IF(OR(AF248=$AP$3,AF248=$AP$4,AF248=$AP$9),Z248,0)</f>
        <v>0</v>
      </c>
      <c r="BC248" s="313" t="n">
        <f aca="false">IF(OR(AF248=$AP$3,AF248=$AP$4,AF248=$AP$9),AA248,0)</f>
        <v>0</v>
      </c>
      <c r="BD248" s="313" t="n">
        <f aca="false">IF(OR(AF248=$AP$3,AF248=$AP$4,AF248=$AP$9),AB248,0)</f>
        <v>0</v>
      </c>
      <c r="BE248" s="313" t="n">
        <f aca="false">IF(OR(AF248=$AP$3,AF248=$AP$4,AF248=$AP$9),AC248,0)</f>
        <v>0</v>
      </c>
      <c r="BF248" s="314" t="n">
        <f aca="false">IF(OR(AF248=$AP$3,AF248=$AP$4,AF248=$AP$9),AD248,0)</f>
        <v>0</v>
      </c>
      <c r="BG248" s="312" t="n">
        <f aca="false">IF(OR(AF248=$AP$5,AF248=$AP$6,AF248=$AP$10),S248,0)</f>
        <v>0</v>
      </c>
      <c r="BH248" s="313" t="n">
        <f aca="false">IF(OR(AF248=$AP$5,AF248=$AP$6,AF248=$AP$10),T248,0)</f>
        <v>0</v>
      </c>
      <c r="BI248" s="313" t="n">
        <f aca="false">IF(OR(AF248=$AP$5,AF248=$AP$6,AF248=$AP$10),U248,0)</f>
        <v>0</v>
      </c>
      <c r="BJ248" s="313" t="n">
        <f aca="false">IF(OR(AF248=$AP$5,AF248=$AP$6,AF248=$AP$10),V248,0)</f>
        <v>0</v>
      </c>
      <c r="BK248" s="313" t="n">
        <f aca="false">IF(OR(AF248=$AP$5,AF248=$AP$6,AF248=$AP$10),W248,0)</f>
        <v>0</v>
      </c>
      <c r="BL248" s="313" t="n">
        <f aca="false">IF(OR(AF248=$AP$5,AF248=$AP$6,AF248=$AP$10),X248,0)</f>
        <v>0</v>
      </c>
      <c r="BM248" s="313" t="n">
        <f aca="false">IF(OR(AF248=$AP$5,AF248=$AP$6,AF248=$AP$10),Y248,0)</f>
        <v>0</v>
      </c>
      <c r="BN248" s="313" t="n">
        <f aca="false">IF(OR(AF248=$AP$5,AF248=$AP$6,AF248=$AP$10),Z248,0)</f>
        <v>0</v>
      </c>
      <c r="BO248" s="313" t="n">
        <f aca="false">IF(OR(AF248=$AP$5,AF248=$AP$6,AF248=$AP$10),AA248,0)</f>
        <v>0</v>
      </c>
      <c r="BP248" s="313" t="n">
        <f aca="false">IF(OR(AF248=$AP$5,AF248=$AP$6,AF248=$AP$10),AB248,0)</f>
        <v>0</v>
      </c>
      <c r="BQ248" s="313" t="n">
        <f aca="false">IF(OR(AF248=$AP$5,AF248=$AP$6,AF248=$AP$10),AC248,0)</f>
        <v>0</v>
      </c>
      <c r="BR248" s="314" t="n">
        <f aca="false">IF(OR(AF248=$AP$5,AF248=$AP$6,AF248=$AP$10),AD248,0)</f>
        <v>0</v>
      </c>
      <c r="BS248" s="312" t="n">
        <f aca="false">IF(OR(AF248=$AP$7,AF248=$AP$8,AF248=$AP$11),S248,0)</f>
        <v>0</v>
      </c>
      <c r="BT248" s="313" t="n">
        <f aca="false">IF(OR(AF248=$AP$7,AF248=$AP$8,AF248=$AP$11),T248,0)</f>
        <v>0</v>
      </c>
      <c r="BU248" s="313" t="n">
        <f aca="false">IF(OR(AF248=$AP$7,AF248=$AP$8,AF248=$AP$11),U248,0)</f>
        <v>0</v>
      </c>
      <c r="BV248" s="313" t="n">
        <f aca="false">IF(OR(AF248=$AP$7,AF248=$AP$8,AF248=$AP$11),V248,0)</f>
        <v>0</v>
      </c>
      <c r="BW248" s="313" t="n">
        <f aca="false">IF(OR(AF248=$AP$7,AF248=$AP$8,AF248=$AP$11),W248,0)</f>
        <v>0</v>
      </c>
      <c r="BX248" s="313" t="n">
        <f aca="false">IF(OR(AF248=$AP$7,AF248=$AP$8,AF248=$AP$11),X248,0)</f>
        <v>0</v>
      </c>
      <c r="BY248" s="313" t="n">
        <f aca="false">IF(OR(AF248=$AP$7,AF248=$AP$8,AF248=$AP$11),Y248,0)</f>
        <v>0</v>
      </c>
      <c r="BZ248" s="313" t="n">
        <f aca="false">IF(OR(AF248=$AP$7,AF248=$AP$8,AF248=$AP$11),Z248,0)</f>
        <v>0</v>
      </c>
      <c r="CA248" s="313" t="n">
        <f aca="false">IF(OR(AF248=$AP$7,AF248=$AP$8,AF248=$AP$11),AA248,0)</f>
        <v>0</v>
      </c>
      <c r="CB248" s="313" t="n">
        <f aca="false">IF(OR(AF248=$AP$7,AF248=$AP$8,AF248=$AP$11),AB248,0)</f>
        <v>0</v>
      </c>
      <c r="CC248" s="313" t="n">
        <f aca="false">IF(OR(AF248=$AP$7,AF248=$AP$8,AF248=$AP$11),AC248,0)</f>
        <v>0</v>
      </c>
      <c r="CD248" s="314" t="n">
        <f aca="false">IF(OR(AF248=$AP$7,AF248=$AP$8,AF248=$AP$11),AD248,0)</f>
        <v>0</v>
      </c>
      <c r="CE248" s="312" t="n">
        <f aca="false">IF(AF248=$AP$12,S248,0)</f>
        <v>0</v>
      </c>
      <c r="CF248" s="313" t="n">
        <f aca="false">IF(AF248=$AP$12,T248,0)</f>
        <v>0</v>
      </c>
      <c r="CG248" s="313" t="n">
        <f aca="false">IF(AF248=$AP$12,U248,0)</f>
        <v>0</v>
      </c>
      <c r="CH248" s="313" t="n">
        <f aca="false">IF(AF248=$AP$12,V248,0)</f>
        <v>0</v>
      </c>
      <c r="CI248" s="313" t="n">
        <f aca="false">IF(AF248=$AP$12,W248,0)</f>
        <v>0</v>
      </c>
      <c r="CJ248" s="313" t="n">
        <f aca="false">IF(AF248=$AP$12,X248,0)</f>
        <v>0</v>
      </c>
      <c r="CK248" s="313" t="n">
        <f aca="false">IF(AF248=$AP$12,Y248,0)</f>
        <v>0</v>
      </c>
      <c r="CL248" s="313" t="n">
        <f aca="false">IF(AF248=$AP$12,Z248,0)</f>
        <v>0</v>
      </c>
      <c r="CM248" s="313" t="n">
        <f aca="false">IF(AF248=$AP$12,AA248,0)</f>
        <v>0</v>
      </c>
      <c r="CN248" s="313" t="n">
        <f aca="false">IF(AF248=$AP$12,AB248,0)</f>
        <v>0</v>
      </c>
      <c r="CO248" s="313" t="n">
        <f aca="false">IF(AF248=$AP$12,AC248,0)</f>
        <v>0</v>
      </c>
      <c r="CP248" s="314" t="n">
        <f aca="false">IF(AF248=$AP$12,AD248,0)</f>
        <v>0</v>
      </c>
    </row>
    <row r="249" customFormat="false" ht="12" hidden="false" customHeight="true" outlineLevel="0" collapsed="false">
      <c r="B249" s="243" t="str">
        <f aca="false">IF(Q248="","",Q248)</f>
        <v/>
      </c>
      <c r="C249" s="302"/>
      <c r="D249" s="303"/>
      <c r="E249" s="303"/>
      <c r="F249" s="303"/>
      <c r="G249" s="304"/>
      <c r="H249" s="304"/>
      <c r="I249" s="305"/>
      <c r="J249" s="305"/>
      <c r="K249" s="305"/>
      <c r="L249" s="305"/>
      <c r="M249" s="303"/>
      <c r="N249" s="303"/>
      <c r="O249" s="306"/>
      <c r="P249" s="303"/>
      <c r="Q249" s="303"/>
      <c r="R249" s="315" t="s">
        <v>76</v>
      </c>
      <c r="S249" s="322"/>
      <c r="T249" s="322"/>
      <c r="U249" s="322"/>
      <c r="V249" s="322"/>
      <c r="W249" s="322"/>
      <c r="X249" s="322"/>
      <c r="Y249" s="316"/>
      <c r="Z249" s="316"/>
      <c r="AA249" s="316"/>
      <c r="AB249" s="316"/>
      <c r="AC249" s="316"/>
      <c r="AD249" s="316"/>
      <c r="AE249" s="317" t="str">
        <f aca="false">IF(SUM(S249:AD249)=0,"",SUM(S249:AD249))</f>
        <v/>
      </c>
      <c r="AF249" s="244" t="str">
        <f aca="false">IF(Q248="","",Q248)</f>
        <v/>
      </c>
      <c r="AG249" s="310"/>
      <c r="AH249" s="310"/>
      <c r="AI249" s="310"/>
      <c r="AJ249" s="310"/>
      <c r="AT249" s="311" t="str">
        <f aca="false">R249</f>
        <v>B</v>
      </c>
      <c r="AU249" s="312" t="n">
        <f aca="false">IF(OR(AF249=$AP$3,AF249=$AP$4,AF249=$AP$9),S249,0)</f>
        <v>0</v>
      </c>
      <c r="AV249" s="313" t="n">
        <f aca="false">IF(OR(AF249=$AP$3,AF249=$AP$4,AF249=$AP$9),T249,0)</f>
        <v>0</v>
      </c>
      <c r="AW249" s="313" t="n">
        <f aca="false">IF(OR(AF249=$AP$3,AF249=$AP$4,AF249=$AP$9),U249,0)</f>
        <v>0</v>
      </c>
      <c r="AX249" s="313" t="n">
        <f aca="false">IF(OR(AF249=$AP$3,AF249=$AP$4,AF249=$AP$9),V249,0)</f>
        <v>0</v>
      </c>
      <c r="AY249" s="313" t="n">
        <f aca="false">IF(OR(AF249=$AP$3,AF249=$AP$4,AF249=$AP$9),W249,0)</f>
        <v>0</v>
      </c>
      <c r="AZ249" s="313" t="n">
        <f aca="false">IF(OR(AF249=$AP$3,AF249=$AP$4,AF249=$AP$9),X249,0)</f>
        <v>0</v>
      </c>
      <c r="BA249" s="313" t="n">
        <f aca="false">IF(OR(AF249=$AP$3,AF249=$AP$4,AF249=$AP$9),Y249,0)</f>
        <v>0</v>
      </c>
      <c r="BB249" s="313" t="n">
        <f aca="false">IF(OR(AF249=$AP$3,AF249=$AP$4,AF249=$AP$9),Z249,0)</f>
        <v>0</v>
      </c>
      <c r="BC249" s="313" t="n">
        <f aca="false">IF(OR(AF249=$AP$3,AF249=$AP$4,AF249=$AP$9),AA249,0)</f>
        <v>0</v>
      </c>
      <c r="BD249" s="313" t="n">
        <f aca="false">IF(OR(AF249=$AP$3,AF249=$AP$4,AF249=$AP$9),AB249,0)</f>
        <v>0</v>
      </c>
      <c r="BE249" s="313" t="n">
        <f aca="false">IF(OR(AF249=$AP$3,AF249=$AP$4,AF249=$AP$9),AC249,0)</f>
        <v>0</v>
      </c>
      <c r="BF249" s="314" t="n">
        <f aca="false">IF(OR(AF249=$AP$3,AF249=$AP$4,AF249=$AP$9),AD249,0)</f>
        <v>0</v>
      </c>
      <c r="BG249" s="312" t="n">
        <f aca="false">IF(OR(AF249=$AP$5,AF249=$AP$6,AF249=$AP$10),S249,0)</f>
        <v>0</v>
      </c>
      <c r="BH249" s="313" t="n">
        <f aca="false">IF(OR(AF249=$AP$5,AF249=$AP$6,AF249=$AP$10),T249,0)</f>
        <v>0</v>
      </c>
      <c r="BI249" s="313" t="n">
        <f aca="false">IF(OR(AF249=$AP$5,AF249=$AP$6,AF249=$AP$10),U249,0)</f>
        <v>0</v>
      </c>
      <c r="BJ249" s="313" t="n">
        <f aca="false">IF(OR(AF249=$AP$5,AF249=$AP$6,AF249=$AP$10),V249,0)</f>
        <v>0</v>
      </c>
      <c r="BK249" s="313" t="n">
        <f aca="false">IF(OR(AF249=$AP$5,AF249=$AP$6,AF249=$AP$10),W249,0)</f>
        <v>0</v>
      </c>
      <c r="BL249" s="313" t="n">
        <f aca="false">IF(OR(AF249=$AP$5,AF249=$AP$6,AF249=$AP$10),X249,0)</f>
        <v>0</v>
      </c>
      <c r="BM249" s="313" t="n">
        <f aca="false">IF(OR(AF249=$AP$5,AF249=$AP$6,AF249=$AP$10),Y249,0)</f>
        <v>0</v>
      </c>
      <c r="BN249" s="313" t="n">
        <f aca="false">IF(OR(AF249=$AP$5,AF249=$AP$6,AF249=$AP$10),Z249,0)</f>
        <v>0</v>
      </c>
      <c r="BO249" s="313" t="n">
        <f aca="false">IF(OR(AF249=$AP$5,AF249=$AP$6,AF249=$AP$10),AA249,0)</f>
        <v>0</v>
      </c>
      <c r="BP249" s="313" t="n">
        <f aca="false">IF(OR(AF249=$AP$5,AF249=$AP$6,AF249=$AP$10),AB249,0)</f>
        <v>0</v>
      </c>
      <c r="BQ249" s="313" t="n">
        <f aca="false">IF(OR(AF249=$AP$5,AF249=$AP$6,AF249=$AP$10),AC249,0)</f>
        <v>0</v>
      </c>
      <c r="BR249" s="314" t="n">
        <f aca="false">IF(OR(AF249=$AP$5,AF249=$AP$6,AF249=$AP$10),AD249,0)</f>
        <v>0</v>
      </c>
      <c r="BS249" s="312" t="n">
        <f aca="false">IF(OR(AF249=$AP$7,AF249=$AP$8,AF249=$AP$11),S249,0)</f>
        <v>0</v>
      </c>
      <c r="BT249" s="313" t="n">
        <f aca="false">IF(OR(AF249=$AP$7,AF249=$AP$8,AF249=$AP$11),T249,0)</f>
        <v>0</v>
      </c>
      <c r="BU249" s="313" t="n">
        <f aca="false">IF(OR(AF249=$AP$7,AF249=$AP$8,AF249=$AP$11),U249,0)</f>
        <v>0</v>
      </c>
      <c r="BV249" s="313" t="n">
        <f aca="false">IF(OR(AF249=$AP$7,AF249=$AP$8,AF249=$AP$11),V249,0)</f>
        <v>0</v>
      </c>
      <c r="BW249" s="313" t="n">
        <f aca="false">IF(OR(AF249=$AP$7,AF249=$AP$8,AF249=$AP$11),W249,0)</f>
        <v>0</v>
      </c>
      <c r="BX249" s="313" t="n">
        <f aca="false">IF(OR(AF249=$AP$7,AF249=$AP$8,AF249=$AP$11),X249,0)</f>
        <v>0</v>
      </c>
      <c r="BY249" s="313" t="n">
        <f aca="false">IF(OR(AF249=$AP$7,AF249=$AP$8,AF249=$AP$11),Y249,0)</f>
        <v>0</v>
      </c>
      <c r="BZ249" s="313" t="n">
        <f aca="false">IF(OR(AF249=$AP$7,AF249=$AP$8,AF249=$AP$11),Z249,0)</f>
        <v>0</v>
      </c>
      <c r="CA249" s="313" t="n">
        <f aca="false">IF(OR(AF249=$AP$7,AF249=$AP$8,AF249=$AP$11),AA249,0)</f>
        <v>0</v>
      </c>
      <c r="CB249" s="313" t="n">
        <f aca="false">IF(OR(AF249=$AP$7,AF249=$AP$8,AF249=$AP$11),AB249,0)</f>
        <v>0</v>
      </c>
      <c r="CC249" s="313" t="n">
        <f aca="false">IF(OR(AF249=$AP$7,AF249=$AP$8,AF249=$AP$11),AC249,0)</f>
        <v>0</v>
      </c>
      <c r="CD249" s="314" t="n">
        <f aca="false">IF(OR(AF249=$AP$7,AF249=$AP$8,AF249=$AP$11),AD249,0)</f>
        <v>0</v>
      </c>
      <c r="CE249" s="312" t="n">
        <f aca="false">IF(AF249=$AP$12,S249,0)</f>
        <v>0</v>
      </c>
      <c r="CF249" s="313" t="n">
        <f aca="false">IF(AF249=$AP$12,T249,0)</f>
        <v>0</v>
      </c>
      <c r="CG249" s="313" t="n">
        <f aca="false">IF(AF249=$AP$12,U249,0)</f>
        <v>0</v>
      </c>
      <c r="CH249" s="313" t="n">
        <f aca="false">IF(AF249=$AP$12,V249,0)</f>
        <v>0</v>
      </c>
      <c r="CI249" s="313" t="n">
        <f aca="false">IF(AF249=$AP$12,W249,0)</f>
        <v>0</v>
      </c>
      <c r="CJ249" s="313" t="n">
        <f aca="false">IF(AF249=$AP$12,X249,0)</f>
        <v>0</v>
      </c>
      <c r="CK249" s="313" t="n">
        <f aca="false">IF(AF249=$AP$12,Y249,0)</f>
        <v>0</v>
      </c>
      <c r="CL249" s="313" t="n">
        <f aca="false">IF(AF249=$AP$12,Z249,0)</f>
        <v>0</v>
      </c>
      <c r="CM249" s="313" t="n">
        <f aca="false">IF(AF249=$AP$12,AA249,0)</f>
        <v>0</v>
      </c>
      <c r="CN249" s="313" t="n">
        <f aca="false">IF(AF249=$AP$12,AB249,0)</f>
        <v>0</v>
      </c>
      <c r="CO249" s="313" t="n">
        <f aca="false">IF(AF249=$AP$12,AC249,0)</f>
        <v>0</v>
      </c>
      <c r="CP249" s="314" t="n">
        <f aca="false">IF(AF249=$AP$12,AD249,0)</f>
        <v>0</v>
      </c>
    </row>
    <row r="250" customFormat="false" ht="12" hidden="false" customHeight="true" outlineLevel="0" collapsed="false">
      <c r="B250" s="243" t="str">
        <f aca="false">IF(Q248="","",Q248)</f>
        <v/>
      </c>
      <c r="C250" s="302"/>
      <c r="D250" s="303"/>
      <c r="E250" s="303"/>
      <c r="F250" s="303"/>
      <c r="G250" s="304"/>
      <c r="H250" s="304"/>
      <c r="I250" s="305"/>
      <c r="J250" s="305"/>
      <c r="K250" s="305"/>
      <c r="L250" s="305"/>
      <c r="M250" s="303"/>
      <c r="N250" s="303"/>
      <c r="O250" s="306"/>
      <c r="P250" s="303"/>
      <c r="Q250" s="303"/>
      <c r="R250" s="315" t="s">
        <v>77</v>
      </c>
      <c r="S250" s="322"/>
      <c r="T250" s="322"/>
      <c r="U250" s="322"/>
      <c r="V250" s="322"/>
      <c r="W250" s="322"/>
      <c r="X250" s="322"/>
      <c r="Y250" s="316"/>
      <c r="Z250" s="316"/>
      <c r="AA250" s="316"/>
      <c r="AB250" s="316"/>
      <c r="AC250" s="316"/>
      <c r="AD250" s="316"/>
      <c r="AE250" s="317" t="str">
        <f aca="false">IF(SUM(S250:AD250)=0,"",SUM(S250:AD250))</f>
        <v/>
      </c>
      <c r="AF250" s="244" t="str">
        <f aca="false">IF(Q248="","",Q248)</f>
        <v/>
      </c>
      <c r="AG250" s="310"/>
      <c r="AH250" s="310"/>
      <c r="AI250" s="310"/>
      <c r="AJ250" s="310"/>
      <c r="AT250" s="311" t="str">
        <f aca="false">R250</f>
        <v>C</v>
      </c>
      <c r="AU250" s="312" t="n">
        <f aca="false">IF(OR(AF250=$AP$3,AF250=$AP$4,AF250=$AP$9),S250,0)</f>
        <v>0</v>
      </c>
      <c r="AV250" s="313" t="n">
        <f aca="false">IF(OR(AF250=$AP$3,AF250=$AP$4,AF250=$AP$9),T250,0)</f>
        <v>0</v>
      </c>
      <c r="AW250" s="313" t="n">
        <f aca="false">IF(OR(AF250=$AP$3,AF250=$AP$4,AF250=$AP$9),U250,0)</f>
        <v>0</v>
      </c>
      <c r="AX250" s="313" t="n">
        <f aca="false">IF(OR(AF250=$AP$3,AF250=$AP$4,AF250=$AP$9),V250,0)</f>
        <v>0</v>
      </c>
      <c r="AY250" s="313" t="n">
        <f aca="false">IF(OR(AF250=$AP$3,AF250=$AP$4,AF250=$AP$9),W250,0)</f>
        <v>0</v>
      </c>
      <c r="AZ250" s="313" t="n">
        <f aca="false">IF(OR(AF250=$AP$3,AF250=$AP$4,AF250=$AP$9),X250,0)</f>
        <v>0</v>
      </c>
      <c r="BA250" s="313" t="n">
        <f aca="false">IF(OR(AF250=$AP$3,AF250=$AP$4,AF250=$AP$9),Y250,0)</f>
        <v>0</v>
      </c>
      <c r="BB250" s="313" t="n">
        <f aca="false">IF(OR(AF250=$AP$3,AF250=$AP$4,AF250=$AP$9),Z250,0)</f>
        <v>0</v>
      </c>
      <c r="BC250" s="313" t="n">
        <f aca="false">IF(OR(AF250=$AP$3,AF250=$AP$4,AF250=$AP$9),AA250,0)</f>
        <v>0</v>
      </c>
      <c r="BD250" s="313" t="n">
        <f aca="false">IF(OR(AF250=$AP$3,AF250=$AP$4,AF250=$AP$9),AB250,0)</f>
        <v>0</v>
      </c>
      <c r="BE250" s="313" t="n">
        <f aca="false">IF(OR(AF250=$AP$3,AF250=$AP$4,AF250=$AP$9),AC250,0)</f>
        <v>0</v>
      </c>
      <c r="BF250" s="314" t="n">
        <f aca="false">IF(OR(AF250=$AP$3,AF250=$AP$4,AF250=$AP$9),AD250,0)</f>
        <v>0</v>
      </c>
      <c r="BG250" s="312" t="n">
        <f aca="false">IF(OR(AF250=$AP$5,AF250=$AP$6,AF250=$AP$10),S250,0)</f>
        <v>0</v>
      </c>
      <c r="BH250" s="313" t="n">
        <f aca="false">IF(OR(AF250=$AP$5,AF250=$AP$6,AF250=$AP$10),T250,0)</f>
        <v>0</v>
      </c>
      <c r="BI250" s="313" t="n">
        <f aca="false">IF(OR(AF250=$AP$5,AF250=$AP$6,AF250=$AP$10),U250,0)</f>
        <v>0</v>
      </c>
      <c r="BJ250" s="313" t="n">
        <f aca="false">IF(OR(AF250=$AP$5,AF250=$AP$6,AF250=$AP$10),V250,0)</f>
        <v>0</v>
      </c>
      <c r="BK250" s="313" t="n">
        <f aca="false">IF(OR(AF250=$AP$5,AF250=$AP$6,AF250=$AP$10),W250,0)</f>
        <v>0</v>
      </c>
      <c r="BL250" s="313" t="n">
        <f aca="false">IF(OR(AF250=$AP$5,AF250=$AP$6,AF250=$AP$10),X250,0)</f>
        <v>0</v>
      </c>
      <c r="BM250" s="313" t="n">
        <f aca="false">IF(OR(AF250=$AP$5,AF250=$AP$6,AF250=$AP$10),Y250,0)</f>
        <v>0</v>
      </c>
      <c r="BN250" s="313" t="n">
        <f aca="false">IF(OR(AF250=$AP$5,AF250=$AP$6,AF250=$AP$10),Z250,0)</f>
        <v>0</v>
      </c>
      <c r="BO250" s="313" t="n">
        <f aca="false">IF(OR(AF250=$AP$5,AF250=$AP$6,AF250=$AP$10),AA250,0)</f>
        <v>0</v>
      </c>
      <c r="BP250" s="313" t="n">
        <f aca="false">IF(OR(AF250=$AP$5,AF250=$AP$6,AF250=$AP$10),AB250,0)</f>
        <v>0</v>
      </c>
      <c r="BQ250" s="313" t="n">
        <f aca="false">IF(OR(AF250=$AP$5,AF250=$AP$6,AF250=$AP$10),AC250,0)</f>
        <v>0</v>
      </c>
      <c r="BR250" s="314" t="n">
        <f aca="false">IF(OR(AF250=$AP$5,AF250=$AP$6,AF250=$AP$10),AD250,0)</f>
        <v>0</v>
      </c>
      <c r="BS250" s="312" t="n">
        <f aca="false">IF(OR(AF250=$AP$7,AF250=$AP$8,AF250=$AP$11),S250,0)</f>
        <v>0</v>
      </c>
      <c r="BT250" s="313" t="n">
        <f aca="false">IF(OR(AF250=$AP$7,AF250=$AP$8,AF250=$AP$11),T250,0)</f>
        <v>0</v>
      </c>
      <c r="BU250" s="313" t="n">
        <f aca="false">IF(OR(AF250=$AP$7,AF250=$AP$8,AF250=$AP$11),U250,0)</f>
        <v>0</v>
      </c>
      <c r="BV250" s="313" t="n">
        <f aca="false">IF(OR(AF250=$AP$7,AF250=$AP$8,AF250=$AP$11),V250,0)</f>
        <v>0</v>
      </c>
      <c r="BW250" s="313" t="n">
        <f aca="false">IF(OR(AF250=$AP$7,AF250=$AP$8,AF250=$AP$11),W250,0)</f>
        <v>0</v>
      </c>
      <c r="BX250" s="313" t="n">
        <f aca="false">IF(OR(AF250=$AP$7,AF250=$AP$8,AF250=$AP$11),X250,0)</f>
        <v>0</v>
      </c>
      <c r="BY250" s="313" t="n">
        <f aca="false">IF(OR(AF250=$AP$7,AF250=$AP$8,AF250=$AP$11),Y250,0)</f>
        <v>0</v>
      </c>
      <c r="BZ250" s="313" t="n">
        <f aca="false">IF(OR(AF250=$AP$7,AF250=$AP$8,AF250=$AP$11),Z250,0)</f>
        <v>0</v>
      </c>
      <c r="CA250" s="313" t="n">
        <f aca="false">IF(OR(AF250=$AP$7,AF250=$AP$8,AF250=$AP$11),AA250,0)</f>
        <v>0</v>
      </c>
      <c r="CB250" s="313" t="n">
        <f aca="false">IF(OR(AF250=$AP$7,AF250=$AP$8,AF250=$AP$11),AB250,0)</f>
        <v>0</v>
      </c>
      <c r="CC250" s="313" t="n">
        <f aca="false">IF(OR(AF250=$AP$7,AF250=$AP$8,AF250=$AP$11),AC250,0)</f>
        <v>0</v>
      </c>
      <c r="CD250" s="314" t="n">
        <f aca="false">IF(OR(AF250=$AP$7,AF250=$AP$8,AF250=$AP$11),AD250,0)</f>
        <v>0</v>
      </c>
      <c r="CE250" s="312" t="n">
        <f aca="false">IF(AF250=$AP$12,S250,0)</f>
        <v>0</v>
      </c>
      <c r="CF250" s="313" t="n">
        <f aca="false">IF(AF250=$AP$12,T250,0)</f>
        <v>0</v>
      </c>
      <c r="CG250" s="313" t="n">
        <f aca="false">IF(AF250=$AP$12,U250,0)</f>
        <v>0</v>
      </c>
      <c r="CH250" s="313" t="n">
        <f aca="false">IF(AF250=$AP$12,V250,0)</f>
        <v>0</v>
      </c>
      <c r="CI250" s="313" t="n">
        <f aca="false">IF(AF250=$AP$12,W250,0)</f>
        <v>0</v>
      </c>
      <c r="CJ250" s="313" t="n">
        <f aca="false">IF(AF250=$AP$12,X250,0)</f>
        <v>0</v>
      </c>
      <c r="CK250" s="313" t="n">
        <f aca="false">IF(AF250=$AP$12,Y250,0)</f>
        <v>0</v>
      </c>
      <c r="CL250" s="313" t="n">
        <f aca="false">IF(AF250=$AP$12,Z250,0)</f>
        <v>0</v>
      </c>
      <c r="CM250" s="313" t="n">
        <f aca="false">IF(AF250=$AP$12,AA250,0)</f>
        <v>0</v>
      </c>
      <c r="CN250" s="313" t="n">
        <f aca="false">IF(AF250=$AP$12,AB250,0)</f>
        <v>0</v>
      </c>
      <c r="CO250" s="313" t="n">
        <f aca="false">IF(AF250=$AP$12,AC250,0)</f>
        <v>0</v>
      </c>
      <c r="CP250" s="314" t="n">
        <f aca="false">IF(AF250=$AP$12,AD250,0)</f>
        <v>0</v>
      </c>
    </row>
    <row r="251" customFormat="false" ht="12" hidden="false" customHeight="true" outlineLevel="0" collapsed="false">
      <c r="B251" s="243" t="str">
        <f aca="false">IF(Q251="","",Q251)</f>
        <v/>
      </c>
      <c r="C251" s="302" t="n">
        <v>80</v>
      </c>
      <c r="D251" s="303"/>
      <c r="E251" s="303"/>
      <c r="F251" s="303"/>
      <c r="G251" s="304"/>
      <c r="H251" s="304"/>
      <c r="I251" s="305"/>
      <c r="J251" s="305"/>
      <c r="K251" s="305"/>
      <c r="L251" s="305"/>
      <c r="M251" s="303"/>
      <c r="N251" s="303"/>
      <c r="O251" s="306"/>
      <c r="P251" s="303"/>
      <c r="Q251" s="303"/>
      <c r="R251" s="307" t="s">
        <v>75</v>
      </c>
      <c r="S251" s="323"/>
      <c r="T251" s="323"/>
      <c r="U251" s="323"/>
      <c r="V251" s="323"/>
      <c r="W251" s="323"/>
      <c r="X251" s="323"/>
      <c r="Y251" s="308"/>
      <c r="Z251" s="308"/>
      <c r="AA251" s="308"/>
      <c r="AB251" s="308"/>
      <c r="AC251" s="308"/>
      <c r="AD251" s="308"/>
      <c r="AE251" s="309" t="str">
        <f aca="false">IF(SUM(S251:AD251)=0,"",SUM(S251:AD251))</f>
        <v/>
      </c>
      <c r="AF251" s="244" t="str">
        <f aca="false">IF(Q251="","",Q251)</f>
        <v/>
      </c>
      <c r="AG251" s="310" t="str">
        <f aca="false">IFERROR(VLOOKUP(M251,$AP$13:$AQ$16,2,FALSE()),"")</f>
        <v/>
      </c>
      <c r="AH251" s="310" t="str">
        <f aca="false">IFERROR(VLOOKUP(O251,$AP$18:$AQ$24,2,FALSE()),"")</f>
        <v/>
      </c>
      <c r="AI251" s="310" t="str">
        <f aca="false">IFERROR(AG251+AH251,"")</f>
        <v/>
      </c>
      <c r="AJ251" s="310" t="str">
        <f aca="false">IF(SUM(AE251:AE253)=0,"",SUM(AE251:AE253))</f>
        <v/>
      </c>
      <c r="AT251" s="311" t="str">
        <f aca="false">R251</f>
        <v>A</v>
      </c>
      <c r="AU251" s="312" t="n">
        <f aca="false">IF(OR(AF251=$AP$3,AF251=$AP$4,AF251=$AP$9),S251,0)</f>
        <v>0</v>
      </c>
      <c r="AV251" s="313" t="n">
        <f aca="false">IF(OR(AF251=$AP$3,AF251=$AP$4,AF251=$AP$9),T251,0)</f>
        <v>0</v>
      </c>
      <c r="AW251" s="313" t="n">
        <f aca="false">IF(OR(AF251=$AP$3,AF251=$AP$4,AF251=$AP$9),U251,0)</f>
        <v>0</v>
      </c>
      <c r="AX251" s="313" t="n">
        <f aca="false">IF(OR(AF251=$AP$3,AF251=$AP$4,AF251=$AP$9),V251,0)</f>
        <v>0</v>
      </c>
      <c r="AY251" s="313" t="n">
        <f aca="false">IF(OR(AF251=$AP$3,AF251=$AP$4,AF251=$AP$9),W251,0)</f>
        <v>0</v>
      </c>
      <c r="AZ251" s="313" t="n">
        <f aca="false">IF(OR(AF251=$AP$3,AF251=$AP$4,AF251=$AP$9),X251,0)</f>
        <v>0</v>
      </c>
      <c r="BA251" s="313" t="n">
        <f aca="false">IF(OR(AF251=$AP$3,AF251=$AP$4,AF251=$AP$9),Y251,0)</f>
        <v>0</v>
      </c>
      <c r="BB251" s="313" t="n">
        <f aca="false">IF(OR(AF251=$AP$3,AF251=$AP$4,AF251=$AP$9),Z251,0)</f>
        <v>0</v>
      </c>
      <c r="BC251" s="313" t="n">
        <f aca="false">IF(OR(AF251=$AP$3,AF251=$AP$4,AF251=$AP$9),AA251,0)</f>
        <v>0</v>
      </c>
      <c r="BD251" s="313" t="n">
        <f aca="false">IF(OR(AF251=$AP$3,AF251=$AP$4,AF251=$AP$9),AB251,0)</f>
        <v>0</v>
      </c>
      <c r="BE251" s="313" t="n">
        <f aca="false">IF(OR(AF251=$AP$3,AF251=$AP$4,AF251=$AP$9),AC251,0)</f>
        <v>0</v>
      </c>
      <c r="BF251" s="314" t="n">
        <f aca="false">IF(OR(AF251=$AP$3,AF251=$AP$4,AF251=$AP$9),AD251,0)</f>
        <v>0</v>
      </c>
      <c r="BG251" s="312" t="n">
        <f aca="false">IF(OR(AF251=$AP$5,AF251=$AP$6,AF251=$AP$10),S251,0)</f>
        <v>0</v>
      </c>
      <c r="BH251" s="313" t="n">
        <f aca="false">IF(OR(AF251=$AP$5,AF251=$AP$6,AF251=$AP$10),T251,0)</f>
        <v>0</v>
      </c>
      <c r="BI251" s="313" t="n">
        <f aca="false">IF(OR(AF251=$AP$5,AF251=$AP$6,AF251=$AP$10),U251,0)</f>
        <v>0</v>
      </c>
      <c r="BJ251" s="313" t="n">
        <f aca="false">IF(OR(AF251=$AP$5,AF251=$AP$6,AF251=$AP$10),V251,0)</f>
        <v>0</v>
      </c>
      <c r="BK251" s="313" t="n">
        <f aca="false">IF(OR(AF251=$AP$5,AF251=$AP$6,AF251=$AP$10),W251,0)</f>
        <v>0</v>
      </c>
      <c r="BL251" s="313" t="n">
        <f aca="false">IF(OR(AF251=$AP$5,AF251=$AP$6,AF251=$AP$10),X251,0)</f>
        <v>0</v>
      </c>
      <c r="BM251" s="313" t="n">
        <f aca="false">IF(OR(AF251=$AP$5,AF251=$AP$6,AF251=$AP$10),Y251,0)</f>
        <v>0</v>
      </c>
      <c r="BN251" s="313" t="n">
        <f aca="false">IF(OR(AF251=$AP$5,AF251=$AP$6,AF251=$AP$10),Z251,0)</f>
        <v>0</v>
      </c>
      <c r="BO251" s="313" t="n">
        <f aca="false">IF(OR(AF251=$AP$5,AF251=$AP$6,AF251=$AP$10),AA251,0)</f>
        <v>0</v>
      </c>
      <c r="BP251" s="313" t="n">
        <f aca="false">IF(OR(AF251=$AP$5,AF251=$AP$6,AF251=$AP$10),AB251,0)</f>
        <v>0</v>
      </c>
      <c r="BQ251" s="313" t="n">
        <f aca="false">IF(OR(AF251=$AP$5,AF251=$AP$6,AF251=$AP$10),AC251,0)</f>
        <v>0</v>
      </c>
      <c r="BR251" s="314" t="n">
        <f aca="false">IF(OR(AF251=$AP$5,AF251=$AP$6,AF251=$AP$10),AD251,0)</f>
        <v>0</v>
      </c>
      <c r="BS251" s="312" t="n">
        <f aca="false">IF(OR(AF251=$AP$7,AF251=$AP$8,AF251=$AP$11),S251,0)</f>
        <v>0</v>
      </c>
      <c r="BT251" s="313" t="n">
        <f aca="false">IF(OR(AF251=$AP$7,AF251=$AP$8,AF251=$AP$11),T251,0)</f>
        <v>0</v>
      </c>
      <c r="BU251" s="313" t="n">
        <f aca="false">IF(OR(AF251=$AP$7,AF251=$AP$8,AF251=$AP$11),U251,0)</f>
        <v>0</v>
      </c>
      <c r="BV251" s="313" t="n">
        <f aca="false">IF(OR(AF251=$AP$7,AF251=$AP$8,AF251=$AP$11),V251,0)</f>
        <v>0</v>
      </c>
      <c r="BW251" s="313" t="n">
        <f aca="false">IF(OR(AF251=$AP$7,AF251=$AP$8,AF251=$AP$11),W251,0)</f>
        <v>0</v>
      </c>
      <c r="BX251" s="313" t="n">
        <f aca="false">IF(OR(AF251=$AP$7,AF251=$AP$8,AF251=$AP$11),X251,0)</f>
        <v>0</v>
      </c>
      <c r="BY251" s="313" t="n">
        <f aca="false">IF(OR(AF251=$AP$7,AF251=$AP$8,AF251=$AP$11),Y251,0)</f>
        <v>0</v>
      </c>
      <c r="BZ251" s="313" t="n">
        <f aca="false">IF(OR(AF251=$AP$7,AF251=$AP$8,AF251=$AP$11),Z251,0)</f>
        <v>0</v>
      </c>
      <c r="CA251" s="313" t="n">
        <f aca="false">IF(OR(AF251=$AP$7,AF251=$AP$8,AF251=$AP$11),AA251,0)</f>
        <v>0</v>
      </c>
      <c r="CB251" s="313" t="n">
        <f aca="false">IF(OR(AF251=$AP$7,AF251=$AP$8,AF251=$AP$11),AB251,0)</f>
        <v>0</v>
      </c>
      <c r="CC251" s="313" t="n">
        <f aca="false">IF(OR(AF251=$AP$7,AF251=$AP$8,AF251=$AP$11),AC251,0)</f>
        <v>0</v>
      </c>
      <c r="CD251" s="314" t="n">
        <f aca="false">IF(OR(AF251=$AP$7,AF251=$AP$8,AF251=$AP$11),AD251,0)</f>
        <v>0</v>
      </c>
      <c r="CE251" s="312" t="n">
        <f aca="false">IF(AF251=$AP$12,S251,0)</f>
        <v>0</v>
      </c>
      <c r="CF251" s="313" t="n">
        <f aca="false">IF(AF251=$AP$12,T251,0)</f>
        <v>0</v>
      </c>
      <c r="CG251" s="313" t="n">
        <f aca="false">IF(AF251=$AP$12,U251,0)</f>
        <v>0</v>
      </c>
      <c r="CH251" s="313" t="n">
        <f aca="false">IF(AF251=$AP$12,V251,0)</f>
        <v>0</v>
      </c>
      <c r="CI251" s="313" t="n">
        <f aca="false">IF(AF251=$AP$12,W251,0)</f>
        <v>0</v>
      </c>
      <c r="CJ251" s="313" t="n">
        <f aca="false">IF(AF251=$AP$12,X251,0)</f>
        <v>0</v>
      </c>
      <c r="CK251" s="313" t="n">
        <f aca="false">IF(AF251=$AP$12,Y251,0)</f>
        <v>0</v>
      </c>
      <c r="CL251" s="313" t="n">
        <f aca="false">IF(AF251=$AP$12,Z251,0)</f>
        <v>0</v>
      </c>
      <c r="CM251" s="313" t="n">
        <f aca="false">IF(AF251=$AP$12,AA251,0)</f>
        <v>0</v>
      </c>
      <c r="CN251" s="313" t="n">
        <f aca="false">IF(AF251=$AP$12,AB251,0)</f>
        <v>0</v>
      </c>
      <c r="CO251" s="313" t="n">
        <f aca="false">IF(AF251=$AP$12,AC251,0)</f>
        <v>0</v>
      </c>
      <c r="CP251" s="314" t="n">
        <f aca="false">IF(AF251=$AP$12,AD251,0)</f>
        <v>0</v>
      </c>
    </row>
    <row r="252" customFormat="false" ht="12" hidden="false" customHeight="true" outlineLevel="0" collapsed="false">
      <c r="B252" s="243" t="str">
        <f aca="false">IF(Q251="","",Q251)</f>
        <v/>
      </c>
      <c r="C252" s="302"/>
      <c r="D252" s="303"/>
      <c r="E252" s="303"/>
      <c r="F252" s="303"/>
      <c r="G252" s="304"/>
      <c r="H252" s="304"/>
      <c r="I252" s="305"/>
      <c r="J252" s="305"/>
      <c r="K252" s="305"/>
      <c r="L252" s="305"/>
      <c r="M252" s="303"/>
      <c r="N252" s="303"/>
      <c r="O252" s="306"/>
      <c r="P252" s="303"/>
      <c r="Q252" s="303"/>
      <c r="R252" s="315" t="s">
        <v>76</v>
      </c>
      <c r="S252" s="322"/>
      <c r="T252" s="322"/>
      <c r="U252" s="322"/>
      <c r="V252" s="322"/>
      <c r="W252" s="322"/>
      <c r="X252" s="322"/>
      <c r="Y252" s="316"/>
      <c r="Z252" s="316"/>
      <c r="AA252" s="316"/>
      <c r="AB252" s="316"/>
      <c r="AC252" s="316"/>
      <c r="AD252" s="316"/>
      <c r="AE252" s="317" t="str">
        <f aca="false">IF(SUM(S252:AD252)=0,"",SUM(S252:AD252))</f>
        <v/>
      </c>
      <c r="AF252" s="244" t="str">
        <f aca="false">IF(Q251="","",Q251)</f>
        <v/>
      </c>
      <c r="AG252" s="310"/>
      <c r="AH252" s="310"/>
      <c r="AI252" s="310"/>
      <c r="AJ252" s="310"/>
      <c r="AT252" s="311" t="str">
        <f aca="false">R252</f>
        <v>B</v>
      </c>
      <c r="AU252" s="312" t="n">
        <f aca="false">IF(OR(AF252=$AP$3,AF252=$AP$4,AF252=$AP$9),S252,0)</f>
        <v>0</v>
      </c>
      <c r="AV252" s="313" t="n">
        <f aca="false">IF(OR(AF252=$AP$3,AF252=$AP$4,AF252=$AP$9),T252,0)</f>
        <v>0</v>
      </c>
      <c r="AW252" s="313" t="n">
        <f aca="false">IF(OR(AF252=$AP$3,AF252=$AP$4,AF252=$AP$9),U252,0)</f>
        <v>0</v>
      </c>
      <c r="AX252" s="313" t="n">
        <f aca="false">IF(OR(AF252=$AP$3,AF252=$AP$4,AF252=$AP$9),V252,0)</f>
        <v>0</v>
      </c>
      <c r="AY252" s="313" t="n">
        <f aca="false">IF(OR(AF252=$AP$3,AF252=$AP$4,AF252=$AP$9),W252,0)</f>
        <v>0</v>
      </c>
      <c r="AZ252" s="313" t="n">
        <f aca="false">IF(OR(AF252=$AP$3,AF252=$AP$4,AF252=$AP$9),X252,0)</f>
        <v>0</v>
      </c>
      <c r="BA252" s="313" t="n">
        <f aca="false">IF(OR(AF252=$AP$3,AF252=$AP$4,AF252=$AP$9),Y252,0)</f>
        <v>0</v>
      </c>
      <c r="BB252" s="313" t="n">
        <f aca="false">IF(OR(AF252=$AP$3,AF252=$AP$4,AF252=$AP$9),Z252,0)</f>
        <v>0</v>
      </c>
      <c r="BC252" s="313" t="n">
        <f aca="false">IF(OR(AF252=$AP$3,AF252=$AP$4,AF252=$AP$9),AA252,0)</f>
        <v>0</v>
      </c>
      <c r="BD252" s="313" t="n">
        <f aca="false">IF(OR(AF252=$AP$3,AF252=$AP$4,AF252=$AP$9),AB252,0)</f>
        <v>0</v>
      </c>
      <c r="BE252" s="313" t="n">
        <f aca="false">IF(OR(AF252=$AP$3,AF252=$AP$4,AF252=$AP$9),AC252,0)</f>
        <v>0</v>
      </c>
      <c r="BF252" s="314" t="n">
        <f aca="false">IF(OR(AF252=$AP$3,AF252=$AP$4,AF252=$AP$9),AD252,0)</f>
        <v>0</v>
      </c>
      <c r="BG252" s="312" t="n">
        <f aca="false">IF(OR(AF252=$AP$5,AF252=$AP$6,AF252=$AP$10),S252,0)</f>
        <v>0</v>
      </c>
      <c r="BH252" s="313" t="n">
        <f aca="false">IF(OR(AF252=$AP$5,AF252=$AP$6,AF252=$AP$10),T252,0)</f>
        <v>0</v>
      </c>
      <c r="BI252" s="313" t="n">
        <f aca="false">IF(OR(AF252=$AP$5,AF252=$AP$6,AF252=$AP$10),U252,0)</f>
        <v>0</v>
      </c>
      <c r="BJ252" s="313" t="n">
        <f aca="false">IF(OR(AF252=$AP$5,AF252=$AP$6,AF252=$AP$10),V252,0)</f>
        <v>0</v>
      </c>
      <c r="BK252" s="313" t="n">
        <f aca="false">IF(OR(AF252=$AP$5,AF252=$AP$6,AF252=$AP$10),W252,0)</f>
        <v>0</v>
      </c>
      <c r="BL252" s="313" t="n">
        <f aca="false">IF(OR(AF252=$AP$5,AF252=$AP$6,AF252=$AP$10),X252,0)</f>
        <v>0</v>
      </c>
      <c r="BM252" s="313" t="n">
        <f aca="false">IF(OR(AF252=$AP$5,AF252=$AP$6,AF252=$AP$10),Y252,0)</f>
        <v>0</v>
      </c>
      <c r="BN252" s="313" t="n">
        <f aca="false">IF(OR(AF252=$AP$5,AF252=$AP$6,AF252=$AP$10),Z252,0)</f>
        <v>0</v>
      </c>
      <c r="BO252" s="313" t="n">
        <f aca="false">IF(OR(AF252=$AP$5,AF252=$AP$6,AF252=$AP$10),AA252,0)</f>
        <v>0</v>
      </c>
      <c r="BP252" s="313" t="n">
        <f aca="false">IF(OR(AF252=$AP$5,AF252=$AP$6,AF252=$AP$10),AB252,0)</f>
        <v>0</v>
      </c>
      <c r="BQ252" s="313" t="n">
        <f aca="false">IF(OR(AF252=$AP$5,AF252=$AP$6,AF252=$AP$10),AC252,0)</f>
        <v>0</v>
      </c>
      <c r="BR252" s="314" t="n">
        <f aca="false">IF(OR(AF252=$AP$5,AF252=$AP$6,AF252=$AP$10),AD252,0)</f>
        <v>0</v>
      </c>
      <c r="BS252" s="312" t="n">
        <f aca="false">IF(OR(AF252=$AP$7,AF252=$AP$8,AF252=$AP$11),S252,0)</f>
        <v>0</v>
      </c>
      <c r="BT252" s="313" t="n">
        <f aca="false">IF(OR(AF252=$AP$7,AF252=$AP$8,AF252=$AP$11),T252,0)</f>
        <v>0</v>
      </c>
      <c r="BU252" s="313" t="n">
        <f aca="false">IF(OR(AF252=$AP$7,AF252=$AP$8,AF252=$AP$11),U252,0)</f>
        <v>0</v>
      </c>
      <c r="BV252" s="313" t="n">
        <f aca="false">IF(OR(AF252=$AP$7,AF252=$AP$8,AF252=$AP$11),V252,0)</f>
        <v>0</v>
      </c>
      <c r="BW252" s="313" t="n">
        <f aca="false">IF(OR(AF252=$AP$7,AF252=$AP$8,AF252=$AP$11),W252,0)</f>
        <v>0</v>
      </c>
      <c r="BX252" s="313" t="n">
        <f aca="false">IF(OR(AF252=$AP$7,AF252=$AP$8,AF252=$AP$11),X252,0)</f>
        <v>0</v>
      </c>
      <c r="BY252" s="313" t="n">
        <f aca="false">IF(OR(AF252=$AP$7,AF252=$AP$8,AF252=$AP$11),Y252,0)</f>
        <v>0</v>
      </c>
      <c r="BZ252" s="313" t="n">
        <f aca="false">IF(OR(AF252=$AP$7,AF252=$AP$8,AF252=$AP$11),Z252,0)</f>
        <v>0</v>
      </c>
      <c r="CA252" s="313" t="n">
        <f aca="false">IF(OR(AF252=$AP$7,AF252=$AP$8,AF252=$AP$11),AA252,0)</f>
        <v>0</v>
      </c>
      <c r="CB252" s="313" t="n">
        <f aca="false">IF(OR(AF252=$AP$7,AF252=$AP$8,AF252=$AP$11),AB252,0)</f>
        <v>0</v>
      </c>
      <c r="CC252" s="313" t="n">
        <f aca="false">IF(OR(AF252=$AP$7,AF252=$AP$8,AF252=$AP$11),AC252,0)</f>
        <v>0</v>
      </c>
      <c r="CD252" s="314" t="n">
        <f aca="false">IF(OR(AF252=$AP$7,AF252=$AP$8,AF252=$AP$11),AD252,0)</f>
        <v>0</v>
      </c>
      <c r="CE252" s="312" t="n">
        <f aca="false">IF(AF252=$AP$12,S252,0)</f>
        <v>0</v>
      </c>
      <c r="CF252" s="313" t="n">
        <f aca="false">IF(AF252=$AP$12,T252,0)</f>
        <v>0</v>
      </c>
      <c r="CG252" s="313" t="n">
        <f aca="false">IF(AF252=$AP$12,U252,0)</f>
        <v>0</v>
      </c>
      <c r="CH252" s="313" t="n">
        <f aca="false">IF(AF252=$AP$12,V252,0)</f>
        <v>0</v>
      </c>
      <c r="CI252" s="313" t="n">
        <f aca="false">IF(AF252=$AP$12,W252,0)</f>
        <v>0</v>
      </c>
      <c r="CJ252" s="313" t="n">
        <f aca="false">IF(AF252=$AP$12,X252,0)</f>
        <v>0</v>
      </c>
      <c r="CK252" s="313" t="n">
        <f aca="false">IF(AF252=$AP$12,Y252,0)</f>
        <v>0</v>
      </c>
      <c r="CL252" s="313" t="n">
        <f aca="false">IF(AF252=$AP$12,Z252,0)</f>
        <v>0</v>
      </c>
      <c r="CM252" s="313" t="n">
        <f aca="false">IF(AF252=$AP$12,AA252,0)</f>
        <v>0</v>
      </c>
      <c r="CN252" s="313" t="n">
        <f aca="false">IF(AF252=$AP$12,AB252,0)</f>
        <v>0</v>
      </c>
      <c r="CO252" s="313" t="n">
        <f aca="false">IF(AF252=$AP$12,AC252,0)</f>
        <v>0</v>
      </c>
      <c r="CP252" s="314" t="n">
        <f aca="false">IF(AF252=$AP$12,AD252,0)</f>
        <v>0</v>
      </c>
    </row>
    <row r="253" customFormat="false" ht="12" hidden="false" customHeight="true" outlineLevel="0" collapsed="false">
      <c r="B253" s="243" t="str">
        <f aca="false">IF(Q251="","",Q251)</f>
        <v/>
      </c>
      <c r="C253" s="302"/>
      <c r="D253" s="303"/>
      <c r="E253" s="303"/>
      <c r="F253" s="303"/>
      <c r="G253" s="304"/>
      <c r="H253" s="304"/>
      <c r="I253" s="305"/>
      <c r="J253" s="305"/>
      <c r="K253" s="305"/>
      <c r="L253" s="305"/>
      <c r="M253" s="303"/>
      <c r="N253" s="303"/>
      <c r="O253" s="306"/>
      <c r="P253" s="303"/>
      <c r="Q253" s="303"/>
      <c r="R253" s="318" t="s">
        <v>77</v>
      </c>
      <c r="S253" s="324"/>
      <c r="T253" s="324"/>
      <c r="U253" s="324"/>
      <c r="V253" s="324"/>
      <c r="W253" s="324"/>
      <c r="X253" s="324"/>
      <c r="Y253" s="319"/>
      <c r="Z253" s="319"/>
      <c r="AA253" s="319"/>
      <c r="AB253" s="319"/>
      <c r="AC253" s="319"/>
      <c r="AD253" s="319"/>
      <c r="AE253" s="325" t="str">
        <f aca="false">IF(SUM(S253:AD253)=0,"",SUM(S253:AD253))</f>
        <v/>
      </c>
      <c r="AF253" s="244" t="str">
        <f aca="false">IF(Q251="","",Q251)</f>
        <v/>
      </c>
      <c r="AG253" s="310"/>
      <c r="AH253" s="310"/>
      <c r="AI253" s="310"/>
      <c r="AJ253" s="310"/>
      <c r="AT253" s="311" t="str">
        <f aca="false">R253</f>
        <v>C</v>
      </c>
      <c r="AU253" s="312" t="n">
        <f aca="false">IF(OR(AF253=$AP$3,AF253=$AP$4,AF253=$AP$9),S253,0)</f>
        <v>0</v>
      </c>
      <c r="AV253" s="313" t="n">
        <f aca="false">IF(OR(AF253=$AP$3,AF253=$AP$4,AF253=$AP$9),T253,0)</f>
        <v>0</v>
      </c>
      <c r="AW253" s="313" t="n">
        <f aca="false">IF(OR(AF253=$AP$3,AF253=$AP$4,AF253=$AP$9),U253,0)</f>
        <v>0</v>
      </c>
      <c r="AX253" s="313" t="n">
        <f aca="false">IF(OR(AF253=$AP$3,AF253=$AP$4,AF253=$AP$9),V253,0)</f>
        <v>0</v>
      </c>
      <c r="AY253" s="313" t="n">
        <f aca="false">IF(OR(AF253=$AP$3,AF253=$AP$4,AF253=$AP$9),W253,0)</f>
        <v>0</v>
      </c>
      <c r="AZ253" s="313" t="n">
        <f aca="false">IF(OR(AF253=$AP$3,AF253=$AP$4,AF253=$AP$9),X253,0)</f>
        <v>0</v>
      </c>
      <c r="BA253" s="313" t="n">
        <f aca="false">IF(OR(AF253=$AP$3,AF253=$AP$4,AF253=$AP$9),Y253,0)</f>
        <v>0</v>
      </c>
      <c r="BB253" s="313" t="n">
        <f aca="false">IF(OR(AF253=$AP$3,AF253=$AP$4,AF253=$AP$9),Z253,0)</f>
        <v>0</v>
      </c>
      <c r="BC253" s="313" t="n">
        <f aca="false">IF(OR(AF253=$AP$3,AF253=$AP$4,AF253=$AP$9),AA253,0)</f>
        <v>0</v>
      </c>
      <c r="BD253" s="313" t="n">
        <f aca="false">IF(OR(AF253=$AP$3,AF253=$AP$4,AF253=$AP$9),AB253,0)</f>
        <v>0</v>
      </c>
      <c r="BE253" s="313" t="n">
        <f aca="false">IF(OR(AF253=$AP$3,AF253=$AP$4,AF253=$AP$9),AC253,0)</f>
        <v>0</v>
      </c>
      <c r="BF253" s="314" t="n">
        <f aca="false">IF(OR(AF253=$AP$3,AF253=$AP$4,AF253=$AP$9),AD253,0)</f>
        <v>0</v>
      </c>
      <c r="BG253" s="312" t="n">
        <f aca="false">IF(OR(AF253=$AP$5,AF253=$AP$6,AF253=$AP$10),S253,0)</f>
        <v>0</v>
      </c>
      <c r="BH253" s="313" t="n">
        <f aca="false">IF(OR(AF253=$AP$5,AF253=$AP$6,AF253=$AP$10),T253,0)</f>
        <v>0</v>
      </c>
      <c r="BI253" s="313" t="n">
        <f aca="false">IF(OR(AF253=$AP$5,AF253=$AP$6,AF253=$AP$10),U253,0)</f>
        <v>0</v>
      </c>
      <c r="BJ253" s="313" t="n">
        <f aca="false">IF(OR(AF253=$AP$5,AF253=$AP$6,AF253=$AP$10),V253,0)</f>
        <v>0</v>
      </c>
      <c r="BK253" s="313" t="n">
        <f aca="false">IF(OR(AF253=$AP$5,AF253=$AP$6,AF253=$AP$10),W253,0)</f>
        <v>0</v>
      </c>
      <c r="BL253" s="313" t="n">
        <f aca="false">IF(OR(AF253=$AP$5,AF253=$AP$6,AF253=$AP$10),X253,0)</f>
        <v>0</v>
      </c>
      <c r="BM253" s="313" t="n">
        <f aca="false">IF(OR(AF253=$AP$5,AF253=$AP$6,AF253=$AP$10),Y253,0)</f>
        <v>0</v>
      </c>
      <c r="BN253" s="313" t="n">
        <f aca="false">IF(OR(AF253=$AP$5,AF253=$AP$6,AF253=$AP$10),Z253,0)</f>
        <v>0</v>
      </c>
      <c r="BO253" s="313" t="n">
        <f aca="false">IF(OR(AF253=$AP$5,AF253=$AP$6,AF253=$AP$10),AA253,0)</f>
        <v>0</v>
      </c>
      <c r="BP253" s="313" t="n">
        <f aca="false">IF(OR(AF253=$AP$5,AF253=$AP$6,AF253=$AP$10),AB253,0)</f>
        <v>0</v>
      </c>
      <c r="BQ253" s="313" t="n">
        <f aca="false">IF(OR(AF253=$AP$5,AF253=$AP$6,AF253=$AP$10),AC253,0)</f>
        <v>0</v>
      </c>
      <c r="BR253" s="314" t="n">
        <f aca="false">IF(OR(AF253=$AP$5,AF253=$AP$6,AF253=$AP$10),AD253,0)</f>
        <v>0</v>
      </c>
      <c r="BS253" s="312" t="n">
        <f aca="false">IF(OR(AF253=$AP$7,AF253=$AP$8,AF253=$AP$11),S253,0)</f>
        <v>0</v>
      </c>
      <c r="BT253" s="313" t="n">
        <f aca="false">IF(OR(AF253=$AP$7,AF253=$AP$8,AF253=$AP$11),T253,0)</f>
        <v>0</v>
      </c>
      <c r="BU253" s="313" t="n">
        <f aca="false">IF(OR(AF253=$AP$7,AF253=$AP$8,AF253=$AP$11),U253,0)</f>
        <v>0</v>
      </c>
      <c r="BV253" s="313" t="n">
        <f aca="false">IF(OR(AF253=$AP$7,AF253=$AP$8,AF253=$AP$11),V253,0)</f>
        <v>0</v>
      </c>
      <c r="BW253" s="313" t="n">
        <f aca="false">IF(OR(AF253=$AP$7,AF253=$AP$8,AF253=$AP$11),W253,0)</f>
        <v>0</v>
      </c>
      <c r="BX253" s="313" t="n">
        <f aca="false">IF(OR(AF253=$AP$7,AF253=$AP$8,AF253=$AP$11),X253,0)</f>
        <v>0</v>
      </c>
      <c r="BY253" s="313" t="n">
        <f aca="false">IF(OR(AF253=$AP$7,AF253=$AP$8,AF253=$AP$11),Y253,0)</f>
        <v>0</v>
      </c>
      <c r="BZ253" s="313" t="n">
        <f aca="false">IF(OR(AF253=$AP$7,AF253=$AP$8,AF253=$AP$11),Z253,0)</f>
        <v>0</v>
      </c>
      <c r="CA253" s="313" t="n">
        <f aca="false">IF(OR(AF253=$AP$7,AF253=$AP$8,AF253=$AP$11),AA253,0)</f>
        <v>0</v>
      </c>
      <c r="CB253" s="313" t="n">
        <f aca="false">IF(OR(AF253=$AP$7,AF253=$AP$8,AF253=$AP$11),AB253,0)</f>
        <v>0</v>
      </c>
      <c r="CC253" s="313" t="n">
        <f aca="false">IF(OR(AF253=$AP$7,AF253=$AP$8,AF253=$AP$11),AC253,0)</f>
        <v>0</v>
      </c>
      <c r="CD253" s="314" t="n">
        <f aca="false">IF(OR(AF253=$AP$7,AF253=$AP$8,AF253=$AP$11),AD253,0)</f>
        <v>0</v>
      </c>
      <c r="CE253" s="312" t="n">
        <f aca="false">IF(AF253=$AP$12,S253,0)</f>
        <v>0</v>
      </c>
      <c r="CF253" s="313" t="n">
        <f aca="false">IF(AF253=$AP$12,T253,0)</f>
        <v>0</v>
      </c>
      <c r="CG253" s="313" t="n">
        <f aca="false">IF(AF253=$AP$12,U253,0)</f>
        <v>0</v>
      </c>
      <c r="CH253" s="313" t="n">
        <f aca="false">IF(AF253=$AP$12,V253,0)</f>
        <v>0</v>
      </c>
      <c r="CI253" s="313" t="n">
        <f aca="false">IF(AF253=$AP$12,W253,0)</f>
        <v>0</v>
      </c>
      <c r="CJ253" s="313" t="n">
        <f aca="false">IF(AF253=$AP$12,X253,0)</f>
        <v>0</v>
      </c>
      <c r="CK253" s="313" t="n">
        <f aca="false">IF(AF253=$AP$12,Y253,0)</f>
        <v>0</v>
      </c>
      <c r="CL253" s="313" t="n">
        <f aca="false">IF(AF253=$AP$12,Z253,0)</f>
        <v>0</v>
      </c>
      <c r="CM253" s="313" t="n">
        <f aca="false">IF(AF253=$AP$12,AA253,0)</f>
        <v>0</v>
      </c>
      <c r="CN253" s="313" t="n">
        <f aca="false">IF(AF253=$AP$12,AB253,0)</f>
        <v>0</v>
      </c>
      <c r="CO253" s="313" t="n">
        <f aca="false">IF(AF253=$AP$12,AC253,0)</f>
        <v>0</v>
      </c>
      <c r="CP253" s="314" t="n">
        <f aca="false">IF(AF253=$AP$12,AD253,0)</f>
        <v>0</v>
      </c>
    </row>
    <row r="254" customFormat="false" ht="12" hidden="false" customHeight="true" outlineLevel="0" collapsed="false">
      <c r="B254" s="243" t="str">
        <f aca="false">IF(Q254="","",Q254)</f>
        <v/>
      </c>
      <c r="C254" s="302" t="n">
        <v>81</v>
      </c>
      <c r="D254" s="303"/>
      <c r="E254" s="303"/>
      <c r="F254" s="303"/>
      <c r="G254" s="304"/>
      <c r="H254" s="304"/>
      <c r="I254" s="305"/>
      <c r="J254" s="305"/>
      <c r="K254" s="305"/>
      <c r="L254" s="305"/>
      <c r="M254" s="303"/>
      <c r="N254" s="303"/>
      <c r="O254" s="306"/>
      <c r="P254" s="303"/>
      <c r="Q254" s="303"/>
      <c r="R254" s="307" t="s">
        <v>75</v>
      </c>
      <c r="S254" s="308"/>
      <c r="T254" s="308"/>
      <c r="U254" s="308"/>
      <c r="V254" s="308"/>
      <c r="W254" s="308"/>
      <c r="X254" s="323"/>
      <c r="Y254" s="323"/>
      <c r="Z254" s="323"/>
      <c r="AA254" s="323"/>
      <c r="AB254" s="323"/>
      <c r="AC254" s="323"/>
      <c r="AD254" s="323"/>
      <c r="AE254" s="309" t="str">
        <f aca="false">IF(SUM(S254:AD254)=0,"",SUM(S254:AD254))</f>
        <v/>
      </c>
      <c r="AF254" s="244" t="str">
        <f aca="false">IF(Q254="","",Q254)</f>
        <v/>
      </c>
      <c r="AG254" s="310" t="str">
        <f aca="false">IFERROR(VLOOKUP(M254,$AP$13:$AQ$16,2,FALSE()),"")</f>
        <v/>
      </c>
      <c r="AH254" s="310" t="str">
        <f aca="false">IFERROR(VLOOKUP(O254,$AP$18:$AQ$24,2,FALSE()),"")</f>
        <v/>
      </c>
      <c r="AI254" s="310" t="str">
        <f aca="false">IFERROR(AG254+AH254,"")</f>
        <v/>
      </c>
      <c r="AJ254" s="310" t="str">
        <f aca="false">IF(SUM(AE254:AE256)=0,"",SUM(AE254:AE256))</f>
        <v/>
      </c>
      <c r="AT254" s="311" t="str">
        <f aca="false">R254</f>
        <v>A</v>
      </c>
      <c r="AU254" s="312" t="n">
        <f aca="false">IF(OR(AF254=$AP$3,AF254=$AP$4,AF254=$AP$9),S254,0)</f>
        <v>0</v>
      </c>
      <c r="AV254" s="313" t="n">
        <f aca="false">IF(OR(AF254=$AP$3,AF254=$AP$4,AF254=$AP$9),T254,0)</f>
        <v>0</v>
      </c>
      <c r="AW254" s="313" t="n">
        <f aca="false">IF(OR(AF254=$AP$3,AF254=$AP$4,AF254=$AP$9),U254,0)</f>
        <v>0</v>
      </c>
      <c r="AX254" s="313" t="n">
        <f aca="false">IF(OR(AF254=$AP$3,AF254=$AP$4,AF254=$AP$9),V254,0)</f>
        <v>0</v>
      </c>
      <c r="AY254" s="313" t="n">
        <f aca="false">IF(OR(AF254=$AP$3,AF254=$AP$4,AF254=$AP$9),W254,0)</f>
        <v>0</v>
      </c>
      <c r="AZ254" s="313" t="n">
        <f aca="false">IF(OR(AF254=$AP$3,AF254=$AP$4,AF254=$AP$9),X254,0)</f>
        <v>0</v>
      </c>
      <c r="BA254" s="313" t="n">
        <f aca="false">IF(OR(AF254=$AP$3,AF254=$AP$4,AF254=$AP$9),Y254,0)</f>
        <v>0</v>
      </c>
      <c r="BB254" s="313" t="n">
        <f aca="false">IF(OR(AF254=$AP$3,AF254=$AP$4,AF254=$AP$9),Z254,0)</f>
        <v>0</v>
      </c>
      <c r="BC254" s="313" t="n">
        <f aca="false">IF(OR(AF254=$AP$3,AF254=$AP$4,AF254=$AP$9),AA254,0)</f>
        <v>0</v>
      </c>
      <c r="BD254" s="313" t="n">
        <f aca="false">IF(OR(AF254=$AP$3,AF254=$AP$4,AF254=$AP$9),AB254,0)</f>
        <v>0</v>
      </c>
      <c r="BE254" s="313" t="n">
        <f aca="false">IF(OR(AF254=$AP$3,AF254=$AP$4,AF254=$AP$9),AC254,0)</f>
        <v>0</v>
      </c>
      <c r="BF254" s="314" t="n">
        <f aca="false">IF(OR(AF254=$AP$3,AF254=$AP$4,AF254=$AP$9),AD254,0)</f>
        <v>0</v>
      </c>
      <c r="BG254" s="312" t="n">
        <f aca="false">IF(OR(AF254=$AP$5,AF254=$AP$6,AF254=$AP$10),S254,0)</f>
        <v>0</v>
      </c>
      <c r="BH254" s="313" t="n">
        <f aca="false">IF(OR(AF254=$AP$5,AF254=$AP$6,AF254=$AP$10),T254,0)</f>
        <v>0</v>
      </c>
      <c r="BI254" s="313" t="n">
        <f aca="false">IF(OR(AF254=$AP$5,AF254=$AP$6,AF254=$AP$10),U254,0)</f>
        <v>0</v>
      </c>
      <c r="BJ254" s="313" t="n">
        <f aca="false">IF(OR(AF254=$AP$5,AF254=$AP$6,AF254=$AP$10),V254,0)</f>
        <v>0</v>
      </c>
      <c r="BK254" s="313" t="n">
        <f aca="false">IF(OR(AF254=$AP$5,AF254=$AP$6,AF254=$AP$10),W254,0)</f>
        <v>0</v>
      </c>
      <c r="BL254" s="313" t="n">
        <f aca="false">IF(OR(AF254=$AP$5,AF254=$AP$6,AF254=$AP$10),X254,0)</f>
        <v>0</v>
      </c>
      <c r="BM254" s="313" t="n">
        <f aca="false">IF(OR(AF254=$AP$5,AF254=$AP$6,AF254=$AP$10),Y254,0)</f>
        <v>0</v>
      </c>
      <c r="BN254" s="313" t="n">
        <f aca="false">IF(OR(AF254=$AP$5,AF254=$AP$6,AF254=$AP$10),Z254,0)</f>
        <v>0</v>
      </c>
      <c r="BO254" s="313" t="n">
        <f aca="false">IF(OR(AF254=$AP$5,AF254=$AP$6,AF254=$AP$10),AA254,0)</f>
        <v>0</v>
      </c>
      <c r="BP254" s="313" t="n">
        <f aca="false">IF(OR(AF254=$AP$5,AF254=$AP$6,AF254=$AP$10),AB254,0)</f>
        <v>0</v>
      </c>
      <c r="BQ254" s="313" t="n">
        <f aca="false">IF(OR(AF254=$AP$5,AF254=$AP$6,AF254=$AP$10),AC254,0)</f>
        <v>0</v>
      </c>
      <c r="BR254" s="314" t="n">
        <f aca="false">IF(OR(AF254=$AP$5,AF254=$AP$6,AF254=$AP$10),AD254,0)</f>
        <v>0</v>
      </c>
      <c r="BS254" s="312" t="n">
        <f aca="false">IF(OR(AF254=$AP$7,AF254=$AP$8,AF254=$AP$11),S254,0)</f>
        <v>0</v>
      </c>
      <c r="BT254" s="313" t="n">
        <f aca="false">IF(OR(AF254=$AP$7,AF254=$AP$8,AF254=$AP$11),T254,0)</f>
        <v>0</v>
      </c>
      <c r="BU254" s="313" t="n">
        <f aca="false">IF(OR(AF254=$AP$7,AF254=$AP$8,AF254=$AP$11),U254,0)</f>
        <v>0</v>
      </c>
      <c r="BV254" s="313" t="n">
        <f aca="false">IF(OR(AF254=$AP$7,AF254=$AP$8,AF254=$AP$11),V254,0)</f>
        <v>0</v>
      </c>
      <c r="BW254" s="313" t="n">
        <f aca="false">IF(OR(AF254=$AP$7,AF254=$AP$8,AF254=$AP$11),W254,0)</f>
        <v>0</v>
      </c>
      <c r="BX254" s="313" t="n">
        <f aca="false">IF(OR(AF254=$AP$7,AF254=$AP$8,AF254=$AP$11),X254,0)</f>
        <v>0</v>
      </c>
      <c r="BY254" s="313" t="n">
        <f aca="false">IF(OR(AF254=$AP$7,AF254=$AP$8,AF254=$AP$11),Y254,0)</f>
        <v>0</v>
      </c>
      <c r="BZ254" s="313" t="n">
        <f aca="false">IF(OR(AF254=$AP$7,AF254=$AP$8,AF254=$AP$11),Z254,0)</f>
        <v>0</v>
      </c>
      <c r="CA254" s="313" t="n">
        <f aca="false">IF(OR(AF254=$AP$7,AF254=$AP$8,AF254=$AP$11),AA254,0)</f>
        <v>0</v>
      </c>
      <c r="CB254" s="313" t="n">
        <f aca="false">IF(OR(AF254=$AP$7,AF254=$AP$8,AF254=$AP$11),AB254,0)</f>
        <v>0</v>
      </c>
      <c r="CC254" s="313" t="n">
        <f aca="false">IF(OR(AF254=$AP$7,AF254=$AP$8,AF254=$AP$11),AC254,0)</f>
        <v>0</v>
      </c>
      <c r="CD254" s="314" t="n">
        <f aca="false">IF(OR(AF254=$AP$7,AF254=$AP$8,AF254=$AP$11),AD254,0)</f>
        <v>0</v>
      </c>
      <c r="CE254" s="312" t="n">
        <f aca="false">IF(AF254=$AP$12,S254,0)</f>
        <v>0</v>
      </c>
      <c r="CF254" s="313" t="n">
        <f aca="false">IF(AF254=$AP$12,T254,0)</f>
        <v>0</v>
      </c>
      <c r="CG254" s="313" t="n">
        <f aca="false">IF(AF254=$AP$12,U254,0)</f>
        <v>0</v>
      </c>
      <c r="CH254" s="313" t="n">
        <f aca="false">IF(AF254=$AP$12,V254,0)</f>
        <v>0</v>
      </c>
      <c r="CI254" s="313" t="n">
        <f aca="false">IF(AF254=$AP$12,W254,0)</f>
        <v>0</v>
      </c>
      <c r="CJ254" s="313" t="n">
        <f aca="false">IF(AF254=$AP$12,X254,0)</f>
        <v>0</v>
      </c>
      <c r="CK254" s="313" t="n">
        <f aca="false">IF(AF254=$AP$12,Y254,0)</f>
        <v>0</v>
      </c>
      <c r="CL254" s="313" t="n">
        <f aca="false">IF(AF254=$AP$12,Z254,0)</f>
        <v>0</v>
      </c>
      <c r="CM254" s="313" t="n">
        <f aca="false">IF(AF254=$AP$12,AA254,0)</f>
        <v>0</v>
      </c>
      <c r="CN254" s="313" t="n">
        <f aca="false">IF(AF254=$AP$12,AB254,0)</f>
        <v>0</v>
      </c>
      <c r="CO254" s="313" t="n">
        <f aca="false">IF(AF254=$AP$12,AC254,0)</f>
        <v>0</v>
      </c>
      <c r="CP254" s="314" t="n">
        <f aca="false">IF(AF254=$AP$12,AD254,0)</f>
        <v>0</v>
      </c>
    </row>
    <row r="255" customFormat="false" ht="12" hidden="false" customHeight="true" outlineLevel="0" collapsed="false">
      <c r="B255" s="243" t="str">
        <f aca="false">IF(Q254="","",Q254)</f>
        <v/>
      </c>
      <c r="C255" s="302"/>
      <c r="D255" s="303"/>
      <c r="E255" s="303"/>
      <c r="F255" s="303"/>
      <c r="G255" s="304"/>
      <c r="H255" s="304"/>
      <c r="I255" s="305"/>
      <c r="J255" s="305"/>
      <c r="K255" s="305"/>
      <c r="L255" s="305"/>
      <c r="M255" s="303"/>
      <c r="N255" s="303"/>
      <c r="O255" s="306"/>
      <c r="P255" s="303"/>
      <c r="Q255" s="303"/>
      <c r="R255" s="315" t="s">
        <v>76</v>
      </c>
      <c r="S255" s="316"/>
      <c r="T255" s="316"/>
      <c r="U255" s="316"/>
      <c r="V255" s="316"/>
      <c r="W255" s="316"/>
      <c r="X255" s="322"/>
      <c r="Y255" s="322"/>
      <c r="Z255" s="322"/>
      <c r="AA255" s="322"/>
      <c r="AB255" s="322"/>
      <c r="AC255" s="322"/>
      <c r="AD255" s="322"/>
      <c r="AE255" s="317" t="str">
        <f aca="false">IF(SUM(S255:AD255)=0,"",SUM(S255:AD255))</f>
        <v/>
      </c>
      <c r="AF255" s="244" t="str">
        <f aca="false">IF(Q254="","",Q254)</f>
        <v/>
      </c>
      <c r="AG255" s="310"/>
      <c r="AH255" s="310"/>
      <c r="AI255" s="310"/>
      <c r="AJ255" s="310"/>
      <c r="AT255" s="311" t="str">
        <f aca="false">R255</f>
        <v>B</v>
      </c>
      <c r="AU255" s="312" t="n">
        <f aca="false">IF(OR(AF255=$AP$3,AF255=$AP$4,AF255=$AP$9),S255,0)</f>
        <v>0</v>
      </c>
      <c r="AV255" s="313" t="n">
        <f aca="false">IF(OR(AF255=$AP$3,AF255=$AP$4,AF255=$AP$9),T255,0)</f>
        <v>0</v>
      </c>
      <c r="AW255" s="313" t="n">
        <f aca="false">IF(OR(AF255=$AP$3,AF255=$AP$4,AF255=$AP$9),U255,0)</f>
        <v>0</v>
      </c>
      <c r="AX255" s="313" t="n">
        <f aca="false">IF(OR(AF255=$AP$3,AF255=$AP$4,AF255=$AP$9),V255,0)</f>
        <v>0</v>
      </c>
      <c r="AY255" s="313" t="n">
        <f aca="false">IF(OR(AF255=$AP$3,AF255=$AP$4,AF255=$AP$9),W255,0)</f>
        <v>0</v>
      </c>
      <c r="AZ255" s="313" t="n">
        <f aca="false">IF(OR(AF255=$AP$3,AF255=$AP$4,AF255=$AP$9),X255,0)</f>
        <v>0</v>
      </c>
      <c r="BA255" s="313" t="n">
        <f aca="false">IF(OR(AF255=$AP$3,AF255=$AP$4,AF255=$AP$9),Y255,0)</f>
        <v>0</v>
      </c>
      <c r="BB255" s="313" t="n">
        <f aca="false">IF(OR(AF255=$AP$3,AF255=$AP$4,AF255=$AP$9),Z255,0)</f>
        <v>0</v>
      </c>
      <c r="BC255" s="313" t="n">
        <f aca="false">IF(OR(AF255=$AP$3,AF255=$AP$4,AF255=$AP$9),AA255,0)</f>
        <v>0</v>
      </c>
      <c r="BD255" s="313" t="n">
        <f aca="false">IF(OR(AF255=$AP$3,AF255=$AP$4,AF255=$AP$9),AB255,0)</f>
        <v>0</v>
      </c>
      <c r="BE255" s="313" t="n">
        <f aca="false">IF(OR(AF255=$AP$3,AF255=$AP$4,AF255=$AP$9),AC255,0)</f>
        <v>0</v>
      </c>
      <c r="BF255" s="314" t="n">
        <f aca="false">IF(OR(AF255=$AP$3,AF255=$AP$4,AF255=$AP$9),AD255,0)</f>
        <v>0</v>
      </c>
      <c r="BG255" s="312" t="n">
        <f aca="false">IF(OR(AF255=$AP$5,AF255=$AP$6,AF255=$AP$10),S255,0)</f>
        <v>0</v>
      </c>
      <c r="BH255" s="313" t="n">
        <f aca="false">IF(OR(AF255=$AP$5,AF255=$AP$6,AF255=$AP$10),T255,0)</f>
        <v>0</v>
      </c>
      <c r="BI255" s="313" t="n">
        <f aca="false">IF(OR(AF255=$AP$5,AF255=$AP$6,AF255=$AP$10),U255,0)</f>
        <v>0</v>
      </c>
      <c r="BJ255" s="313" t="n">
        <f aca="false">IF(OR(AF255=$AP$5,AF255=$AP$6,AF255=$AP$10),V255,0)</f>
        <v>0</v>
      </c>
      <c r="BK255" s="313" t="n">
        <f aca="false">IF(OR(AF255=$AP$5,AF255=$AP$6,AF255=$AP$10),W255,0)</f>
        <v>0</v>
      </c>
      <c r="BL255" s="313" t="n">
        <f aca="false">IF(OR(AF255=$AP$5,AF255=$AP$6,AF255=$AP$10),X255,0)</f>
        <v>0</v>
      </c>
      <c r="BM255" s="313" t="n">
        <f aca="false">IF(OR(AF255=$AP$5,AF255=$AP$6,AF255=$AP$10),Y255,0)</f>
        <v>0</v>
      </c>
      <c r="BN255" s="313" t="n">
        <f aca="false">IF(OR(AF255=$AP$5,AF255=$AP$6,AF255=$AP$10),Z255,0)</f>
        <v>0</v>
      </c>
      <c r="BO255" s="313" t="n">
        <f aca="false">IF(OR(AF255=$AP$5,AF255=$AP$6,AF255=$AP$10),AA255,0)</f>
        <v>0</v>
      </c>
      <c r="BP255" s="313" t="n">
        <f aca="false">IF(OR(AF255=$AP$5,AF255=$AP$6,AF255=$AP$10),AB255,0)</f>
        <v>0</v>
      </c>
      <c r="BQ255" s="313" t="n">
        <f aca="false">IF(OR(AF255=$AP$5,AF255=$AP$6,AF255=$AP$10),AC255,0)</f>
        <v>0</v>
      </c>
      <c r="BR255" s="314" t="n">
        <f aca="false">IF(OR(AF255=$AP$5,AF255=$AP$6,AF255=$AP$10),AD255,0)</f>
        <v>0</v>
      </c>
      <c r="BS255" s="312" t="n">
        <f aca="false">IF(OR(AF255=$AP$7,AF255=$AP$8,AF255=$AP$11),S255,0)</f>
        <v>0</v>
      </c>
      <c r="BT255" s="313" t="n">
        <f aca="false">IF(OR(AF255=$AP$7,AF255=$AP$8,AF255=$AP$11),T255,0)</f>
        <v>0</v>
      </c>
      <c r="BU255" s="313" t="n">
        <f aca="false">IF(OR(AF255=$AP$7,AF255=$AP$8,AF255=$AP$11),U255,0)</f>
        <v>0</v>
      </c>
      <c r="BV255" s="313" t="n">
        <f aca="false">IF(OR(AF255=$AP$7,AF255=$AP$8,AF255=$AP$11),V255,0)</f>
        <v>0</v>
      </c>
      <c r="BW255" s="313" t="n">
        <f aca="false">IF(OR(AF255=$AP$7,AF255=$AP$8,AF255=$AP$11),W255,0)</f>
        <v>0</v>
      </c>
      <c r="BX255" s="313" t="n">
        <f aca="false">IF(OR(AF255=$AP$7,AF255=$AP$8,AF255=$AP$11),X255,0)</f>
        <v>0</v>
      </c>
      <c r="BY255" s="313" t="n">
        <f aca="false">IF(OR(AF255=$AP$7,AF255=$AP$8,AF255=$AP$11),Y255,0)</f>
        <v>0</v>
      </c>
      <c r="BZ255" s="313" t="n">
        <f aca="false">IF(OR(AF255=$AP$7,AF255=$AP$8,AF255=$AP$11),Z255,0)</f>
        <v>0</v>
      </c>
      <c r="CA255" s="313" t="n">
        <f aca="false">IF(OR(AF255=$AP$7,AF255=$AP$8,AF255=$AP$11),AA255,0)</f>
        <v>0</v>
      </c>
      <c r="CB255" s="313" t="n">
        <f aca="false">IF(OR(AF255=$AP$7,AF255=$AP$8,AF255=$AP$11),AB255,0)</f>
        <v>0</v>
      </c>
      <c r="CC255" s="313" t="n">
        <f aca="false">IF(OR(AF255=$AP$7,AF255=$AP$8,AF255=$AP$11),AC255,0)</f>
        <v>0</v>
      </c>
      <c r="CD255" s="314" t="n">
        <f aca="false">IF(OR(AF255=$AP$7,AF255=$AP$8,AF255=$AP$11),AD255,0)</f>
        <v>0</v>
      </c>
      <c r="CE255" s="312" t="n">
        <f aca="false">IF(AF255=$AP$12,S255,0)</f>
        <v>0</v>
      </c>
      <c r="CF255" s="313" t="n">
        <f aca="false">IF(AF255=$AP$12,T255,0)</f>
        <v>0</v>
      </c>
      <c r="CG255" s="313" t="n">
        <f aca="false">IF(AF255=$AP$12,U255,0)</f>
        <v>0</v>
      </c>
      <c r="CH255" s="313" t="n">
        <f aca="false">IF(AF255=$AP$12,V255,0)</f>
        <v>0</v>
      </c>
      <c r="CI255" s="313" t="n">
        <f aca="false">IF(AF255=$AP$12,W255,0)</f>
        <v>0</v>
      </c>
      <c r="CJ255" s="313" t="n">
        <f aca="false">IF(AF255=$AP$12,X255,0)</f>
        <v>0</v>
      </c>
      <c r="CK255" s="313" t="n">
        <f aca="false">IF(AF255=$AP$12,Y255,0)</f>
        <v>0</v>
      </c>
      <c r="CL255" s="313" t="n">
        <f aca="false">IF(AF255=$AP$12,Z255,0)</f>
        <v>0</v>
      </c>
      <c r="CM255" s="313" t="n">
        <f aca="false">IF(AF255=$AP$12,AA255,0)</f>
        <v>0</v>
      </c>
      <c r="CN255" s="313" t="n">
        <f aca="false">IF(AF255=$AP$12,AB255,0)</f>
        <v>0</v>
      </c>
      <c r="CO255" s="313" t="n">
        <f aca="false">IF(AF255=$AP$12,AC255,0)</f>
        <v>0</v>
      </c>
      <c r="CP255" s="314" t="n">
        <f aca="false">IF(AF255=$AP$12,AD255,0)</f>
        <v>0</v>
      </c>
    </row>
    <row r="256" customFormat="false" ht="12" hidden="false" customHeight="true" outlineLevel="0" collapsed="false">
      <c r="B256" s="243" t="str">
        <f aca="false">IF(Q254="","",Q254)</f>
        <v/>
      </c>
      <c r="C256" s="302"/>
      <c r="D256" s="303"/>
      <c r="E256" s="303"/>
      <c r="F256" s="303"/>
      <c r="G256" s="304"/>
      <c r="H256" s="304"/>
      <c r="I256" s="305"/>
      <c r="J256" s="305"/>
      <c r="K256" s="305"/>
      <c r="L256" s="305"/>
      <c r="M256" s="303"/>
      <c r="N256" s="303"/>
      <c r="O256" s="306"/>
      <c r="P256" s="303"/>
      <c r="Q256" s="303"/>
      <c r="R256" s="318" t="s">
        <v>77</v>
      </c>
      <c r="S256" s="319"/>
      <c r="T256" s="319"/>
      <c r="U256" s="319"/>
      <c r="V256" s="319"/>
      <c r="W256" s="319"/>
      <c r="X256" s="324"/>
      <c r="Y256" s="324"/>
      <c r="Z256" s="324"/>
      <c r="AA256" s="324"/>
      <c r="AB256" s="324"/>
      <c r="AC256" s="324"/>
      <c r="AD256" s="324"/>
      <c r="AE256" s="317" t="str">
        <f aca="false">IF(SUM(S256:AD256)=0,"",SUM(S256:AD256))</f>
        <v/>
      </c>
      <c r="AF256" s="244" t="str">
        <f aca="false">IF(Q254="","",Q254)</f>
        <v/>
      </c>
      <c r="AG256" s="310"/>
      <c r="AH256" s="310"/>
      <c r="AI256" s="310"/>
      <c r="AJ256" s="310"/>
      <c r="AT256" s="311" t="str">
        <f aca="false">R256</f>
        <v>C</v>
      </c>
      <c r="AU256" s="312" t="n">
        <f aca="false">IF(OR(AF256=$AP$3,AF256=$AP$4,AF256=$AP$9),S256,0)</f>
        <v>0</v>
      </c>
      <c r="AV256" s="313" t="n">
        <f aca="false">IF(OR(AF256=$AP$3,AF256=$AP$4,AF256=$AP$9),T256,0)</f>
        <v>0</v>
      </c>
      <c r="AW256" s="313" t="n">
        <f aca="false">IF(OR(AF256=$AP$3,AF256=$AP$4,AF256=$AP$9),U256,0)</f>
        <v>0</v>
      </c>
      <c r="AX256" s="313" t="n">
        <f aca="false">IF(OR(AF256=$AP$3,AF256=$AP$4,AF256=$AP$9),V256,0)</f>
        <v>0</v>
      </c>
      <c r="AY256" s="313" t="n">
        <f aca="false">IF(OR(AF256=$AP$3,AF256=$AP$4,AF256=$AP$9),W256,0)</f>
        <v>0</v>
      </c>
      <c r="AZ256" s="313" t="n">
        <f aca="false">IF(OR(AF256=$AP$3,AF256=$AP$4,AF256=$AP$9),X256,0)</f>
        <v>0</v>
      </c>
      <c r="BA256" s="313" t="n">
        <f aca="false">IF(OR(AF256=$AP$3,AF256=$AP$4,AF256=$AP$9),Y256,0)</f>
        <v>0</v>
      </c>
      <c r="BB256" s="313" t="n">
        <f aca="false">IF(OR(AF256=$AP$3,AF256=$AP$4,AF256=$AP$9),Z256,0)</f>
        <v>0</v>
      </c>
      <c r="BC256" s="313" t="n">
        <f aca="false">IF(OR(AF256=$AP$3,AF256=$AP$4,AF256=$AP$9),AA256,0)</f>
        <v>0</v>
      </c>
      <c r="BD256" s="313" t="n">
        <f aca="false">IF(OR(AF256=$AP$3,AF256=$AP$4,AF256=$AP$9),AB256,0)</f>
        <v>0</v>
      </c>
      <c r="BE256" s="313" t="n">
        <f aca="false">IF(OR(AF256=$AP$3,AF256=$AP$4,AF256=$AP$9),AC256,0)</f>
        <v>0</v>
      </c>
      <c r="BF256" s="314" t="n">
        <f aca="false">IF(OR(AF256=$AP$3,AF256=$AP$4,AF256=$AP$9),AD256,0)</f>
        <v>0</v>
      </c>
      <c r="BG256" s="312" t="n">
        <f aca="false">IF(OR(AF256=$AP$5,AF256=$AP$6,AF256=$AP$10),S256,0)</f>
        <v>0</v>
      </c>
      <c r="BH256" s="313" t="n">
        <f aca="false">IF(OR(AF256=$AP$5,AF256=$AP$6,AF256=$AP$10),T256,0)</f>
        <v>0</v>
      </c>
      <c r="BI256" s="313" t="n">
        <f aca="false">IF(OR(AF256=$AP$5,AF256=$AP$6,AF256=$AP$10),U256,0)</f>
        <v>0</v>
      </c>
      <c r="BJ256" s="313" t="n">
        <f aca="false">IF(OR(AF256=$AP$5,AF256=$AP$6,AF256=$AP$10),V256,0)</f>
        <v>0</v>
      </c>
      <c r="BK256" s="313" t="n">
        <f aca="false">IF(OR(AF256=$AP$5,AF256=$AP$6,AF256=$AP$10),W256,0)</f>
        <v>0</v>
      </c>
      <c r="BL256" s="313" t="n">
        <f aca="false">IF(OR(AF256=$AP$5,AF256=$AP$6,AF256=$AP$10),X256,0)</f>
        <v>0</v>
      </c>
      <c r="BM256" s="313" t="n">
        <f aca="false">IF(OR(AF256=$AP$5,AF256=$AP$6,AF256=$AP$10),Y256,0)</f>
        <v>0</v>
      </c>
      <c r="BN256" s="313" t="n">
        <f aca="false">IF(OR(AF256=$AP$5,AF256=$AP$6,AF256=$AP$10),Z256,0)</f>
        <v>0</v>
      </c>
      <c r="BO256" s="313" t="n">
        <f aca="false">IF(OR(AF256=$AP$5,AF256=$AP$6,AF256=$AP$10),AA256,0)</f>
        <v>0</v>
      </c>
      <c r="BP256" s="313" t="n">
        <f aca="false">IF(OR(AF256=$AP$5,AF256=$AP$6,AF256=$AP$10),AB256,0)</f>
        <v>0</v>
      </c>
      <c r="BQ256" s="313" t="n">
        <f aca="false">IF(OR(AF256=$AP$5,AF256=$AP$6,AF256=$AP$10),AC256,0)</f>
        <v>0</v>
      </c>
      <c r="BR256" s="314" t="n">
        <f aca="false">IF(OR(AF256=$AP$5,AF256=$AP$6,AF256=$AP$10),AD256,0)</f>
        <v>0</v>
      </c>
      <c r="BS256" s="312" t="n">
        <f aca="false">IF(OR(AF256=$AP$7,AF256=$AP$8,AF256=$AP$11),S256,0)</f>
        <v>0</v>
      </c>
      <c r="BT256" s="313" t="n">
        <f aca="false">IF(OR(AF256=$AP$7,AF256=$AP$8,AF256=$AP$11),T256,0)</f>
        <v>0</v>
      </c>
      <c r="BU256" s="313" t="n">
        <f aca="false">IF(OR(AF256=$AP$7,AF256=$AP$8,AF256=$AP$11),U256,0)</f>
        <v>0</v>
      </c>
      <c r="BV256" s="313" t="n">
        <f aca="false">IF(OR(AF256=$AP$7,AF256=$AP$8,AF256=$AP$11),V256,0)</f>
        <v>0</v>
      </c>
      <c r="BW256" s="313" t="n">
        <f aca="false">IF(OR(AF256=$AP$7,AF256=$AP$8,AF256=$AP$11),W256,0)</f>
        <v>0</v>
      </c>
      <c r="BX256" s="313" t="n">
        <f aca="false">IF(OR(AF256=$AP$7,AF256=$AP$8,AF256=$AP$11),X256,0)</f>
        <v>0</v>
      </c>
      <c r="BY256" s="313" t="n">
        <f aca="false">IF(OR(AF256=$AP$7,AF256=$AP$8,AF256=$AP$11),Y256,0)</f>
        <v>0</v>
      </c>
      <c r="BZ256" s="313" t="n">
        <f aca="false">IF(OR(AF256=$AP$7,AF256=$AP$8,AF256=$AP$11),Z256,0)</f>
        <v>0</v>
      </c>
      <c r="CA256" s="313" t="n">
        <f aca="false">IF(OR(AF256=$AP$7,AF256=$AP$8,AF256=$AP$11),AA256,0)</f>
        <v>0</v>
      </c>
      <c r="CB256" s="313" t="n">
        <f aca="false">IF(OR(AF256=$AP$7,AF256=$AP$8,AF256=$AP$11),AB256,0)</f>
        <v>0</v>
      </c>
      <c r="CC256" s="313" t="n">
        <f aca="false">IF(OR(AF256=$AP$7,AF256=$AP$8,AF256=$AP$11),AC256,0)</f>
        <v>0</v>
      </c>
      <c r="CD256" s="314" t="n">
        <f aca="false">IF(OR(AF256=$AP$7,AF256=$AP$8,AF256=$AP$11),AD256,0)</f>
        <v>0</v>
      </c>
      <c r="CE256" s="312" t="n">
        <f aca="false">IF(AF256=$AP$12,S256,0)</f>
        <v>0</v>
      </c>
      <c r="CF256" s="313" t="n">
        <f aca="false">IF(AF256=$AP$12,T256,0)</f>
        <v>0</v>
      </c>
      <c r="CG256" s="313" t="n">
        <f aca="false">IF(AF256=$AP$12,U256,0)</f>
        <v>0</v>
      </c>
      <c r="CH256" s="313" t="n">
        <f aca="false">IF(AF256=$AP$12,V256,0)</f>
        <v>0</v>
      </c>
      <c r="CI256" s="313" t="n">
        <f aca="false">IF(AF256=$AP$12,W256,0)</f>
        <v>0</v>
      </c>
      <c r="CJ256" s="313" t="n">
        <f aca="false">IF(AF256=$AP$12,X256,0)</f>
        <v>0</v>
      </c>
      <c r="CK256" s="313" t="n">
        <f aca="false">IF(AF256=$AP$12,Y256,0)</f>
        <v>0</v>
      </c>
      <c r="CL256" s="313" t="n">
        <f aca="false">IF(AF256=$AP$12,Z256,0)</f>
        <v>0</v>
      </c>
      <c r="CM256" s="313" t="n">
        <f aca="false">IF(AF256=$AP$12,AA256,0)</f>
        <v>0</v>
      </c>
      <c r="CN256" s="313" t="n">
        <f aca="false">IF(AF256=$AP$12,AB256,0)</f>
        <v>0</v>
      </c>
      <c r="CO256" s="313" t="n">
        <f aca="false">IF(AF256=$AP$12,AC256,0)</f>
        <v>0</v>
      </c>
      <c r="CP256" s="314" t="n">
        <f aca="false">IF(AF256=$AP$12,AD256,0)</f>
        <v>0</v>
      </c>
    </row>
    <row r="257" customFormat="false" ht="12" hidden="false" customHeight="true" outlineLevel="0" collapsed="false">
      <c r="B257" s="243" t="str">
        <f aca="false">IF(Q257="","",Q257)</f>
        <v/>
      </c>
      <c r="C257" s="302" t="n">
        <v>82</v>
      </c>
      <c r="D257" s="303"/>
      <c r="E257" s="303"/>
      <c r="F257" s="303"/>
      <c r="G257" s="304"/>
      <c r="H257" s="304"/>
      <c r="I257" s="305"/>
      <c r="J257" s="305"/>
      <c r="K257" s="305"/>
      <c r="L257" s="305"/>
      <c r="M257" s="303"/>
      <c r="N257" s="303"/>
      <c r="O257" s="306"/>
      <c r="P257" s="303"/>
      <c r="Q257" s="303"/>
      <c r="R257" s="270" t="s">
        <v>75</v>
      </c>
      <c r="S257" s="320"/>
      <c r="T257" s="320"/>
      <c r="U257" s="320"/>
      <c r="V257" s="320"/>
      <c r="W257" s="320"/>
      <c r="X257" s="320"/>
      <c r="Y257" s="321"/>
      <c r="Z257" s="321"/>
      <c r="AA257" s="321"/>
      <c r="AB257" s="321"/>
      <c r="AC257" s="321"/>
      <c r="AD257" s="321"/>
      <c r="AE257" s="309" t="str">
        <f aca="false">IF(SUM(S257:AD257)=0,"",SUM(S257:AD257))</f>
        <v/>
      </c>
      <c r="AF257" s="244" t="str">
        <f aca="false">IF(Q257="","",Q257)</f>
        <v/>
      </c>
      <c r="AG257" s="310" t="str">
        <f aca="false">IFERROR(VLOOKUP(M257,$AP$13:$AQ$16,2,FALSE()),"")</f>
        <v/>
      </c>
      <c r="AH257" s="310" t="str">
        <f aca="false">IFERROR(VLOOKUP(O257,$AP$18:$AQ$24,2,FALSE()),"")</f>
        <v/>
      </c>
      <c r="AI257" s="310" t="str">
        <f aca="false">IFERROR(AG257+AH257,"")</f>
        <v/>
      </c>
      <c r="AJ257" s="310" t="str">
        <f aca="false">IF(SUM(AE257:AE259)=0,"",SUM(AE257:AE259))</f>
        <v/>
      </c>
      <c r="AT257" s="311" t="str">
        <f aca="false">R257</f>
        <v>A</v>
      </c>
      <c r="AU257" s="312" t="n">
        <f aca="false">IF(OR(AF257=$AP$3,AF257=$AP$4,AF257=$AP$9),S257,0)</f>
        <v>0</v>
      </c>
      <c r="AV257" s="313" t="n">
        <f aca="false">IF(OR(AF257=$AP$3,AF257=$AP$4,AF257=$AP$9),T257,0)</f>
        <v>0</v>
      </c>
      <c r="AW257" s="313" t="n">
        <f aca="false">IF(OR(AF257=$AP$3,AF257=$AP$4,AF257=$AP$9),U257,0)</f>
        <v>0</v>
      </c>
      <c r="AX257" s="313" t="n">
        <f aca="false">IF(OR(AF257=$AP$3,AF257=$AP$4,AF257=$AP$9),V257,0)</f>
        <v>0</v>
      </c>
      <c r="AY257" s="313" t="n">
        <f aca="false">IF(OR(AF257=$AP$3,AF257=$AP$4,AF257=$AP$9),W257,0)</f>
        <v>0</v>
      </c>
      <c r="AZ257" s="313" t="n">
        <f aca="false">IF(OR(AF257=$AP$3,AF257=$AP$4,AF257=$AP$9),X257,0)</f>
        <v>0</v>
      </c>
      <c r="BA257" s="313" t="n">
        <f aca="false">IF(OR(AF257=$AP$3,AF257=$AP$4,AF257=$AP$9),Y257,0)</f>
        <v>0</v>
      </c>
      <c r="BB257" s="313" t="n">
        <f aca="false">IF(OR(AF257=$AP$3,AF257=$AP$4,AF257=$AP$9),Z257,0)</f>
        <v>0</v>
      </c>
      <c r="BC257" s="313" t="n">
        <f aca="false">IF(OR(AF257=$AP$3,AF257=$AP$4,AF257=$AP$9),AA257,0)</f>
        <v>0</v>
      </c>
      <c r="BD257" s="313" t="n">
        <f aca="false">IF(OR(AF257=$AP$3,AF257=$AP$4,AF257=$AP$9),AB257,0)</f>
        <v>0</v>
      </c>
      <c r="BE257" s="313" t="n">
        <f aca="false">IF(OR(AF257=$AP$3,AF257=$AP$4,AF257=$AP$9),AC257,0)</f>
        <v>0</v>
      </c>
      <c r="BF257" s="314" t="n">
        <f aca="false">IF(OR(AF257=$AP$3,AF257=$AP$4,AF257=$AP$9),AD257,0)</f>
        <v>0</v>
      </c>
      <c r="BG257" s="312" t="n">
        <f aca="false">IF(OR(AF257=$AP$5,AF257=$AP$6,AF257=$AP$10),S257,0)</f>
        <v>0</v>
      </c>
      <c r="BH257" s="313" t="n">
        <f aca="false">IF(OR(AF257=$AP$5,AF257=$AP$6,AF257=$AP$10),T257,0)</f>
        <v>0</v>
      </c>
      <c r="BI257" s="313" t="n">
        <f aca="false">IF(OR(AF257=$AP$5,AF257=$AP$6,AF257=$AP$10),U257,0)</f>
        <v>0</v>
      </c>
      <c r="BJ257" s="313" t="n">
        <f aca="false">IF(OR(AF257=$AP$5,AF257=$AP$6,AF257=$AP$10),V257,0)</f>
        <v>0</v>
      </c>
      <c r="BK257" s="313" t="n">
        <f aca="false">IF(OR(AF257=$AP$5,AF257=$AP$6,AF257=$AP$10),W257,0)</f>
        <v>0</v>
      </c>
      <c r="BL257" s="313" t="n">
        <f aca="false">IF(OR(AF257=$AP$5,AF257=$AP$6,AF257=$AP$10),X257,0)</f>
        <v>0</v>
      </c>
      <c r="BM257" s="313" t="n">
        <f aca="false">IF(OR(AF257=$AP$5,AF257=$AP$6,AF257=$AP$10),Y257,0)</f>
        <v>0</v>
      </c>
      <c r="BN257" s="313" t="n">
        <f aca="false">IF(OR(AF257=$AP$5,AF257=$AP$6,AF257=$AP$10),Z257,0)</f>
        <v>0</v>
      </c>
      <c r="BO257" s="313" t="n">
        <f aca="false">IF(OR(AF257=$AP$5,AF257=$AP$6,AF257=$AP$10),AA257,0)</f>
        <v>0</v>
      </c>
      <c r="BP257" s="313" t="n">
        <f aca="false">IF(OR(AF257=$AP$5,AF257=$AP$6,AF257=$AP$10),AB257,0)</f>
        <v>0</v>
      </c>
      <c r="BQ257" s="313" t="n">
        <f aca="false">IF(OR(AF257=$AP$5,AF257=$AP$6,AF257=$AP$10),AC257,0)</f>
        <v>0</v>
      </c>
      <c r="BR257" s="314" t="n">
        <f aca="false">IF(OR(AF257=$AP$5,AF257=$AP$6,AF257=$AP$10),AD257,0)</f>
        <v>0</v>
      </c>
      <c r="BS257" s="312" t="n">
        <f aca="false">IF(OR(AF257=$AP$7,AF257=$AP$8,AF257=$AP$11),S257,0)</f>
        <v>0</v>
      </c>
      <c r="BT257" s="313" t="n">
        <f aca="false">IF(OR(AF257=$AP$7,AF257=$AP$8,AF257=$AP$11),T257,0)</f>
        <v>0</v>
      </c>
      <c r="BU257" s="313" t="n">
        <f aca="false">IF(OR(AF257=$AP$7,AF257=$AP$8,AF257=$AP$11),U257,0)</f>
        <v>0</v>
      </c>
      <c r="BV257" s="313" t="n">
        <f aca="false">IF(OR(AF257=$AP$7,AF257=$AP$8,AF257=$AP$11),V257,0)</f>
        <v>0</v>
      </c>
      <c r="BW257" s="313" t="n">
        <f aca="false">IF(OR(AF257=$AP$7,AF257=$AP$8,AF257=$AP$11),W257,0)</f>
        <v>0</v>
      </c>
      <c r="BX257" s="313" t="n">
        <f aca="false">IF(OR(AF257=$AP$7,AF257=$AP$8,AF257=$AP$11),X257,0)</f>
        <v>0</v>
      </c>
      <c r="BY257" s="313" t="n">
        <f aca="false">IF(OR(AF257=$AP$7,AF257=$AP$8,AF257=$AP$11),Y257,0)</f>
        <v>0</v>
      </c>
      <c r="BZ257" s="313" t="n">
        <f aca="false">IF(OR(AF257=$AP$7,AF257=$AP$8,AF257=$AP$11),Z257,0)</f>
        <v>0</v>
      </c>
      <c r="CA257" s="313" t="n">
        <f aca="false">IF(OR(AF257=$AP$7,AF257=$AP$8,AF257=$AP$11),AA257,0)</f>
        <v>0</v>
      </c>
      <c r="CB257" s="313" t="n">
        <f aca="false">IF(OR(AF257=$AP$7,AF257=$AP$8,AF257=$AP$11),AB257,0)</f>
        <v>0</v>
      </c>
      <c r="CC257" s="313" t="n">
        <f aca="false">IF(OR(AF257=$AP$7,AF257=$AP$8,AF257=$AP$11),AC257,0)</f>
        <v>0</v>
      </c>
      <c r="CD257" s="314" t="n">
        <f aca="false">IF(OR(AF257=$AP$7,AF257=$AP$8,AF257=$AP$11),AD257,0)</f>
        <v>0</v>
      </c>
      <c r="CE257" s="312" t="n">
        <f aca="false">IF(AF257=$AP$12,S257,0)</f>
        <v>0</v>
      </c>
      <c r="CF257" s="313" t="n">
        <f aca="false">IF(AF257=$AP$12,T257,0)</f>
        <v>0</v>
      </c>
      <c r="CG257" s="313" t="n">
        <f aca="false">IF(AF257=$AP$12,U257,0)</f>
        <v>0</v>
      </c>
      <c r="CH257" s="313" t="n">
        <f aca="false">IF(AF257=$AP$12,V257,0)</f>
        <v>0</v>
      </c>
      <c r="CI257" s="313" t="n">
        <f aca="false">IF(AF257=$AP$12,W257,0)</f>
        <v>0</v>
      </c>
      <c r="CJ257" s="313" t="n">
        <f aca="false">IF(AF257=$AP$12,X257,0)</f>
        <v>0</v>
      </c>
      <c r="CK257" s="313" t="n">
        <f aca="false">IF(AF257=$AP$12,Y257,0)</f>
        <v>0</v>
      </c>
      <c r="CL257" s="313" t="n">
        <f aca="false">IF(AF257=$AP$12,Z257,0)</f>
        <v>0</v>
      </c>
      <c r="CM257" s="313" t="n">
        <f aca="false">IF(AF257=$AP$12,AA257,0)</f>
        <v>0</v>
      </c>
      <c r="CN257" s="313" t="n">
        <f aca="false">IF(AF257=$AP$12,AB257,0)</f>
        <v>0</v>
      </c>
      <c r="CO257" s="313" t="n">
        <f aca="false">IF(AF257=$AP$12,AC257,0)</f>
        <v>0</v>
      </c>
      <c r="CP257" s="314" t="n">
        <f aca="false">IF(AF257=$AP$12,AD257,0)</f>
        <v>0</v>
      </c>
    </row>
    <row r="258" customFormat="false" ht="12" hidden="false" customHeight="true" outlineLevel="0" collapsed="false">
      <c r="B258" s="243" t="str">
        <f aca="false">IF(Q257="","",Q257)</f>
        <v/>
      </c>
      <c r="C258" s="302"/>
      <c r="D258" s="303"/>
      <c r="E258" s="303"/>
      <c r="F258" s="303"/>
      <c r="G258" s="304"/>
      <c r="H258" s="304"/>
      <c r="I258" s="305"/>
      <c r="J258" s="305"/>
      <c r="K258" s="305"/>
      <c r="L258" s="305"/>
      <c r="M258" s="303"/>
      <c r="N258" s="303"/>
      <c r="O258" s="306"/>
      <c r="P258" s="303"/>
      <c r="Q258" s="303"/>
      <c r="R258" s="315" t="s">
        <v>76</v>
      </c>
      <c r="S258" s="322"/>
      <c r="T258" s="322"/>
      <c r="U258" s="322"/>
      <c r="V258" s="322"/>
      <c r="W258" s="322"/>
      <c r="X258" s="322"/>
      <c r="Y258" s="316"/>
      <c r="Z258" s="316"/>
      <c r="AA258" s="316"/>
      <c r="AB258" s="316"/>
      <c r="AC258" s="316"/>
      <c r="AD258" s="316"/>
      <c r="AE258" s="317" t="str">
        <f aca="false">IF(SUM(S258:AD258)=0,"",SUM(S258:AD258))</f>
        <v/>
      </c>
      <c r="AF258" s="244" t="str">
        <f aca="false">IF(Q257="","",Q257)</f>
        <v/>
      </c>
      <c r="AG258" s="310"/>
      <c r="AH258" s="310"/>
      <c r="AI258" s="310"/>
      <c r="AJ258" s="310"/>
      <c r="AT258" s="311" t="str">
        <f aca="false">R258</f>
        <v>B</v>
      </c>
      <c r="AU258" s="312" t="n">
        <f aca="false">IF(OR(AF258=$AP$3,AF258=$AP$4,AF258=$AP$9),S258,0)</f>
        <v>0</v>
      </c>
      <c r="AV258" s="313" t="n">
        <f aca="false">IF(OR(AF258=$AP$3,AF258=$AP$4,AF258=$AP$9),T258,0)</f>
        <v>0</v>
      </c>
      <c r="AW258" s="313" t="n">
        <f aca="false">IF(OR(AF258=$AP$3,AF258=$AP$4,AF258=$AP$9),U258,0)</f>
        <v>0</v>
      </c>
      <c r="AX258" s="313" t="n">
        <f aca="false">IF(OR(AF258=$AP$3,AF258=$AP$4,AF258=$AP$9),V258,0)</f>
        <v>0</v>
      </c>
      <c r="AY258" s="313" t="n">
        <f aca="false">IF(OR(AF258=$AP$3,AF258=$AP$4,AF258=$AP$9),W258,0)</f>
        <v>0</v>
      </c>
      <c r="AZ258" s="313" t="n">
        <f aca="false">IF(OR(AF258=$AP$3,AF258=$AP$4,AF258=$AP$9),X258,0)</f>
        <v>0</v>
      </c>
      <c r="BA258" s="313" t="n">
        <f aca="false">IF(OR(AF258=$AP$3,AF258=$AP$4,AF258=$AP$9),Y258,0)</f>
        <v>0</v>
      </c>
      <c r="BB258" s="313" t="n">
        <f aca="false">IF(OR(AF258=$AP$3,AF258=$AP$4,AF258=$AP$9),Z258,0)</f>
        <v>0</v>
      </c>
      <c r="BC258" s="313" t="n">
        <f aca="false">IF(OR(AF258=$AP$3,AF258=$AP$4,AF258=$AP$9),AA258,0)</f>
        <v>0</v>
      </c>
      <c r="BD258" s="313" t="n">
        <f aca="false">IF(OR(AF258=$AP$3,AF258=$AP$4,AF258=$AP$9),AB258,0)</f>
        <v>0</v>
      </c>
      <c r="BE258" s="313" t="n">
        <f aca="false">IF(OR(AF258=$AP$3,AF258=$AP$4,AF258=$AP$9),AC258,0)</f>
        <v>0</v>
      </c>
      <c r="BF258" s="314" t="n">
        <f aca="false">IF(OR(AF258=$AP$3,AF258=$AP$4,AF258=$AP$9),AD258,0)</f>
        <v>0</v>
      </c>
      <c r="BG258" s="312" t="n">
        <f aca="false">IF(OR(AF258=$AP$5,AF258=$AP$6,AF258=$AP$10),S258,0)</f>
        <v>0</v>
      </c>
      <c r="BH258" s="313" t="n">
        <f aca="false">IF(OR(AF258=$AP$5,AF258=$AP$6,AF258=$AP$10),T258,0)</f>
        <v>0</v>
      </c>
      <c r="BI258" s="313" t="n">
        <f aca="false">IF(OR(AF258=$AP$5,AF258=$AP$6,AF258=$AP$10),U258,0)</f>
        <v>0</v>
      </c>
      <c r="BJ258" s="313" t="n">
        <f aca="false">IF(OR(AF258=$AP$5,AF258=$AP$6,AF258=$AP$10),V258,0)</f>
        <v>0</v>
      </c>
      <c r="BK258" s="313" t="n">
        <f aca="false">IF(OR(AF258=$AP$5,AF258=$AP$6,AF258=$AP$10),W258,0)</f>
        <v>0</v>
      </c>
      <c r="BL258" s="313" t="n">
        <f aca="false">IF(OR(AF258=$AP$5,AF258=$AP$6,AF258=$AP$10),X258,0)</f>
        <v>0</v>
      </c>
      <c r="BM258" s="313" t="n">
        <f aca="false">IF(OR(AF258=$AP$5,AF258=$AP$6,AF258=$AP$10),Y258,0)</f>
        <v>0</v>
      </c>
      <c r="BN258" s="313" t="n">
        <f aca="false">IF(OR(AF258=$AP$5,AF258=$AP$6,AF258=$AP$10),Z258,0)</f>
        <v>0</v>
      </c>
      <c r="BO258" s="313" t="n">
        <f aca="false">IF(OR(AF258=$AP$5,AF258=$AP$6,AF258=$AP$10),AA258,0)</f>
        <v>0</v>
      </c>
      <c r="BP258" s="313" t="n">
        <f aca="false">IF(OR(AF258=$AP$5,AF258=$AP$6,AF258=$AP$10),AB258,0)</f>
        <v>0</v>
      </c>
      <c r="BQ258" s="313" t="n">
        <f aca="false">IF(OR(AF258=$AP$5,AF258=$AP$6,AF258=$AP$10),AC258,0)</f>
        <v>0</v>
      </c>
      <c r="BR258" s="314" t="n">
        <f aca="false">IF(OR(AF258=$AP$5,AF258=$AP$6,AF258=$AP$10),AD258,0)</f>
        <v>0</v>
      </c>
      <c r="BS258" s="312" t="n">
        <f aca="false">IF(OR(AF258=$AP$7,AF258=$AP$8,AF258=$AP$11),S258,0)</f>
        <v>0</v>
      </c>
      <c r="BT258" s="313" t="n">
        <f aca="false">IF(OR(AF258=$AP$7,AF258=$AP$8,AF258=$AP$11),T258,0)</f>
        <v>0</v>
      </c>
      <c r="BU258" s="313" t="n">
        <f aca="false">IF(OR(AF258=$AP$7,AF258=$AP$8,AF258=$AP$11),U258,0)</f>
        <v>0</v>
      </c>
      <c r="BV258" s="313" t="n">
        <f aca="false">IF(OR(AF258=$AP$7,AF258=$AP$8,AF258=$AP$11),V258,0)</f>
        <v>0</v>
      </c>
      <c r="BW258" s="313" t="n">
        <f aca="false">IF(OR(AF258=$AP$7,AF258=$AP$8,AF258=$AP$11),W258,0)</f>
        <v>0</v>
      </c>
      <c r="BX258" s="313" t="n">
        <f aca="false">IF(OR(AF258=$AP$7,AF258=$AP$8,AF258=$AP$11),X258,0)</f>
        <v>0</v>
      </c>
      <c r="BY258" s="313" t="n">
        <f aca="false">IF(OR(AF258=$AP$7,AF258=$AP$8,AF258=$AP$11),Y258,0)</f>
        <v>0</v>
      </c>
      <c r="BZ258" s="313" t="n">
        <f aca="false">IF(OR(AF258=$AP$7,AF258=$AP$8,AF258=$AP$11),Z258,0)</f>
        <v>0</v>
      </c>
      <c r="CA258" s="313" t="n">
        <f aca="false">IF(OR(AF258=$AP$7,AF258=$AP$8,AF258=$AP$11),AA258,0)</f>
        <v>0</v>
      </c>
      <c r="CB258" s="313" t="n">
        <f aca="false">IF(OR(AF258=$AP$7,AF258=$AP$8,AF258=$AP$11),AB258,0)</f>
        <v>0</v>
      </c>
      <c r="CC258" s="313" t="n">
        <f aca="false">IF(OR(AF258=$AP$7,AF258=$AP$8,AF258=$AP$11),AC258,0)</f>
        <v>0</v>
      </c>
      <c r="CD258" s="314" t="n">
        <f aca="false">IF(OR(AF258=$AP$7,AF258=$AP$8,AF258=$AP$11),AD258,0)</f>
        <v>0</v>
      </c>
      <c r="CE258" s="312" t="n">
        <f aca="false">IF(AF258=$AP$12,S258,0)</f>
        <v>0</v>
      </c>
      <c r="CF258" s="313" t="n">
        <f aca="false">IF(AF258=$AP$12,T258,0)</f>
        <v>0</v>
      </c>
      <c r="CG258" s="313" t="n">
        <f aca="false">IF(AF258=$AP$12,U258,0)</f>
        <v>0</v>
      </c>
      <c r="CH258" s="313" t="n">
        <f aca="false">IF(AF258=$AP$12,V258,0)</f>
        <v>0</v>
      </c>
      <c r="CI258" s="313" t="n">
        <f aca="false">IF(AF258=$AP$12,W258,0)</f>
        <v>0</v>
      </c>
      <c r="CJ258" s="313" t="n">
        <f aca="false">IF(AF258=$AP$12,X258,0)</f>
        <v>0</v>
      </c>
      <c r="CK258" s="313" t="n">
        <f aca="false">IF(AF258=$AP$12,Y258,0)</f>
        <v>0</v>
      </c>
      <c r="CL258" s="313" t="n">
        <f aca="false">IF(AF258=$AP$12,Z258,0)</f>
        <v>0</v>
      </c>
      <c r="CM258" s="313" t="n">
        <f aca="false">IF(AF258=$AP$12,AA258,0)</f>
        <v>0</v>
      </c>
      <c r="CN258" s="313" t="n">
        <f aca="false">IF(AF258=$AP$12,AB258,0)</f>
        <v>0</v>
      </c>
      <c r="CO258" s="313" t="n">
        <f aca="false">IF(AF258=$AP$12,AC258,0)</f>
        <v>0</v>
      </c>
      <c r="CP258" s="314" t="n">
        <f aca="false">IF(AF258=$AP$12,AD258,0)</f>
        <v>0</v>
      </c>
    </row>
    <row r="259" customFormat="false" ht="12" hidden="false" customHeight="true" outlineLevel="0" collapsed="false">
      <c r="B259" s="243" t="str">
        <f aca="false">IF(Q257="","",Q257)</f>
        <v/>
      </c>
      <c r="C259" s="302"/>
      <c r="D259" s="303"/>
      <c r="E259" s="303"/>
      <c r="F259" s="303"/>
      <c r="G259" s="304"/>
      <c r="H259" s="304"/>
      <c r="I259" s="305"/>
      <c r="J259" s="305"/>
      <c r="K259" s="305"/>
      <c r="L259" s="305"/>
      <c r="M259" s="303"/>
      <c r="N259" s="303"/>
      <c r="O259" s="306"/>
      <c r="P259" s="303"/>
      <c r="Q259" s="303"/>
      <c r="R259" s="315" t="s">
        <v>77</v>
      </c>
      <c r="S259" s="322"/>
      <c r="T259" s="322"/>
      <c r="U259" s="322"/>
      <c r="V259" s="322"/>
      <c r="W259" s="322"/>
      <c r="X259" s="322"/>
      <c r="Y259" s="316"/>
      <c r="Z259" s="316"/>
      <c r="AA259" s="316"/>
      <c r="AB259" s="316"/>
      <c r="AC259" s="316"/>
      <c r="AD259" s="316"/>
      <c r="AE259" s="317" t="str">
        <f aca="false">IF(SUM(S259:AD259)=0,"",SUM(S259:AD259))</f>
        <v/>
      </c>
      <c r="AF259" s="244" t="str">
        <f aca="false">IF(Q257="","",Q257)</f>
        <v/>
      </c>
      <c r="AG259" s="310"/>
      <c r="AH259" s="310"/>
      <c r="AI259" s="310"/>
      <c r="AJ259" s="310"/>
      <c r="AT259" s="311" t="str">
        <f aca="false">R259</f>
        <v>C</v>
      </c>
      <c r="AU259" s="312" t="n">
        <f aca="false">IF(OR(AF259=$AP$3,AF259=$AP$4,AF259=$AP$9),S259,0)</f>
        <v>0</v>
      </c>
      <c r="AV259" s="313" t="n">
        <f aca="false">IF(OR(AF259=$AP$3,AF259=$AP$4,AF259=$AP$9),T259,0)</f>
        <v>0</v>
      </c>
      <c r="AW259" s="313" t="n">
        <f aca="false">IF(OR(AF259=$AP$3,AF259=$AP$4,AF259=$AP$9),U259,0)</f>
        <v>0</v>
      </c>
      <c r="AX259" s="313" t="n">
        <f aca="false">IF(OR(AF259=$AP$3,AF259=$AP$4,AF259=$AP$9),V259,0)</f>
        <v>0</v>
      </c>
      <c r="AY259" s="313" t="n">
        <f aca="false">IF(OR(AF259=$AP$3,AF259=$AP$4,AF259=$AP$9),W259,0)</f>
        <v>0</v>
      </c>
      <c r="AZ259" s="313" t="n">
        <f aca="false">IF(OR(AF259=$AP$3,AF259=$AP$4,AF259=$AP$9),X259,0)</f>
        <v>0</v>
      </c>
      <c r="BA259" s="313" t="n">
        <f aca="false">IF(OR(AF259=$AP$3,AF259=$AP$4,AF259=$AP$9),Y259,0)</f>
        <v>0</v>
      </c>
      <c r="BB259" s="313" t="n">
        <f aca="false">IF(OR(AF259=$AP$3,AF259=$AP$4,AF259=$AP$9),Z259,0)</f>
        <v>0</v>
      </c>
      <c r="BC259" s="313" t="n">
        <f aca="false">IF(OR(AF259=$AP$3,AF259=$AP$4,AF259=$AP$9),AA259,0)</f>
        <v>0</v>
      </c>
      <c r="BD259" s="313" t="n">
        <f aca="false">IF(OR(AF259=$AP$3,AF259=$AP$4,AF259=$AP$9),AB259,0)</f>
        <v>0</v>
      </c>
      <c r="BE259" s="313" t="n">
        <f aca="false">IF(OR(AF259=$AP$3,AF259=$AP$4,AF259=$AP$9),AC259,0)</f>
        <v>0</v>
      </c>
      <c r="BF259" s="314" t="n">
        <f aca="false">IF(OR(AF259=$AP$3,AF259=$AP$4,AF259=$AP$9),AD259,0)</f>
        <v>0</v>
      </c>
      <c r="BG259" s="312" t="n">
        <f aca="false">IF(OR(AF259=$AP$5,AF259=$AP$6,AF259=$AP$10),S259,0)</f>
        <v>0</v>
      </c>
      <c r="BH259" s="313" t="n">
        <f aca="false">IF(OR(AF259=$AP$5,AF259=$AP$6,AF259=$AP$10),T259,0)</f>
        <v>0</v>
      </c>
      <c r="BI259" s="313" t="n">
        <f aca="false">IF(OR(AF259=$AP$5,AF259=$AP$6,AF259=$AP$10),U259,0)</f>
        <v>0</v>
      </c>
      <c r="BJ259" s="313" t="n">
        <f aca="false">IF(OR(AF259=$AP$5,AF259=$AP$6,AF259=$AP$10),V259,0)</f>
        <v>0</v>
      </c>
      <c r="BK259" s="313" t="n">
        <f aca="false">IF(OR(AF259=$AP$5,AF259=$AP$6,AF259=$AP$10),W259,0)</f>
        <v>0</v>
      </c>
      <c r="BL259" s="313" t="n">
        <f aca="false">IF(OR(AF259=$AP$5,AF259=$AP$6,AF259=$AP$10),X259,0)</f>
        <v>0</v>
      </c>
      <c r="BM259" s="313" t="n">
        <f aca="false">IF(OR(AF259=$AP$5,AF259=$AP$6,AF259=$AP$10),Y259,0)</f>
        <v>0</v>
      </c>
      <c r="BN259" s="313" t="n">
        <f aca="false">IF(OR(AF259=$AP$5,AF259=$AP$6,AF259=$AP$10),Z259,0)</f>
        <v>0</v>
      </c>
      <c r="BO259" s="313" t="n">
        <f aca="false">IF(OR(AF259=$AP$5,AF259=$AP$6,AF259=$AP$10),AA259,0)</f>
        <v>0</v>
      </c>
      <c r="BP259" s="313" t="n">
        <f aca="false">IF(OR(AF259=$AP$5,AF259=$AP$6,AF259=$AP$10),AB259,0)</f>
        <v>0</v>
      </c>
      <c r="BQ259" s="313" t="n">
        <f aca="false">IF(OR(AF259=$AP$5,AF259=$AP$6,AF259=$AP$10),AC259,0)</f>
        <v>0</v>
      </c>
      <c r="BR259" s="314" t="n">
        <f aca="false">IF(OR(AF259=$AP$5,AF259=$AP$6,AF259=$AP$10),AD259,0)</f>
        <v>0</v>
      </c>
      <c r="BS259" s="312" t="n">
        <f aca="false">IF(OR(AF259=$AP$7,AF259=$AP$8,AF259=$AP$11),S259,0)</f>
        <v>0</v>
      </c>
      <c r="BT259" s="313" t="n">
        <f aca="false">IF(OR(AF259=$AP$7,AF259=$AP$8,AF259=$AP$11),T259,0)</f>
        <v>0</v>
      </c>
      <c r="BU259" s="313" t="n">
        <f aca="false">IF(OR(AF259=$AP$7,AF259=$AP$8,AF259=$AP$11),U259,0)</f>
        <v>0</v>
      </c>
      <c r="BV259" s="313" t="n">
        <f aca="false">IF(OR(AF259=$AP$7,AF259=$AP$8,AF259=$AP$11),V259,0)</f>
        <v>0</v>
      </c>
      <c r="BW259" s="313" t="n">
        <f aca="false">IF(OR(AF259=$AP$7,AF259=$AP$8,AF259=$AP$11),W259,0)</f>
        <v>0</v>
      </c>
      <c r="BX259" s="313" t="n">
        <f aca="false">IF(OR(AF259=$AP$7,AF259=$AP$8,AF259=$AP$11),X259,0)</f>
        <v>0</v>
      </c>
      <c r="BY259" s="313" t="n">
        <f aca="false">IF(OR(AF259=$AP$7,AF259=$AP$8,AF259=$AP$11),Y259,0)</f>
        <v>0</v>
      </c>
      <c r="BZ259" s="313" t="n">
        <f aca="false">IF(OR(AF259=$AP$7,AF259=$AP$8,AF259=$AP$11),Z259,0)</f>
        <v>0</v>
      </c>
      <c r="CA259" s="313" t="n">
        <f aca="false">IF(OR(AF259=$AP$7,AF259=$AP$8,AF259=$AP$11),AA259,0)</f>
        <v>0</v>
      </c>
      <c r="CB259" s="313" t="n">
        <f aca="false">IF(OR(AF259=$AP$7,AF259=$AP$8,AF259=$AP$11),AB259,0)</f>
        <v>0</v>
      </c>
      <c r="CC259" s="313" t="n">
        <f aca="false">IF(OR(AF259=$AP$7,AF259=$AP$8,AF259=$AP$11),AC259,0)</f>
        <v>0</v>
      </c>
      <c r="CD259" s="314" t="n">
        <f aca="false">IF(OR(AF259=$AP$7,AF259=$AP$8,AF259=$AP$11),AD259,0)</f>
        <v>0</v>
      </c>
      <c r="CE259" s="312" t="n">
        <f aca="false">IF(AF259=$AP$12,S259,0)</f>
        <v>0</v>
      </c>
      <c r="CF259" s="313" t="n">
        <f aca="false">IF(AF259=$AP$12,T259,0)</f>
        <v>0</v>
      </c>
      <c r="CG259" s="313" t="n">
        <f aca="false">IF(AF259=$AP$12,U259,0)</f>
        <v>0</v>
      </c>
      <c r="CH259" s="313" t="n">
        <f aca="false">IF(AF259=$AP$12,V259,0)</f>
        <v>0</v>
      </c>
      <c r="CI259" s="313" t="n">
        <f aca="false">IF(AF259=$AP$12,W259,0)</f>
        <v>0</v>
      </c>
      <c r="CJ259" s="313" t="n">
        <f aca="false">IF(AF259=$AP$12,X259,0)</f>
        <v>0</v>
      </c>
      <c r="CK259" s="313" t="n">
        <f aca="false">IF(AF259=$AP$12,Y259,0)</f>
        <v>0</v>
      </c>
      <c r="CL259" s="313" t="n">
        <f aca="false">IF(AF259=$AP$12,Z259,0)</f>
        <v>0</v>
      </c>
      <c r="CM259" s="313" t="n">
        <f aca="false">IF(AF259=$AP$12,AA259,0)</f>
        <v>0</v>
      </c>
      <c r="CN259" s="313" t="n">
        <f aca="false">IF(AF259=$AP$12,AB259,0)</f>
        <v>0</v>
      </c>
      <c r="CO259" s="313" t="n">
        <f aca="false">IF(AF259=$AP$12,AC259,0)</f>
        <v>0</v>
      </c>
      <c r="CP259" s="314" t="n">
        <f aca="false">IF(AF259=$AP$12,AD259,0)</f>
        <v>0</v>
      </c>
    </row>
    <row r="260" customFormat="false" ht="12" hidden="false" customHeight="true" outlineLevel="0" collapsed="false">
      <c r="B260" s="243" t="str">
        <f aca="false">IF(Q260="","",Q260)</f>
        <v/>
      </c>
      <c r="C260" s="302" t="n">
        <v>83</v>
      </c>
      <c r="D260" s="303"/>
      <c r="E260" s="303"/>
      <c r="F260" s="303"/>
      <c r="G260" s="304"/>
      <c r="H260" s="304"/>
      <c r="I260" s="305"/>
      <c r="J260" s="305"/>
      <c r="K260" s="305"/>
      <c r="L260" s="305"/>
      <c r="M260" s="303"/>
      <c r="N260" s="303"/>
      <c r="O260" s="306"/>
      <c r="P260" s="303"/>
      <c r="Q260" s="303"/>
      <c r="R260" s="307" t="s">
        <v>75</v>
      </c>
      <c r="S260" s="323"/>
      <c r="T260" s="323"/>
      <c r="U260" s="323"/>
      <c r="V260" s="323"/>
      <c r="W260" s="323"/>
      <c r="X260" s="323"/>
      <c r="Y260" s="308"/>
      <c r="Z260" s="308"/>
      <c r="AA260" s="308"/>
      <c r="AB260" s="308"/>
      <c r="AC260" s="308"/>
      <c r="AD260" s="308"/>
      <c r="AE260" s="309" t="str">
        <f aca="false">IF(SUM(S260:AD260)=0,"",SUM(S260:AD260))</f>
        <v/>
      </c>
      <c r="AF260" s="244" t="str">
        <f aca="false">IF(Q260="","",Q260)</f>
        <v/>
      </c>
      <c r="AG260" s="310" t="str">
        <f aca="false">IFERROR(VLOOKUP(M260,$AP$13:$AQ$16,2,FALSE()),"")</f>
        <v/>
      </c>
      <c r="AH260" s="310" t="str">
        <f aca="false">IFERROR(VLOOKUP(O260,$AP$18:$AQ$24,2,FALSE()),"")</f>
        <v/>
      </c>
      <c r="AI260" s="310" t="str">
        <f aca="false">IFERROR(AG260+AH260,"")</f>
        <v/>
      </c>
      <c r="AJ260" s="310" t="str">
        <f aca="false">IF(SUM(AE260:AE262)=0,"",SUM(AE260:AE262))</f>
        <v/>
      </c>
      <c r="AT260" s="311" t="str">
        <f aca="false">R260</f>
        <v>A</v>
      </c>
      <c r="AU260" s="312" t="n">
        <f aca="false">IF(OR(AF260=$AP$3,AF260=$AP$4,AF260=$AP$9),S260,0)</f>
        <v>0</v>
      </c>
      <c r="AV260" s="313" t="n">
        <f aca="false">IF(OR(AF260=$AP$3,AF260=$AP$4,AF260=$AP$9),T260,0)</f>
        <v>0</v>
      </c>
      <c r="AW260" s="313" t="n">
        <f aca="false">IF(OR(AF260=$AP$3,AF260=$AP$4,AF260=$AP$9),U260,0)</f>
        <v>0</v>
      </c>
      <c r="AX260" s="313" t="n">
        <f aca="false">IF(OR(AF260=$AP$3,AF260=$AP$4,AF260=$AP$9),V260,0)</f>
        <v>0</v>
      </c>
      <c r="AY260" s="313" t="n">
        <f aca="false">IF(OR(AF260=$AP$3,AF260=$AP$4,AF260=$AP$9),W260,0)</f>
        <v>0</v>
      </c>
      <c r="AZ260" s="313" t="n">
        <f aca="false">IF(OR(AF260=$AP$3,AF260=$AP$4,AF260=$AP$9),X260,0)</f>
        <v>0</v>
      </c>
      <c r="BA260" s="313" t="n">
        <f aca="false">IF(OR(AF260=$AP$3,AF260=$AP$4,AF260=$AP$9),Y260,0)</f>
        <v>0</v>
      </c>
      <c r="BB260" s="313" t="n">
        <f aca="false">IF(OR(AF260=$AP$3,AF260=$AP$4,AF260=$AP$9),Z260,0)</f>
        <v>0</v>
      </c>
      <c r="BC260" s="313" t="n">
        <f aca="false">IF(OR(AF260=$AP$3,AF260=$AP$4,AF260=$AP$9),AA260,0)</f>
        <v>0</v>
      </c>
      <c r="BD260" s="313" t="n">
        <f aca="false">IF(OR(AF260=$AP$3,AF260=$AP$4,AF260=$AP$9),AB260,0)</f>
        <v>0</v>
      </c>
      <c r="BE260" s="313" t="n">
        <f aca="false">IF(OR(AF260=$AP$3,AF260=$AP$4,AF260=$AP$9),AC260,0)</f>
        <v>0</v>
      </c>
      <c r="BF260" s="314" t="n">
        <f aca="false">IF(OR(AF260=$AP$3,AF260=$AP$4,AF260=$AP$9),AD260,0)</f>
        <v>0</v>
      </c>
      <c r="BG260" s="312" t="n">
        <f aca="false">IF(OR(AF260=$AP$5,AF260=$AP$6,AF260=$AP$10),S260,0)</f>
        <v>0</v>
      </c>
      <c r="BH260" s="313" t="n">
        <f aca="false">IF(OR(AF260=$AP$5,AF260=$AP$6,AF260=$AP$10),T260,0)</f>
        <v>0</v>
      </c>
      <c r="BI260" s="313" t="n">
        <f aca="false">IF(OR(AF260=$AP$5,AF260=$AP$6,AF260=$AP$10),U260,0)</f>
        <v>0</v>
      </c>
      <c r="BJ260" s="313" t="n">
        <f aca="false">IF(OR(AF260=$AP$5,AF260=$AP$6,AF260=$AP$10),V260,0)</f>
        <v>0</v>
      </c>
      <c r="BK260" s="313" t="n">
        <f aca="false">IF(OR(AF260=$AP$5,AF260=$AP$6,AF260=$AP$10),W260,0)</f>
        <v>0</v>
      </c>
      <c r="BL260" s="313" t="n">
        <f aca="false">IF(OR(AF260=$AP$5,AF260=$AP$6,AF260=$AP$10),X260,0)</f>
        <v>0</v>
      </c>
      <c r="BM260" s="313" t="n">
        <f aca="false">IF(OR(AF260=$AP$5,AF260=$AP$6,AF260=$AP$10),Y260,0)</f>
        <v>0</v>
      </c>
      <c r="BN260" s="313" t="n">
        <f aca="false">IF(OR(AF260=$AP$5,AF260=$AP$6,AF260=$AP$10),Z260,0)</f>
        <v>0</v>
      </c>
      <c r="BO260" s="313" t="n">
        <f aca="false">IF(OR(AF260=$AP$5,AF260=$AP$6,AF260=$AP$10),AA260,0)</f>
        <v>0</v>
      </c>
      <c r="BP260" s="313" t="n">
        <f aca="false">IF(OR(AF260=$AP$5,AF260=$AP$6,AF260=$AP$10),AB260,0)</f>
        <v>0</v>
      </c>
      <c r="BQ260" s="313" t="n">
        <f aca="false">IF(OR(AF260=$AP$5,AF260=$AP$6,AF260=$AP$10),AC260,0)</f>
        <v>0</v>
      </c>
      <c r="BR260" s="314" t="n">
        <f aca="false">IF(OR(AF260=$AP$5,AF260=$AP$6,AF260=$AP$10),AD260,0)</f>
        <v>0</v>
      </c>
      <c r="BS260" s="312" t="n">
        <f aca="false">IF(OR(AF260=$AP$7,AF260=$AP$8,AF260=$AP$11),S260,0)</f>
        <v>0</v>
      </c>
      <c r="BT260" s="313" t="n">
        <f aca="false">IF(OR(AF260=$AP$7,AF260=$AP$8,AF260=$AP$11),T260,0)</f>
        <v>0</v>
      </c>
      <c r="BU260" s="313" t="n">
        <f aca="false">IF(OR(AF260=$AP$7,AF260=$AP$8,AF260=$AP$11),U260,0)</f>
        <v>0</v>
      </c>
      <c r="BV260" s="313" t="n">
        <f aca="false">IF(OR(AF260=$AP$7,AF260=$AP$8,AF260=$AP$11),V260,0)</f>
        <v>0</v>
      </c>
      <c r="BW260" s="313" t="n">
        <f aca="false">IF(OR(AF260=$AP$7,AF260=$AP$8,AF260=$AP$11),W260,0)</f>
        <v>0</v>
      </c>
      <c r="BX260" s="313" t="n">
        <f aca="false">IF(OR(AF260=$AP$7,AF260=$AP$8,AF260=$AP$11),X260,0)</f>
        <v>0</v>
      </c>
      <c r="BY260" s="313" t="n">
        <f aca="false">IF(OR(AF260=$AP$7,AF260=$AP$8,AF260=$AP$11),Y260,0)</f>
        <v>0</v>
      </c>
      <c r="BZ260" s="313" t="n">
        <f aca="false">IF(OR(AF260=$AP$7,AF260=$AP$8,AF260=$AP$11),Z260,0)</f>
        <v>0</v>
      </c>
      <c r="CA260" s="313" t="n">
        <f aca="false">IF(OR(AF260=$AP$7,AF260=$AP$8,AF260=$AP$11),AA260,0)</f>
        <v>0</v>
      </c>
      <c r="CB260" s="313" t="n">
        <f aca="false">IF(OR(AF260=$AP$7,AF260=$AP$8,AF260=$AP$11),AB260,0)</f>
        <v>0</v>
      </c>
      <c r="CC260" s="313" t="n">
        <f aca="false">IF(OR(AF260=$AP$7,AF260=$AP$8,AF260=$AP$11),AC260,0)</f>
        <v>0</v>
      </c>
      <c r="CD260" s="314" t="n">
        <f aca="false">IF(OR(AF260=$AP$7,AF260=$AP$8,AF260=$AP$11),AD260,0)</f>
        <v>0</v>
      </c>
      <c r="CE260" s="312" t="n">
        <f aca="false">IF(AF260=$AP$12,S260,0)</f>
        <v>0</v>
      </c>
      <c r="CF260" s="313" t="n">
        <f aca="false">IF(AF260=$AP$12,T260,0)</f>
        <v>0</v>
      </c>
      <c r="CG260" s="313" t="n">
        <f aca="false">IF(AF260=$AP$12,U260,0)</f>
        <v>0</v>
      </c>
      <c r="CH260" s="313" t="n">
        <f aca="false">IF(AF260=$AP$12,V260,0)</f>
        <v>0</v>
      </c>
      <c r="CI260" s="313" t="n">
        <f aca="false">IF(AF260=$AP$12,W260,0)</f>
        <v>0</v>
      </c>
      <c r="CJ260" s="313" t="n">
        <f aca="false">IF(AF260=$AP$12,X260,0)</f>
        <v>0</v>
      </c>
      <c r="CK260" s="313" t="n">
        <f aca="false">IF(AF260=$AP$12,Y260,0)</f>
        <v>0</v>
      </c>
      <c r="CL260" s="313" t="n">
        <f aca="false">IF(AF260=$AP$12,Z260,0)</f>
        <v>0</v>
      </c>
      <c r="CM260" s="313" t="n">
        <f aca="false">IF(AF260=$AP$12,AA260,0)</f>
        <v>0</v>
      </c>
      <c r="CN260" s="313" t="n">
        <f aca="false">IF(AF260=$AP$12,AB260,0)</f>
        <v>0</v>
      </c>
      <c r="CO260" s="313" t="n">
        <f aca="false">IF(AF260=$AP$12,AC260,0)</f>
        <v>0</v>
      </c>
      <c r="CP260" s="314" t="n">
        <f aca="false">IF(AF260=$AP$12,AD260,0)</f>
        <v>0</v>
      </c>
    </row>
    <row r="261" customFormat="false" ht="12" hidden="false" customHeight="true" outlineLevel="0" collapsed="false">
      <c r="B261" s="243" t="str">
        <f aca="false">IF(Q260="","",Q260)</f>
        <v/>
      </c>
      <c r="C261" s="302"/>
      <c r="D261" s="303"/>
      <c r="E261" s="303"/>
      <c r="F261" s="303"/>
      <c r="G261" s="304"/>
      <c r="H261" s="304"/>
      <c r="I261" s="305"/>
      <c r="J261" s="305"/>
      <c r="K261" s="305"/>
      <c r="L261" s="305"/>
      <c r="M261" s="303"/>
      <c r="N261" s="303"/>
      <c r="O261" s="306"/>
      <c r="P261" s="303"/>
      <c r="Q261" s="303"/>
      <c r="R261" s="315" t="s">
        <v>76</v>
      </c>
      <c r="S261" s="322"/>
      <c r="T261" s="322"/>
      <c r="U261" s="322"/>
      <c r="V261" s="322"/>
      <c r="W261" s="322"/>
      <c r="X261" s="322"/>
      <c r="Y261" s="316"/>
      <c r="Z261" s="316"/>
      <c r="AA261" s="316"/>
      <c r="AB261" s="316"/>
      <c r="AC261" s="316"/>
      <c r="AD261" s="316"/>
      <c r="AE261" s="317" t="str">
        <f aca="false">IF(SUM(S261:AD261)=0,"",SUM(S261:AD261))</f>
        <v/>
      </c>
      <c r="AF261" s="244" t="str">
        <f aca="false">IF(Q260="","",Q260)</f>
        <v/>
      </c>
      <c r="AG261" s="310"/>
      <c r="AH261" s="310"/>
      <c r="AI261" s="310"/>
      <c r="AJ261" s="310"/>
      <c r="AT261" s="311" t="str">
        <f aca="false">R261</f>
        <v>B</v>
      </c>
      <c r="AU261" s="312" t="n">
        <f aca="false">IF(OR(AF261=$AP$3,AF261=$AP$4,AF261=$AP$9),S261,0)</f>
        <v>0</v>
      </c>
      <c r="AV261" s="313" t="n">
        <f aca="false">IF(OR(AF261=$AP$3,AF261=$AP$4,AF261=$AP$9),T261,0)</f>
        <v>0</v>
      </c>
      <c r="AW261" s="313" t="n">
        <f aca="false">IF(OR(AF261=$AP$3,AF261=$AP$4,AF261=$AP$9),U261,0)</f>
        <v>0</v>
      </c>
      <c r="AX261" s="313" t="n">
        <f aca="false">IF(OR(AF261=$AP$3,AF261=$AP$4,AF261=$AP$9),V261,0)</f>
        <v>0</v>
      </c>
      <c r="AY261" s="313" t="n">
        <f aca="false">IF(OR(AF261=$AP$3,AF261=$AP$4,AF261=$AP$9),W261,0)</f>
        <v>0</v>
      </c>
      <c r="AZ261" s="313" t="n">
        <f aca="false">IF(OR(AF261=$AP$3,AF261=$AP$4,AF261=$AP$9),X261,0)</f>
        <v>0</v>
      </c>
      <c r="BA261" s="313" t="n">
        <f aca="false">IF(OR(AF261=$AP$3,AF261=$AP$4,AF261=$AP$9),Y261,0)</f>
        <v>0</v>
      </c>
      <c r="BB261" s="313" t="n">
        <f aca="false">IF(OR(AF261=$AP$3,AF261=$AP$4,AF261=$AP$9),Z261,0)</f>
        <v>0</v>
      </c>
      <c r="BC261" s="313" t="n">
        <f aca="false">IF(OR(AF261=$AP$3,AF261=$AP$4,AF261=$AP$9),AA261,0)</f>
        <v>0</v>
      </c>
      <c r="BD261" s="313" t="n">
        <f aca="false">IF(OR(AF261=$AP$3,AF261=$AP$4,AF261=$AP$9),AB261,0)</f>
        <v>0</v>
      </c>
      <c r="BE261" s="313" t="n">
        <f aca="false">IF(OR(AF261=$AP$3,AF261=$AP$4,AF261=$AP$9),AC261,0)</f>
        <v>0</v>
      </c>
      <c r="BF261" s="314" t="n">
        <f aca="false">IF(OR(AF261=$AP$3,AF261=$AP$4,AF261=$AP$9),AD261,0)</f>
        <v>0</v>
      </c>
      <c r="BG261" s="312" t="n">
        <f aca="false">IF(OR(AF261=$AP$5,AF261=$AP$6,AF261=$AP$10),S261,0)</f>
        <v>0</v>
      </c>
      <c r="BH261" s="313" t="n">
        <f aca="false">IF(OR(AF261=$AP$5,AF261=$AP$6,AF261=$AP$10),T261,0)</f>
        <v>0</v>
      </c>
      <c r="BI261" s="313" t="n">
        <f aca="false">IF(OR(AF261=$AP$5,AF261=$AP$6,AF261=$AP$10),U261,0)</f>
        <v>0</v>
      </c>
      <c r="BJ261" s="313" t="n">
        <f aca="false">IF(OR(AF261=$AP$5,AF261=$AP$6,AF261=$AP$10),V261,0)</f>
        <v>0</v>
      </c>
      <c r="BK261" s="313" t="n">
        <f aca="false">IF(OR(AF261=$AP$5,AF261=$AP$6,AF261=$AP$10),W261,0)</f>
        <v>0</v>
      </c>
      <c r="BL261" s="313" t="n">
        <f aca="false">IF(OR(AF261=$AP$5,AF261=$AP$6,AF261=$AP$10),X261,0)</f>
        <v>0</v>
      </c>
      <c r="BM261" s="313" t="n">
        <f aca="false">IF(OR(AF261=$AP$5,AF261=$AP$6,AF261=$AP$10),Y261,0)</f>
        <v>0</v>
      </c>
      <c r="BN261" s="313" t="n">
        <f aca="false">IF(OR(AF261=$AP$5,AF261=$AP$6,AF261=$AP$10),Z261,0)</f>
        <v>0</v>
      </c>
      <c r="BO261" s="313" t="n">
        <f aca="false">IF(OR(AF261=$AP$5,AF261=$AP$6,AF261=$AP$10),AA261,0)</f>
        <v>0</v>
      </c>
      <c r="BP261" s="313" t="n">
        <f aca="false">IF(OR(AF261=$AP$5,AF261=$AP$6,AF261=$AP$10),AB261,0)</f>
        <v>0</v>
      </c>
      <c r="BQ261" s="313" t="n">
        <f aca="false">IF(OR(AF261=$AP$5,AF261=$AP$6,AF261=$AP$10),AC261,0)</f>
        <v>0</v>
      </c>
      <c r="BR261" s="314" t="n">
        <f aca="false">IF(OR(AF261=$AP$5,AF261=$AP$6,AF261=$AP$10),AD261,0)</f>
        <v>0</v>
      </c>
      <c r="BS261" s="312" t="n">
        <f aca="false">IF(OR(AF261=$AP$7,AF261=$AP$8,AF261=$AP$11),S261,0)</f>
        <v>0</v>
      </c>
      <c r="BT261" s="313" t="n">
        <f aca="false">IF(OR(AF261=$AP$7,AF261=$AP$8,AF261=$AP$11),T261,0)</f>
        <v>0</v>
      </c>
      <c r="BU261" s="313" t="n">
        <f aca="false">IF(OR(AF261=$AP$7,AF261=$AP$8,AF261=$AP$11),U261,0)</f>
        <v>0</v>
      </c>
      <c r="BV261" s="313" t="n">
        <f aca="false">IF(OR(AF261=$AP$7,AF261=$AP$8,AF261=$AP$11),V261,0)</f>
        <v>0</v>
      </c>
      <c r="BW261" s="313" t="n">
        <f aca="false">IF(OR(AF261=$AP$7,AF261=$AP$8,AF261=$AP$11),W261,0)</f>
        <v>0</v>
      </c>
      <c r="BX261" s="313" t="n">
        <f aca="false">IF(OR(AF261=$AP$7,AF261=$AP$8,AF261=$AP$11),X261,0)</f>
        <v>0</v>
      </c>
      <c r="BY261" s="313" t="n">
        <f aca="false">IF(OR(AF261=$AP$7,AF261=$AP$8,AF261=$AP$11),Y261,0)</f>
        <v>0</v>
      </c>
      <c r="BZ261" s="313" t="n">
        <f aca="false">IF(OR(AF261=$AP$7,AF261=$AP$8,AF261=$AP$11),Z261,0)</f>
        <v>0</v>
      </c>
      <c r="CA261" s="313" t="n">
        <f aca="false">IF(OR(AF261=$AP$7,AF261=$AP$8,AF261=$AP$11),AA261,0)</f>
        <v>0</v>
      </c>
      <c r="CB261" s="313" t="n">
        <f aca="false">IF(OR(AF261=$AP$7,AF261=$AP$8,AF261=$AP$11),AB261,0)</f>
        <v>0</v>
      </c>
      <c r="CC261" s="313" t="n">
        <f aca="false">IF(OR(AF261=$AP$7,AF261=$AP$8,AF261=$AP$11),AC261,0)</f>
        <v>0</v>
      </c>
      <c r="CD261" s="314" t="n">
        <f aca="false">IF(OR(AF261=$AP$7,AF261=$AP$8,AF261=$AP$11),AD261,0)</f>
        <v>0</v>
      </c>
      <c r="CE261" s="312" t="n">
        <f aca="false">IF(AF261=$AP$12,S261,0)</f>
        <v>0</v>
      </c>
      <c r="CF261" s="313" t="n">
        <f aca="false">IF(AF261=$AP$12,T261,0)</f>
        <v>0</v>
      </c>
      <c r="CG261" s="313" t="n">
        <f aca="false">IF(AF261=$AP$12,U261,0)</f>
        <v>0</v>
      </c>
      <c r="CH261" s="313" t="n">
        <f aca="false">IF(AF261=$AP$12,V261,0)</f>
        <v>0</v>
      </c>
      <c r="CI261" s="313" t="n">
        <f aca="false">IF(AF261=$AP$12,W261,0)</f>
        <v>0</v>
      </c>
      <c r="CJ261" s="313" t="n">
        <f aca="false">IF(AF261=$AP$12,X261,0)</f>
        <v>0</v>
      </c>
      <c r="CK261" s="313" t="n">
        <f aca="false">IF(AF261=$AP$12,Y261,0)</f>
        <v>0</v>
      </c>
      <c r="CL261" s="313" t="n">
        <f aca="false">IF(AF261=$AP$12,Z261,0)</f>
        <v>0</v>
      </c>
      <c r="CM261" s="313" t="n">
        <f aca="false">IF(AF261=$AP$12,AA261,0)</f>
        <v>0</v>
      </c>
      <c r="CN261" s="313" t="n">
        <f aca="false">IF(AF261=$AP$12,AB261,0)</f>
        <v>0</v>
      </c>
      <c r="CO261" s="313" t="n">
        <f aca="false">IF(AF261=$AP$12,AC261,0)</f>
        <v>0</v>
      </c>
      <c r="CP261" s="314" t="n">
        <f aca="false">IF(AF261=$AP$12,AD261,0)</f>
        <v>0</v>
      </c>
    </row>
    <row r="262" customFormat="false" ht="12" hidden="false" customHeight="true" outlineLevel="0" collapsed="false">
      <c r="B262" s="243" t="str">
        <f aca="false">IF(Q260="","",Q260)</f>
        <v/>
      </c>
      <c r="C262" s="302"/>
      <c r="D262" s="303"/>
      <c r="E262" s="303"/>
      <c r="F262" s="303"/>
      <c r="G262" s="304"/>
      <c r="H262" s="304"/>
      <c r="I262" s="305"/>
      <c r="J262" s="305"/>
      <c r="K262" s="305"/>
      <c r="L262" s="305"/>
      <c r="M262" s="303"/>
      <c r="N262" s="303"/>
      <c r="O262" s="306"/>
      <c r="P262" s="303"/>
      <c r="Q262" s="303"/>
      <c r="R262" s="315" t="s">
        <v>77</v>
      </c>
      <c r="S262" s="322"/>
      <c r="T262" s="322"/>
      <c r="U262" s="322"/>
      <c r="V262" s="322"/>
      <c r="W262" s="322"/>
      <c r="X262" s="322"/>
      <c r="Y262" s="316"/>
      <c r="Z262" s="316"/>
      <c r="AA262" s="316"/>
      <c r="AB262" s="316"/>
      <c r="AC262" s="316"/>
      <c r="AD262" s="316"/>
      <c r="AE262" s="317" t="str">
        <f aca="false">IF(SUM(S262:AD262)=0,"",SUM(S262:AD262))</f>
        <v/>
      </c>
      <c r="AF262" s="244" t="str">
        <f aca="false">IF(Q260="","",Q260)</f>
        <v/>
      </c>
      <c r="AG262" s="310"/>
      <c r="AH262" s="310"/>
      <c r="AI262" s="310"/>
      <c r="AJ262" s="310"/>
      <c r="AT262" s="311" t="str">
        <f aca="false">R262</f>
        <v>C</v>
      </c>
      <c r="AU262" s="312" t="n">
        <f aca="false">IF(OR(AF262=$AP$3,AF262=$AP$4,AF262=$AP$9),S262,0)</f>
        <v>0</v>
      </c>
      <c r="AV262" s="313" t="n">
        <f aca="false">IF(OR(AF262=$AP$3,AF262=$AP$4,AF262=$AP$9),T262,0)</f>
        <v>0</v>
      </c>
      <c r="AW262" s="313" t="n">
        <f aca="false">IF(OR(AF262=$AP$3,AF262=$AP$4,AF262=$AP$9),U262,0)</f>
        <v>0</v>
      </c>
      <c r="AX262" s="313" t="n">
        <f aca="false">IF(OR(AF262=$AP$3,AF262=$AP$4,AF262=$AP$9),V262,0)</f>
        <v>0</v>
      </c>
      <c r="AY262" s="313" t="n">
        <f aca="false">IF(OR(AF262=$AP$3,AF262=$AP$4,AF262=$AP$9),W262,0)</f>
        <v>0</v>
      </c>
      <c r="AZ262" s="313" t="n">
        <f aca="false">IF(OR(AF262=$AP$3,AF262=$AP$4,AF262=$AP$9),X262,0)</f>
        <v>0</v>
      </c>
      <c r="BA262" s="313" t="n">
        <f aca="false">IF(OR(AF262=$AP$3,AF262=$AP$4,AF262=$AP$9),Y262,0)</f>
        <v>0</v>
      </c>
      <c r="BB262" s="313" t="n">
        <f aca="false">IF(OR(AF262=$AP$3,AF262=$AP$4,AF262=$AP$9),Z262,0)</f>
        <v>0</v>
      </c>
      <c r="BC262" s="313" t="n">
        <f aca="false">IF(OR(AF262=$AP$3,AF262=$AP$4,AF262=$AP$9),AA262,0)</f>
        <v>0</v>
      </c>
      <c r="BD262" s="313" t="n">
        <f aca="false">IF(OR(AF262=$AP$3,AF262=$AP$4,AF262=$AP$9),AB262,0)</f>
        <v>0</v>
      </c>
      <c r="BE262" s="313" t="n">
        <f aca="false">IF(OR(AF262=$AP$3,AF262=$AP$4,AF262=$AP$9),AC262,0)</f>
        <v>0</v>
      </c>
      <c r="BF262" s="314" t="n">
        <f aca="false">IF(OR(AF262=$AP$3,AF262=$AP$4,AF262=$AP$9),AD262,0)</f>
        <v>0</v>
      </c>
      <c r="BG262" s="312" t="n">
        <f aca="false">IF(OR(AF262=$AP$5,AF262=$AP$6,AF262=$AP$10),S262,0)</f>
        <v>0</v>
      </c>
      <c r="BH262" s="313" t="n">
        <f aca="false">IF(OR(AF262=$AP$5,AF262=$AP$6,AF262=$AP$10),T262,0)</f>
        <v>0</v>
      </c>
      <c r="BI262" s="313" t="n">
        <f aca="false">IF(OR(AF262=$AP$5,AF262=$AP$6,AF262=$AP$10),U262,0)</f>
        <v>0</v>
      </c>
      <c r="BJ262" s="313" t="n">
        <f aca="false">IF(OR(AF262=$AP$5,AF262=$AP$6,AF262=$AP$10),V262,0)</f>
        <v>0</v>
      </c>
      <c r="BK262" s="313" t="n">
        <f aca="false">IF(OR(AF262=$AP$5,AF262=$AP$6,AF262=$AP$10),W262,0)</f>
        <v>0</v>
      </c>
      <c r="BL262" s="313" t="n">
        <f aca="false">IF(OR(AF262=$AP$5,AF262=$AP$6,AF262=$AP$10),X262,0)</f>
        <v>0</v>
      </c>
      <c r="BM262" s="313" t="n">
        <f aca="false">IF(OR(AF262=$AP$5,AF262=$AP$6,AF262=$AP$10),Y262,0)</f>
        <v>0</v>
      </c>
      <c r="BN262" s="313" t="n">
        <f aca="false">IF(OR(AF262=$AP$5,AF262=$AP$6,AF262=$AP$10),Z262,0)</f>
        <v>0</v>
      </c>
      <c r="BO262" s="313" t="n">
        <f aca="false">IF(OR(AF262=$AP$5,AF262=$AP$6,AF262=$AP$10),AA262,0)</f>
        <v>0</v>
      </c>
      <c r="BP262" s="313" t="n">
        <f aca="false">IF(OR(AF262=$AP$5,AF262=$AP$6,AF262=$AP$10),AB262,0)</f>
        <v>0</v>
      </c>
      <c r="BQ262" s="313" t="n">
        <f aca="false">IF(OR(AF262=$AP$5,AF262=$AP$6,AF262=$AP$10),AC262,0)</f>
        <v>0</v>
      </c>
      <c r="BR262" s="314" t="n">
        <f aca="false">IF(OR(AF262=$AP$5,AF262=$AP$6,AF262=$AP$10),AD262,0)</f>
        <v>0</v>
      </c>
      <c r="BS262" s="312" t="n">
        <f aca="false">IF(OR(AF262=$AP$7,AF262=$AP$8,AF262=$AP$11),S262,0)</f>
        <v>0</v>
      </c>
      <c r="BT262" s="313" t="n">
        <f aca="false">IF(OR(AF262=$AP$7,AF262=$AP$8,AF262=$AP$11),T262,0)</f>
        <v>0</v>
      </c>
      <c r="BU262" s="313" t="n">
        <f aca="false">IF(OR(AF262=$AP$7,AF262=$AP$8,AF262=$AP$11),U262,0)</f>
        <v>0</v>
      </c>
      <c r="BV262" s="313" t="n">
        <f aca="false">IF(OR(AF262=$AP$7,AF262=$AP$8,AF262=$AP$11),V262,0)</f>
        <v>0</v>
      </c>
      <c r="BW262" s="313" t="n">
        <f aca="false">IF(OR(AF262=$AP$7,AF262=$AP$8,AF262=$AP$11),W262,0)</f>
        <v>0</v>
      </c>
      <c r="BX262" s="313" t="n">
        <f aca="false">IF(OR(AF262=$AP$7,AF262=$AP$8,AF262=$AP$11),X262,0)</f>
        <v>0</v>
      </c>
      <c r="BY262" s="313" t="n">
        <f aca="false">IF(OR(AF262=$AP$7,AF262=$AP$8,AF262=$AP$11),Y262,0)</f>
        <v>0</v>
      </c>
      <c r="BZ262" s="313" t="n">
        <f aca="false">IF(OR(AF262=$AP$7,AF262=$AP$8,AF262=$AP$11),Z262,0)</f>
        <v>0</v>
      </c>
      <c r="CA262" s="313" t="n">
        <f aca="false">IF(OR(AF262=$AP$7,AF262=$AP$8,AF262=$AP$11),AA262,0)</f>
        <v>0</v>
      </c>
      <c r="CB262" s="313" t="n">
        <f aca="false">IF(OR(AF262=$AP$7,AF262=$AP$8,AF262=$AP$11),AB262,0)</f>
        <v>0</v>
      </c>
      <c r="CC262" s="313" t="n">
        <f aca="false">IF(OR(AF262=$AP$7,AF262=$AP$8,AF262=$AP$11),AC262,0)</f>
        <v>0</v>
      </c>
      <c r="CD262" s="314" t="n">
        <f aca="false">IF(OR(AF262=$AP$7,AF262=$AP$8,AF262=$AP$11),AD262,0)</f>
        <v>0</v>
      </c>
      <c r="CE262" s="312" t="n">
        <f aca="false">IF(AF262=$AP$12,S262,0)</f>
        <v>0</v>
      </c>
      <c r="CF262" s="313" t="n">
        <f aca="false">IF(AF262=$AP$12,T262,0)</f>
        <v>0</v>
      </c>
      <c r="CG262" s="313" t="n">
        <f aca="false">IF(AF262=$AP$12,U262,0)</f>
        <v>0</v>
      </c>
      <c r="CH262" s="313" t="n">
        <f aca="false">IF(AF262=$AP$12,V262,0)</f>
        <v>0</v>
      </c>
      <c r="CI262" s="313" t="n">
        <f aca="false">IF(AF262=$AP$12,W262,0)</f>
        <v>0</v>
      </c>
      <c r="CJ262" s="313" t="n">
        <f aca="false">IF(AF262=$AP$12,X262,0)</f>
        <v>0</v>
      </c>
      <c r="CK262" s="313" t="n">
        <f aca="false">IF(AF262=$AP$12,Y262,0)</f>
        <v>0</v>
      </c>
      <c r="CL262" s="313" t="n">
        <f aca="false">IF(AF262=$AP$12,Z262,0)</f>
        <v>0</v>
      </c>
      <c r="CM262" s="313" t="n">
        <f aca="false">IF(AF262=$AP$12,AA262,0)</f>
        <v>0</v>
      </c>
      <c r="CN262" s="313" t="n">
        <f aca="false">IF(AF262=$AP$12,AB262,0)</f>
        <v>0</v>
      </c>
      <c r="CO262" s="313" t="n">
        <f aca="false">IF(AF262=$AP$12,AC262,0)</f>
        <v>0</v>
      </c>
      <c r="CP262" s="314" t="n">
        <f aca="false">IF(AF262=$AP$12,AD262,0)</f>
        <v>0</v>
      </c>
    </row>
    <row r="263" customFormat="false" ht="12" hidden="false" customHeight="true" outlineLevel="0" collapsed="false">
      <c r="B263" s="243" t="str">
        <f aca="false">IF(Q263="","",Q263)</f>
        <v/>
      </c>
      <c r="C263" s="302" t="n">
        <v>84</v>
      </c>
      <c r="D263" s="303"/>
      <c r="E263" s="303"/>
      <c r="F263" s="303"/>
      <c r="G263" s="304"/>
      <c r="H263" s="304"/>
      <c r="I263" s="305"/>
      <c r="J263" s="305"/>
      <c r="K263" s="305"/>
      <c r="L263" s="305"/>
      <c r="M263" s="303"/>
      <c r="N263" s="303"/>
      <c r="O263" s="306"/>
      <c r="P263" s="303"/>
      <c r="Q263" s="303"/>
      <c r="R263" s="307" t="s">
        <v>75</v>
      </c>
      <c r="S263" s="323"/>
      <c r="T263" s="323"/>
      <c r="U263" s="323"/>
      <c r="V263" s="323"/>
      <c r="W263" s="323"/>
      <c r="X263" s="323"/>
      <c r="Y263" s="308"/>
      <c r="Z263" s="308"/>
      <c r="AA263" s="308"/>
      <c r="AB263" s="308"/>
      <c r="AC263" s="308"/>
      <c r="AD263" s="308"/>
      <c r="AE263" s="309" t="str">
        <f aca="false">IF(SUM(S263:AD263)=0,"",SUM(S263:AD263))</f>
        <v/>
      </c>
      <c r="AF263" s="244" t="str">
        <f aca="false">IF(Q263="","",Q263)</f>
        <v/>
      </c>
      <c r="AG263" s="310" t="str">
        <f aca="false">IFERROR(VLOOKUP(M263,$AP$13:$AQ$16,2,FALSE()),"")</f>
        <v/>
      </c>
      <c r="AH263" s="310" t="str">
        <f aca="false">IFERROR(VLOOKUP(O263,$AP$18:$AQ$24,2,FALSE()),"")</f>
        <v/>
      </c>
      <c r="AI263" s="310" t="str">
        <f aca="false">IFERROR(AG263+AH263,"")</f>
        <v/>
      </c>
      <c r="AJ263" s="310" t="str">
        <f aca="false">IF(SUM(AE263:AE265)=0,"",SUM(AE263:AE265))</f>
        <v/>
      </c>
      <c r="AT263" s="311" t="str">
        <f aca="false">R263</f>
        <v>A</v>
      </c>
      <c r="AU263" s="312" t="n">
        <f aca="false">IF(OR(AF263=$AP$3,AF263=$AP$4,AF263=$AP$9),S263,0)</f>
        <v>0</v>
      </c>
      <c r="AV263" s="313" t="n">
        <f aca="false">IF(OR(AF263=$AP$3,AF263=$AP$4,AF263=$AP$9),T263,0)</f>
        <v>0</v>
      </c>
      <c r="AW263" s="313" t="n">
        <f aca="false">IF(OR(AF263=$AP$3,AF263=$AP$4,AF263=$AP$9),U263,0)</f>
        <v>0</v>
      </c>
      <c r="AX263" s="313" t="n">
        <f aca="false">IF(OR(AF263=$AP$3,AF263=$AP$4,AF263=$AP$9),V263,0)</f>
        <v>0</v>
      </c>
      <c r="AY263" s="313" t="n">
        <f aca="false">IF(OR(AF263=$AP$3,AF263=$AP$4,AF263=$AP$9),W263,0)</f>
        <v>0</v>
      </c>
      <c r="AZ263" s="313" t="n">
        <f aca="false">IF(OR(AF263=$AP$3,AF263=$AP$4,AF263=$AP$9),X263,0)</f>
        <v>0</v>
      </c>
      <c r="BA263" s="313" t="n">
        <f aca="false">IF(OR(AF263=$AP$3,AF263=$AP$4,AF263=$AP$9),Y263,0)</f>
        <v>0</v>
      </c>
      <c r="BB263" s="313" t="n">
        <f aca="false">IF(OR(AF263=$AP$3,AF263=$AP$4,AF263=$AP$9),Z263,0)</f>
        <v>0</v>
      </c>
      <c r="BC263" s="313" t="n">
        <f aca="false">IF(OR(AF263=$AP$3,AF263=$AP$4,AF263=$AP$9),AA263,0)</f>
        <v>0</v>
      </c>
      <c r="BD263" s="313" t="n">
        <f aca="false">IF(OR(AF263=$AP$3,AF263=$AP$4,AF263=$AP$9),AB263,0)</f>
        <v>0</v>
      </c>
      <c r="BE263" s="313" t="n">
        <f aca="false">IF(OR(AF263=$AP$3,AF263=$AP$4,AF263=$AP$9),AC263,0)</f>
        <v>0</v>
      </c>
      <c r="BF263" s="314" t="n">
        <f aca="false">IF(OR(AF263=$AP$3,AF263=$AP$4,AF263=$AP$9),AD263,0)</f>
        <v>0</v>
      </c>
      <c r="BG263" s="312" t="n">
        <f aca="false">IF(OR(AF263=$AP$5,AF263=$AP$6,AF263=$AP$10),S263,0)</f>
        <v>0</v>
      </c>
      <c r="BH263" s="313" t="n">
        <f aca="false">IF(OR(AF263=$AP$5,AF263=$AP$6,AF263=$AP$10),T263,0)</f>
        <v>0</v>
      </c>
      <c r="BI263" s="313" t="n">
        <f aca="false">IF(OR(AF263=$AP$5,AF263=$AP$6,AF263=$AP$10),U263,0)</f>
        <v>0</v>
      </c>
      <c r="BJ263" s="313" t="n">
        <f aca="false">IF(OR(AF263=$AP$5,AF263=$AP$6,AF263=$AP$10),V263,0)</f>
        <v>0</v>
      </c>
      <c r="BK263" s="313" t="n">
        <f aca="false">IF(OR(AF263=$AP$5,AF263=$AP$6,AF263=$AP$10),W263,0)</f>
        <v>0</v>
      </c>
      <c r="BL263" s="313" t="n">
        <f aca="false">IF(OR(AF263=$AP$5,AF263=$AP$6,AF263=$AP$10),X263,0)</f>
        <v>0</v>
      </c>
      <c r="BM263" s="313" t="n">
        <f aca="false">IF(OR(AF263=$AP$5,AF263=$AP$6,AF263=$AP$10),Y263,0)</f>
        <v>0</v>
      </c>
      <c r="BN263" s="313" t="n">
        <f aca="false">IF(OR(AF263=$AP$5,AF263=$AP$6,AF263=$AP$10),Z263,0)</f>
        <v>0</v>
      </c>
      <c r="BO263" s="313" t="n">
        <f aca="false">IF(OR(AF263=$AP$5,AF263=$AP$6,AF263=$AP$10),AA263,0)</f>
        <v>0</v>
      </c>
      <c r="BP263" s="313" t="n">
        <f aca="false">IF(OR(AF263=$AP$5,AF263=$AP$6,AF263=$AP$10),AB263,0)</f>
        <v>0</v>
      </c>
      <c r="BQ263" s="313" t="n">
        <f aca="false">IF(OR(AF263=$AP$5,AF263=$AP$6,AF263=$AP$10),AC263,0)</f>
        <v>0</v>
      </c>
      <c r="BR263" s="314" t="n">
        <f aca="false">IF(OR(AF263=$AP$5,AF263=$AP$6,AF263=$AP$10),AD263,0)</f>
        <v>0</v>
      </c>
      <c r="BS263" s="312" t="n">
        <f aca="false">IF(OR(AF263=$AP$7,AF263=$AP$8,AF263=$AP$11),S263,0)</f>
        <v>0</v>
      </c>
      <c r="BT263" s="313" t="n">
        <f aca="false">IF(OR(AF263=$AP$7,AF263=$AP$8,AF263=$AP$11),T263,0)</f>
        <v>0</v>
      </c>
      <c r="BU263" s="313" t="n">
        <f aca="false">IF(OR(AF263=$AP$7,AF263=$AP$8,AF263=$AP$11),U263,0)</f>
        <v>0</v>
      </c>
      <c r="BV263" s="313" t="n">
        <f aca="false">IF(OR(AF263=$AP$7,AF263=$AP$8,AF263=$AP$11),V263,0)</f>
        <v>0</v>
      </c>
      <c r="BW263" s="313" t="n">
        <f aca="false">IF(OR(AF263=$AP$7,AF263=$AP$8,AF263=$AP$11),W263,0)</f>
        <v>0</v>
      </c>
      <c r="BX263" s="313" t="n">
        <f aca="false">IF(OR(AF263=$AP$7,AF263=$AP$8,AF263=$AP$11),X263,0)</f>
        <v>0</v>
      </c>
      <c r="BY263" s="313" t="n">
        <f aca="false">IF(OR(AF263=$AP$7,AF263=$AP$8,AF263=$AP$11),Y263,0)</f>
        <v>0</v>
      </c>
      <c r="BZ263" s="313" t="n">
        <f aca="false">IF(OR(AF263=$AP$7,AF263=$AP$8,AF263=$AP$11),Z263,0)</f>
        <v>0</v>
      </c>
      <c r="CA263" s="313" t="n">
        <f aca="false">IF(OR(AF263=$AP$7,AF263=$AP$8,AF263=$AP$11),AA263,0)</f>
        <v>0</v>
      </c>
      <c r="CB263" s="313" t="n">
        <f aca="false">IF(OR(AF263=$AP$7,AF263=$AP$8,AF263=$AP$11),AB263,0)</f>
        <v>0</v>
      </c>
      <c r="CC263" s="313" t="n">
        <f aca="false">IF(OR(AF263=$AP$7,AF263=$AP$8,AF263=$AP$11),AC263,0)</f>
        <v>0</v>
      </c>
      <c r="CD263" s="314" t="n">
        <f aca="false">IF(OR(AF263=$AP$7,AF263=$AP$8,AF263=$AP$11),AD263,0)</f>
        <v>0</v>
      </c>
      <c r="CE263" s="312" t="n">
        <f aca="false">IF(AF263=$AP$12,S263,0)</f>
        <v>0</v>
      </c>
      <c r="CF263" s="313" t="n">
        <f aca="false">IF(AF263=$AP$12,T263,0)</f>
        <v>0</v>
      </c>
      <c r="CG263" s="313" t="n">
        <f aca="false">IF(AF263=$AP$12,U263,0)</f>
        <v>0</v>
      </c>
      <c r="CH263" s="313" t="n">
        <f aca="false">IF(AF263=$AP$12,V263,0)</f>
        <v>0</v>
      </c>
      <c r="CI263" s="313" t="n">
        <f aca="false">IF(AF263=$AP$12,W263,0)</f>
        <v>0</v>
      </c>
      <c r="CJ263" s="313" t="n">
        <f aca="false">IF(AF263=$AP$12,X263,0)</f>
        <v>0</v>
      </c>
      <c r="CK263" s="313" t="n">
        <f aca="false">IF(AF263=$AP$12,Y263,0)</f>
        <v>0</v>
      </c>
      <c r="CL263" s="313" t="n">
        <f aca="false">IF(AF263=$AP$12,Z263,0)</f>
        <v>0</v>
      </c>
      <c r="CM263" s="313" t="n">
        <f aca="false">IF(AF263=$AP$12,AA263,0)</f>
        <v>0</v>
      </c>
      <c r="CN263" s="313" t="n">
        <f aca="false">IF(AF263=$AP$12,AB263,0)</f>
        <v>0</v>
      </c>
      <c r="CO263" s="313" t="n">
        <f aca="false">IF(AF263=$AP$12,AC263,0)</f>
        <v>0</v>
      </c>
      <c r="CP263" s="314" t="n">
        <f aca="false">IF(AF263=$AP$12,AD263,0)</f>
        <v>0</v>
      </c>
    </row>
    <row r="264" customFormat="false" ht="12" hidden="false" customHeight="true" outlineLevel="0" collapsed="false">
      <c r="B264" s="243" t="str">
        <f aca="false">IF(Q263="","",Q263)</f>
        <v/>
      </c>
      <c r="C264" s="302"/>
      <c r="D264" s="303"/>
      <c r="E264" s="303"/>
      <c r="F264" s="303"/>
      <c r="G264" s="304"/>
      <c r="H264" s="304"/>
      <c r="I264" s="305"/>
      <c r="J264" s="305"/>
      <c r="K264" s="305"/>
      <c r="L264" s="305"/>
      <c r="M264" s="303"/>
      <c r="N264" s="303"/>
      <c r="O264" s="306"/>
      <c r="P264" s="303"/>
      <c r="Q264" s="303"/>
      <c r="R264" s="315" t="s">
        <v>76</v>
      </c>
      <c r="S264" s="322"/>
      <c r="T264" s="322"/>
      <c r="U264" s="322"/>
      <c r="V264" s="322"/>
      <c r="W264" s="322"/>
      <c r="X264" s="322"/>
      <c r="Y264" s="316"/>
      <c r="Z264" s="316"/>
      <c r="AA264" s="316"/>
      <c r="AB264" s="316"/>
      <c r="AC264" s="316"/>
      <c r="AD264" s="316"/>
      <c r="AE264" s="317" t="str">
        <f aca="false">IF(SUM(S264:AD264)=0,"",SUM(S264:AD264))</f>
        <v/>
      </c>
      <c r="AF264" s="244" t="str">
        <f aca="false">IF(Q263="","",Q263)</f>
        <v/>
      </c>
      <c r="AG264" s="310"/>
      <c r="AH264" s="310"/>
      <c r="AI264" s="310"/>
      <c r="AJ264" s="310"/>
      <c r="AT264" s="311" t="str">
        <f aca="false">R264</f>
        <v>B</v>
      </c>
      <c r="AU264" s="312" t="n">
        <f aca="false">IF(OR(AF264=$AP$3,AF264=$AP$4,AF264=$AP$9),S264,0)</f>
        <v>0</v>
      </c>
      <c r="AV264" s="313" t="n">
        <f aca="false">IF(OR(AF264=$AP$3,AF264=$AP$4,AF264=$AP$9),T264,0)</f>
        <v>0</v>
      </c>
      <c r="AW264" s="313" t="n">
        <f aca="false">IF(OR(AF264=$AP$3,AF264=$AP$4,AF264=$AP$9),U264,0)</f>
        <v>0</v>
      </c>
      <c r="AX264" s="313" t="n">
        <f aca="false">IF(OR(AF264=$AP$3,AF264=$AP$4,AF264=$AP$9),V264,0)</f>
        <v>0</v>
      </c>
      <c r="AY264" s="313" t="n">
        <f aca="false">IF(OR(AF264=$AP$3,AF264=$AP$4,AF264=$AP$9),W264,0)</f>
        <v>0</v>
      </c>
      <c r="AZ264" s="313" t="n">
        <f aca="false">IF(OR(AF264=$AP$3,AF264=$AP$4,AF264=$AP$9),X264,0)</f>
        <v>0</v>
      </c>
      <c r="BA264" s="313" t="n">
        <f aca="false">IF(OR(AF264=$AP$3,AF264=$AP$4,AF264=$AP$9),Y264,0)</f>
        <v>0</v>
      </c>
      <c r="BB264" s="313" t="n">
        <f aca="false">IF(OR(AF264=$AP$3,AF264=$AP$4,AF264=$AP$9),Z264,0)</f>
        <v>0</v>
      </c>
      <c r="BC264" s="313" t="n">
        <f aca="false">IF(OR(AF264=$AP$3,AF264=$AP$4,AF264=$AP$9),AA264,0)</f>
        <v>0</v>
      </c>
      <c r="BD264" s="313" t="n">
        <f aca="false">IF(OR(AF264=$AP$3,AF264=$AP$4,AF264=$AP$9),AB264,0)</f>
        <v>0</v>
      </c>
      <c r="BE264" s="313" t="n">
        <f aca="false">IF(OR(AF264=$AP$3,AF264=$AP$4,AF264=$AP$9),AC264,0)</f>
        <v>0</v>
      </c>
      <c r="BF264" s="314" t="n">
        <f aca="false">IF(OR(AF264=$AP$3,AF264=$AP$4,AF264=$AP$9),AD264,0)</f>
        <v>0</v>
      </c>
      <c r="BG264" s="312" t="n">
        <f aca="false">IF(OR(AF264=$AP$5,AF264=$AP$6,AF264=$AP$10),S264,0)</f>
        <v>0</v>
      </c>
      <c r="BH264" s="313" t="n">
        <f aca="false">IF(OR(AF264=$AP$5,AF264=$AP$6,AF264=$AP$10),T264,0)</f>
        <v>0</v>
      </c>
      <c r="BI264" s="313" t="n">
        <f aca="false">IF(OR(AF264=$AP$5,AF264=$AP$6,AF264=$AP$10),U264,0)</f>
        <v>0</v>
      </c>
      <c r="BJ264" s="313" t="n">
        <f aca="false">IF(OR(AF264=$AP$5,AF264=$AP$6,AF264=$AP$10),V264,0)</f>
        <v>0</v>
      </c>
      <c r="BK264" s="313" t="n">
        <f aca="false">IF(OR(AF264=$AP$5,AF264=$AP$6,AF264=$AP$10),W264,0)</f>
        <v>0</v>
      </c>
      <c r="BL264" s="313" t="n">
        <f aca="false">IF(OR(AF264=$AP$5,AF264=$AP$6,AF264=$AP$10),X264,0)</f>
        <v>0</v>
      </c>
      <c r="BM264" s="313" t="n">
        <f aca="false">IF(OR(AF264=$AP$5,AF264=$AP$6,AF264=$AP$10),Y264,0)</f>
        <v>0</v>
      </c>
      <c r="BN264" s="313" t="n">
        <f aca="false">IF(OR(AF264=$AP$5,AF264=$AP$6,AF264=$AP$10),Z264,0)</f>
        <v>0</v>
      </c>
      <c r="BO264" s="313" t="n">
        <f aca="false">IF(OR(AF264=$AP$5,AF264=$AP$6,AF264=$AP$10),AA264,0)</f>
        <v>0</v>
      </c>
      <c r="BP264" s="313" t="n">
        <f aca="false">IF(OR(AF264=$AP$5,AF264=$AP$6,AF264=$AP$10),AB264,0)</f>
        <v>0</v>
      </c>
      <c r="BQ264" s="313" t="n">
        <f aca="false">IF(OR(AF264=$AP$5,AF264=$AP$6,AF264=$AP$10),AC264,0)</f>
        <v>0</v>
      </c>
      <c r="BR264" s="314" t="n">
        <f aca="false">IF(OR(AF264=$AP$5,AF264=$AP$6,AF264=$AP$10),AD264,0)</f>
        <v>0</v>
      </c>
      <c r="BS264" s="312" t="n">
        <f aca="false">IF(OR(AF264=$AP$7,AF264=$AP$8,AF264=$AP$11),S264,0)</f>
        <v>0</v>
      </c>
      <c r="BT264" s="313" t="n">
        <f aca="false">IF(OR(AF264=$AP$7,AF264=$AP$8,AF264=$AP$11),T264,0)</f>
        <v>0</v>
      </c>
      <c r="BU264" s="313" t="n">
        <f aca="false">IF(OR(AF264=$AP$7,AF264=$AP$8,AF264=$AP$11),U264,0)</f>
        <v>0</v>
      </c>
      <c r="BV264" s="313" t="n">
        <f aca="false">IF(OR(AF264=$AP$7,AF264=$AP$8,AF264=$AP$11),V264,0)</f>
        <v>0</v>
      </c>
      <c r="BW264" s="313" t="n">
        <f aca="false">IF(OR(AF264=$AP$7,AF264=$AP$8,AF264=$AP$11),W264,0)</f>
        <v>0</v>
      </c>
      <c r="BX264" s="313" t="n">
        <f aca="false">IF(OR(AF264=$AP$7,AF264=$AP$8,AF264=$AP$11),X264,0)</f>
        <v>0</v>
      </c>
      <c r="BY264" s="313" t="n">
        <f aca="false">IF(OR(AF264=$AP$7,AF264=$AP$8,AF264=$AP$11),Y264,0)</f>
        <v>0</v>
      </c>
      <c r="BZ264" s="313" t="n">
        <f aca="false">IF(OR(AF264=$AP$7,AF264=$AP$8,AF264=$AP$11),Z264,0)</f>
        <v>0</v>
      </c>
      <c r="CA264" s="313" t="n">
        <f aca="false">IF(OR(AF264=$AP$7,AF264=$AP$8,AF264=$AP$11),AA264,0)</f>
        <v>0</v>
      </c>
      <c r="CB264" s="313" t="n">
        <f aca="false">IF(OR(AF264=$AP$7,AF264=$AP$8,AF264=$AP$11),AB264,0)</f>
        <v>0</v>
      </c>
      <c r="CC264" s="313" t="n">
        <f aca="false">IF(OR(AF264=$AP$7,AF264=$AP$8,AF264=$AP$11),AC264,0)</f>
        <v>0</v>
      </c>
      <c r="CD264" s="314" t="n">
        <f aca="false">IF(OR(AF264=$AP$7,AF264=$AP$8,AF264=$AP$11),AD264,0)</f>
        <v>0</v>
      </c>
      <c r="CE264" s="312" t="n">
        <f aca="false">IF(AF264=$AP$12,S264,0)</f>
        <v>0</v>
      </c>
      <c r="CF264" s="313" t="n">
        <f aca="false">IF(AF264=$AP$12,T264,0)</f>
        <v>0</v>
      </c>
      <c r="CG264" s="313" t="n">
        <f aca="false">IF(AF264=$AP$12,U264,0)</f>
        <v>0</v>
      </c>
      <c r="CH264" s="313" t="n">
        <f aca="false">IF(AF264=$AP$12,V264,0)</f>
        <v>0</v>
      </c>
      <c r="CI264" s="313" t="n">
        <f aca="false">IF(AF264=$AP$12,W264,0)</f>
        <v>0</v>
      </c>
      <c r="CJ264" s="313" t="n">
        <f aca="false">IF(AF264=$AP$12,X264,0)</f>
        <v>0</v>
      </c>
      <c r="CK264" s="313" t="n">
        <f aca="false">IF(AF264=$AP$12,Y264,0)</f>
        <v>0</v>
      </c>
      <c r="CL264" s="313" t="n">
        <f aca="false">IF(AF264=$AP$12,Z264,0)</f>
        <v>0</v>
      </c>
      <c r="CM264" s="313" t="n">
        <f aca="false">IF(AF264=$AP$12,AA264,0)</f>
        <v>0</v>
      </c>
      <c r="CN264" s="313" t="n">
        <f aca="false">IF(AF264=$AP$12,AB264,0)</f>
        <v>0</v>
      </c>
      <c r="CO264" s="313" t="n">
        <f aca="false">IF(AF264=$AP$12,AC264,0)</f>
        <v>0</v>
      </c>
      <c r="CP264" s="314" t="n">
        <f aca="false">IF(AF264=$AP$12,AD264,0)</f>
        <v>0</v>
      </c>
    </row>
    <row r="265" customFormat="false" ht="12" hidden="false" customHeight="true" outlineLevel="0" collapsed="false">
      <c r="B265" s="243" t="str">
        <f aca="false">IF(Q263="","",Q263)</f>
        <v/>
      </c>
      <c r="C265" s="302"/>
      <c r="D265" s="303"/>
      <c r="E265" s="303"/>
      <c r="F265" s="303"/>
      <c r="G265" s="304"/>
      <c r="H265" s="304"/>
      <c r="I265" s="305"/>
      <c r="J265" s="305"/>
      <c r="K265" s="305"/>
      <c r="L265" s="305"/>
      <c r="M265" s="303"/>
      <c r="N265" s="303"/>
      <c r="O265" s="306"/>
      <c r="P265" s="303"/>
      <c r="Q265" s="303"/>
      <c r="R265" s="315" t="s">
        <v>77</v>
      </c>
      <c r="S265" s="322"/>
      <c r="T265" s="322"/>
      <c r="U265" s="322"/>
      <c r="V265" s="322"/>
      <c r="W265" s="322"/>
      <c r="X265" s="322"/>
      <c r="Y265" s="316"/>
      <c r="Z265" s="316"/>
      <c r="AA265" s="316"/>
      <c r="AB265" s="316"/>
      <c r="AC265" s="316"/>
      <c r="AD265" s="316"/>
      <c r="AE265" s="317" t="str">
        <f aca="false">IF(SUM(S265:AD265)=0,"",SUM(S265:AD265))</f>
        <v/>
      </c>
      <c r="AF265" s="244" t="str">
        <f aca="false">IF(Q263="","",Q263)</f>
        <v/>
      </c>
      <c r="AG265" s="310"/>
      <c r="AH265" s="310"/>
      <c r="AI265" s="310"/>
      <c r="AJ265" s="310"/>
      <c r="AT265" s="311" t="str">
        <f aca="false">R265</f>
        <v>C</v>
      </c>
      <c r="AU265" s="312" t="n">
        <f aca="false">IF(OR(AF265=$AP$3,AF265=$AP$4,AF265=$AP$9),S265,0)</f>
        <v>0</v>
      </c>
      <c r="AV265" s="313" t="n">
        <f aca="false">IF(OR(AF265=$AP$3,AF265=$AP$4,AF265=$AP$9),T265,0)</f>
        <v>0</v>
      </c>
      <c r="AW265" s="313" t="n">
        <f aca="false">IF(OR(AF265=$AP$3,AF265=$AP$4,AF265=$AP$9),U265,0)</f>
        <v>0</v>
      </c>
      <c r="AX265" s="313" t="n">
        <f aca="false">IF(OR(AF265=$AP$3,AF265=$AP$4,AF265=$AP$9),V265,0)</f>
        <v>0</v>
      </c>
      <c r="AY265" s="313" t="n">
        <f aca="false">IF(OR(AF265=$AP$3,AF265=$AP$4,AF265=$AP$9),W265,0)</f>
        <v>0</v>
      </c>
      <c r="AZ265" s="313" t="n">
        <f aca="false">IF(OR(AF265=$AP$3,AF265=$AP$4,AF265=$AP$9),X265,0)</f>
        <v>0</v>
      </c>
      <c r="BA265" s="313" t="n">
        <f aca="false">IF(OR(AF265=$AP$3,AF265=$AP$4,AF265=$AP$9),Y265,0)</f>
        <v>0</v>
      </c>
      <c r="BB265" s="313" t="n">
        <f aca="false">IF(OR(AF265=$AP$3,AF265=$AP$4,AF265=$AP$9),Z265,0)</f>
        <v>0</v>
      </c>
      <c r="BC265" s="313" t="n">
        <f aca="false">IF(OR(AF265=$AP$3,AF265=$AP$4,AF265=$AP$9),AA265,0)</f>
        <v>0</v>
      </c>
      <c r="BD265" s="313" t="n">
        <f aca="false">IF(OR(AF265=$AP$3,AF265=$AP$4,AF265=$AP$9),AB265,0)</f>
        <v>0</v>
      </c>
      <c r="BE265" s="313" t="n">
        <f aca="false">IF(OR(AF265=$AP$3,AF265=$AP$4,AF265=$AP$9),AC265,0)</f>
        <v>0</v>
      </c>
      <c r="BF265" s="314" t="n">
        <f aca="false">IF(OR(AF265=$AP$3,AF265=$AP$4,AF265=$AP$9),AD265,0)</f>
        <v>0</v>
      </c>
      <c r="BG265" s="312" t="n">
        <f aca="false">IF(OR(AF265=$AP$5,AF265=$AP$6,AF265=$AP$10),S265,0)</f>
        <v>0</v>
      </c>
      <c r="BH265" s="313" t="n">
        <f aca="false">IF(OR(AF265=$AP$5,AF265=$AP$6,AF265=$AP$10),T265,0)</f>
        <v>0</v>
      </c>
      <c r="BI265" s="313" t="n">
        <f aca="false">IF(OR(AF265=$AP$5,AF265=$AP$6,AF265=$AP$10),U265,0)</f>
        <v>0</v>
      </c>
      <c r="BJ265" s="313" t="n">
        <f aca="false">IF(OR(AF265=$AP$5,AF265=$AP$6,AF265=$AP$10),V265,0)</f>
        <v>0</v>
      </c>
      <c r="BK265" s="313" t="n">
        <f aca="false">IF(OR(AF265=$AP$5,AF265=$AP$6,AF265=$AP$10),W265,0)</f>
        <v>0</v>
      </c>
      <c r="BL265" s="313" t="n">
        <f aca="false">IF(OR(AF265=$AP$5,AF265=$AP$6,AF265=$AP$10),X265,0)</f>
        <v>0</v>
      </c>
      <c r="BM265" s="313" t="n">
        <f aca="false">IF(OR(AF265=$AP$5,AF265=$AP$6,AF265=$AP$10),Y265,0)</f>
        <v>0</v>
      </c>
      <c r="BN265" s="313" t="n">
        <f aca="false">IF(OR(AF265=$AP$5,AF265=$AP$6,AF265=$AP$10),Z265,0)</f>
        <v>0</v>
      </c>
      <c r="BO265" s="313" t="n">
        <f aca="false">IF(OR(AF265=$AP$5,AF265=$AP$6,AF265=$AP$10),AA265,0)</f>
        <v>0</v>
      </c>
      <c r="BP265" s="313" t="n">
        <f aca="false">IF(OR(AF265=$AP$5,AF265=$AP$6,AF265=$AP$10),AB265,0)</f>
        <v>0</v>
      </c>
      <c r="BQ265" s="313" t="n">
        <f aca="false">IF(OR(AF265=$AP$5,AF265=$AP$6,AF265=$AP$10),AC265,0)</f>
        <v>0</v>
      </c>
      <c r="BR265" s="314" t="n">
        <f aca="false">IF(OR(AF265=$AP$5,AF265=$AP$6,AF265=$AP$10),AD265,0)</f>
        <v>0</v>
      </c>
      <c r="BS265" s="312" t="n">
        <f aca="false">IF(OR(AF265=$AP$7,AF265=$AP$8,AF265=$AP$11),S265,0)</f>
        <v>0</v>
      </c>
      <c r="BT265" s="313" t="n">
        <f aca="false">IF(OR(AF265=$AP$7,AF265=$AP$8,AF265=$AP$11),T265,0)</f>
        <v>0</v>
      </c>
      <c r="BU265" s="313" t="n">
        <f aca="false">IF(OR(AF265=$AP$7,AF265=$AP$8,AF265=$AP$11),U265,0)</f>
        <v>0</v>
      </c>
      <c r="BV265" s="313" t="n">
        <f aca="false">IF(OR(AF265=$AP$7,AF265=$AP$8,AF265=$AP$11),V265,0)</f>
        <v>0</v>
      </c>
      <c r="BW265" s="313" t="n">
        <f aca="false">IF(OR(AF265=$AP$7,AF265=$AP$8,AF265=$AP$11),W265,0)</f>
        <v>0</v>
      </c>
      <c r="BX265" s="313" t="n">
        <f aca="false">IF(OR(AF265=$AP$7,AF265=$AP$8,AF265=$AP$11),X265,0)</f>
        <v>0</v>
      </c>
      <c r="BY265" s="313" t="n">
        <f aca="false">IF(OR(AF265=$AP$7,AF265=$AP$8,AF265=$AP$11),Y265,0)</f>
        <v>0</v>
      </c>
      <c r="BZ265" s="313" t="n">
        <f aca="false">IF(OR(AF265=$AP$7,AF265=$AP$8,AF265=$AP$11),Z265,0)</f>
        <v>0</v>
      </c>
      <c r="CA265" s="313" t="n">
        <f aca="false">IF(OR(AF265=$AP$7,AF265=$AP$8,AF265=$AP$11),AA265,0)</f>
        <v>0</v>
      </c>
      <c r="CB265" s="313" t="n">
        <f aca="false">IF(OR(AF265=$AP$7,AF265=$AP$8,AF265=$AP$11),AB265,0)</f>
        <v>0</v>
      </c>
      <c r="CC265" s="313" t="n">
        <f aca="false">IF(OR(AF265=$AP$7,AF265=$AP$8,AF265=$AP$11),AC265,0)</f>
        <v>0</v>
      </c>
      <c r="CD265" s="314" t="n">
        <f aca="false">IF(OR(AF265=$AP$7,AF265=$AP$8,AF265=$AP$11),AD265,0)</f>
        <v>0</v>
      </c>
      <c r="CE265" s="312" t="n">
        <f aca="false">IF(AF265=$AP$12,S265,0)</f>
        <v>0</v>
      </c>
      <c r="CF265" s="313" t="n">
        <f aca="false">IF(AF265=$AP$12,T265,0)</f>
        <v>0</v>
      </c>
      <c r="CG265" s="313" t="n">
        <f aca="false">IF(AF265=$AP$12,U265,0)</f>
        <v>0</v>
      </c>
      <c r="CH265" s="313" t="n">
        <f aca="false">IF(AF265=$AP$12,V265,0)</f>
        <v>0</v>
      </c>
      <c r="CI265" s="313" t="n">
        <f aca="false">IF(AF265=$AP$12,W265,0)</f>
        <v>0</v>
      </c>
      <c r="CJ265" s="313" t="n">
        <f aca="false">IF(AF265=$AP$12,X265,0)</f>
        <v>0</v>
      </c>
      <c r="CK265" s="313" t="n">
        <f aca="false">IF(AF265=$AP$12,Y265,0)</f>
        <v>0</v>
      </c>
      <c r="CL265" s="313" t="n">
        <f aca="false">IF(AF265=$AP$12,Z265,0)</f>
        <v>0</v>
      </c>
      <c r="CM265" s="313" t="n">
        <f aca="false">IF(AF265=$AP$12,AA265,0)</f>
        <v>0</v>
      </c>
      <c r="CN265" s="313" t="n">
        <f aca="false">IF(AF265=$AP$12,AB265,0)</f>
        <v>0</v>
      </c>
      <c r="CO265" s="313" t="n">
        <f aca="false">IF(AF265=$AP$12,AC265,0)</f>
        <v>0</v>
      </c>
      <c r="CP265" s="314" t="n">
        <f aca="false">IF(AF265=$AP$12,AD265,0)</f>
        <v>0</v>
      </c>
    </row>
    <row r="266" customFormat="false" ht="12" hidden="false" customHeight="true" outlineLevel="0" collapsed="false">
      <c r="B266" s="243" t="str">
        <f aca="false">IF(Q266="","",Q266)</f>
        <v/>
      </c>
      <c r="C266" s="302" t="n">
        <v>85</v>
      </c>
      <c r="D266" s="303"/>
      <c r="E266" s="303"/>
      <c r="F266" s="303"/>
      <c r="G266" s="304"/>
      <c r="H266" s="304"/>
      <c r="I266" s="305"/>
      <c r="J266" s="305"/>
      <c r="K266" s="305"/>
      <c r="L266" s="305"/>
      <c r="M266" s="303"/>
      <c r="N266" s="303"/>
      <c r="O266" s="306"/>
      <c r="P266" s="303"/>
      <c r="Q266" s="303"/>
      <c r="R266" s="307" t="s">
        <v>75</v>
      </c>
      <c r="S266" s="323"/>
      <c r="T266" s="323"/>
      <c r="U266" s="323"/>
      <c r="V266" s="323"/>
      <c r="W266" s="323"/>
      <c r="X266" s="323"/>
      <c r="Y266" s="308"/>
      <c r="Z266" s="308"/>
      <c r="AA266" s="308"/>
      <c r="AB266" s="308"/>
      <c r="AC266" s="308"/>
      <c r="AD266" s="308"/>
      <c r="AE266" s="309" t="str">
        <f aca="false">IF(SUM(S266:AD266)=0,"",SUM(S266:AD266))</f>
        <v/>
      </c>
      <c r="AF266" s="244" t="str">
        <f aca="false">IF(Q266="","",Q266)</f>
        <v/>
      </c>
      <c r="AG266" s="310" t="str">
        <f aca="false">IFERROR(VLOOKUP(M266,$AP$13:$AQ$16,2,FALSE()),"")</f>
        <v/>
      </c>
      <c r="AH266" s="310" t="str">
        <f aca="false">IFERROR(VLOOKUP(O266,$AP$18:$AQ$24,2,FALSE()),"")</f>
        <v/>
      </c>
      <c r="AI266" s="310" t="str">
        <f aca="false">IFERROR(AG266+AH266,"")</f>
        <v/>
      </c>
      <c r="AJ266" s="310" t="str">
        <f aca="false">IF(SUM(AE266:AE268)=0,"",SUM(AE266:AE268))</f>
        <v/>
      </c>
      <c r="AT266" s="311" t="str">
        <f aca="false">R266</f>
        <v>A</v>
      </c>
      <c r="AU266" s="312" t="n">
        <f aca="false">IF(OR(AF266=$AP$3,AF266=$AP$4,AF266=$AP$9),S266,0)</f>
        <v>0</v>
      </c>
      <c r="AV266" s="313" t="n">
        <f aca="false">IF(OR(AF266=$AP$3,AF266=$AP$4,AF266=$AP$9),T266,0)</f>
        <v>0</v>
      </c>
      <c r="AW266" s="313" t="n">
        <f aca="false">IF(OR(AF266=$AP$3,AF266=$AP$4,AF266=$AP$9),U266,0)</f>
        <v>0</v>
      </c>
      <c r="AX266" s="313" t="n">
        <f aca="false">IF(OR(AF266=$AP$3,AF266=$AP$4,AF266=$AP$9),V266,0)</f>
        <v>0</v>
      </c>
      <c r="AY266" s="313" t="n">
        <f aca="false">IF(OR(AF266=$AP$3,AF266=$AP$4,AF266=$AP$9),W266,0)</f>
        <v>0</v>
      </c>
      <c r="AZ266" s="313" t="n">
        <f aca="false">IF(OR(AF266=$AP$3,AF266=$AP$4,AF266=$AP$9),X266,0)</f>
        <v>0</v>
      </c>
      <c r="BA266" s="313" t="n">
        <f aca="false">IF(OR(AF266=$AP$3,AF266=$AP$4,AF266=$AP$9),Y266,0)</f>
        <v>0</v>
      </c>
      <c r="BB266" s="313" t="n">
        <f aca="false">IF(OR(AF266=$AP$3,AF266=$AP$4,AF266=$AP$9),Z266,0)</f>
        <v>0</v>
      </c>
      <c r="BC266" s="313" t="n">
        <f aca="false">IF(OR(AF266=$AP$3,AF266=$AP$4,AF266=$AP$9),AA266,0)</f>
        <v>0</v>
      </c>
      <c r="BD266" s="313" t="n">
        <f aca="false">IF(OR(AF266=$AP$3,AF266=$AP$4,AF266=$AP$9),AB266,0)</f>
        <v>0</v>
      </c>
      <c r="BE266" s="313" t="n">
        <f aca="false">IF(OR(AF266=$AP$3,AF266=$AP$4,AF266=$AP$9),AC266,0)</f>
        <v>0</v>
      </c>
      <c r="BF266" s="314" t="n">
        <f aca="false">IF(OR(AF266=$AP$3,AF266=$AP$4,AF266=$AP$9),AD266,0)</f>
        <v>0</v>
      </c>
      <c r="BG266" s="312" t="n">
        <f aca="false">IF(OR(AF266=$AP$5,AF266=$AP$6,AF266=$AP$10),S266,0)</f>
        <v>0</v>
      </c>
      <c r="BH266" s="313" t="n">
        <f aca="false">IF(OR(AF266=$AP$5,AF266=$AP$6,AF266=$AP$10),T266,0)</f>
        <v>0</v>
      </c>
      <c r="BI266" s="313" t="n">
        <f aca="false">IF(OR(AF266=$AP$5,AF266=$AP$6,AF266=$AP$10),U266,0)</f>
        <v>0</v>
      </c>
      <c r="BJ266" s="313" t="n">
        <f aca="false">IF(OR(AF266=$AP$5,AF266=$AP$6,AF266=$AP$10),V266,0)</f>
        <v>0</v>
      </c>
      <c r="BK266" s="313" t="n">
        <f aca="false">IF(OR(AF266=$AP$5,AF266=$AP$6,AF266=$AP$10),W266,0)</f>
        <v>0</v>
      </c>
      <c r="BL266" s="313" t="n">
        <f aca="false">IF(OR(AF266=$AP$5,AF266=$AP$6,AF266=$AP$10),X266,0)</f>
        <v>0</v>
      </c>
      <c r="BM266" s="313" t="n">
        <f aca="false">IF(OR(AF266=$AP$5,AF266=$AP$6,AF266=$AP$10),Y266,0)</f>
        <v>0</v>
      </c>
      <c r="BN266" s="313" t="n">
        <f aca="false">IF(OR(AF266=$AP$5,AF266=$AP$6,AF266=$AP$10),Z266,0)</f>
        <v>0</v>
      </c>
      <c r="BO266" s="313" t="n">
        <f aca="false">IF(OR(AF266=$AP$5,AF266=$AP$6,AF266=$AP$10),AA266,0)</f>
        <v>0</v>
      </c>
      <c r="BP266" s="313" t="n">
        <f aca="false">IF(OR(AF266=$AP$5,AF266=$AP$6,AF266=$AP$10),AB266,0)</f>
        <v>0</v>
      </c>
      <c r="BQ266" s="313" t="n">
        <f aca="false">IF(OR(AF266=$AP$5,AF266=$AP$6,AF266=$AP$10),AC266,0)</f>
        <v>0</v>
      </c>
      <c r="BR266" s="314" t="n">
        <f aca="false">IF(OR(AF266=$AP$5,AF266=$AP$6,AF266=$AP$10),AD266,0)</f>
        <v>0</v>
      </c>
      <c r="BS266" s="312" t="n">
        <f aca="false">IF(OR(AF266=$AP$7,AF266=$AP$8,AF266=$AP$11),S266,0)</f>
        <v>0</v>
      </c>
      <c r="BT266" s="313" t="n">
        <f aca="false">IF(OR(AF266=$AP$7,AF266=$AP$8,AF266=$AP$11),T266,0)</f>
        <v>0</v>
      </c>
      <c r="BU266" s="313" t="n">
        <f aca="false">IF(OR(AF266=$AP$7,AF266=$AP$8,AF266=$AP$11),U266,0)</f>
        <v>0</v>
      </c>
      <c r="BV266" s="313" t="n">
        <f aca="false">IF(OR(AF266=$AP$7,AF266=$AP$8,AF266=$AP$11),V266,0)</f>
        <v>0</v>
      </c>
      <c r="BW266" s="313" t="n">
        <f aca="false">IF(OR(AF266=$AP$7,AF266=$AP$8,AF266=$AP$11),W266,0)</f>
        <v>0</v>
      </c>
      <c r="BX266" s="313" t="n">
        <f aca="false">IF(OR(AF266=$AP$7,AF266=$AP$8,AF266=$AP$11),X266,0)</f>
        <v>0</v>
      </c>
      <c r="BY266" s="313" t="n">
        <f aca="false">IF(OR(AF266=$AP$7,AF266=$AP$8,AF266=$AP$11),Y266,0)</f>
        <v>0</v>
      </c>
      <c r="BZ266" s="313" t="n">
        <f aca="false">IF(OR(AF266=$AP$7,AF266=$AP$8,AF266=$AP$11),Z266,0)</f>
        <v>0</v>
      </c>
      <c r="CA266" s="313" t="n">
        <f aca="false">IF(OR(AF266=$AP$7,AF266=$AP$8,AF266=$AP$11),AA266,0)</f>
        <v>0</v>
      </c>
      <c r="CB266" s="313" t="n">
        <f aca="false">IF(OR(AF266=$AP$7,AF266=$AP$8,AF266=$AP$11),AB266,0)</f>
        <v>0</v>
      </c>
      <c r="CC266" s="313" t="n">
        <f aca="false">IF(OR(AF266=$AP$7,AF266=$AP$8,AF266=$AP$11),AC266,0)</f>
        <v>0</v>
      </c>
      <c r="CD266" s="314" t="n">
        <f aca="false">IF(OR(AF266=$AP$7,AF266=$AP$8,AF266=$AP$11),AD266,0)</f>
        <v>0</v>
      </c>
      <c r="CE266" s="312" t="n">
        <f aca="false">IF(AF266=$AP$12,S266,0)</f>
        <v>0</v>
      </c>
      <c r="CF266" s="313" t="n">
        <f aca="false">IF(AF266=$AP$12,T266,0)</f>
        <v>0</v>
      </c>
      <c r="CG266" s="313" t="n">
        <f aca="false">IF(AF266=$AP$12,U266,0)</f>
        <v>0</v>
      </c>
      <c r="CH266" s="313" t="n">
        <f aca="false">IF(AF266=$AP$12,V266,0)</f>
        <v>0</v>
      </c>
      <c r="CI266" s="313" t="n">
        <f aca="false">IF(AF266=$AP$12,W266,0)</f>
        <v>0</v>
      </c>
      <c r="CJ266" s="313" t="n">
        <f aca="false">IF(AF266=$AP$12,X266,0)</f>
        <v>0</v>
      </c>
      <c r="CK266" s="313" t="n">
        <f aca="false">IF(AF266=$AP$12,Y266,0)</f>
        <v>0</v>
      </c>
      <c r="CL266" s="313" t="n">
        <f aca="false">IF(AF266=$AP$12,Z266,0)</f>
        <v>0</v>
      </c>
      <c r="CM266" s="313" t="n">
        <f aca="false">IF(AF266=$AP$12,AA266,0)</f>
        <v>0</v>
      </c>
      <c r="CN266" s="313" t="n">
        <f aca="false">IF(AF266=$AP$12,AB266,0)</f>
        <v>0</v>
      </c>
      <c r="CO266" s="313" t="n">
        <f aca="false">IF(AF266=$AP$12,AC266,0)</f>
        <v>0</v>
      </c>
      <c r="CP266" s="314" t="n">
        <f aca="false">IF(AF266=$AP$12,AD266,0)</f>
        <v>0</v>
      </c>
    </row>
    <row r="267" customFormat="false" ht="12" hidden="false" customHeight="true" outlineLevel="0" collapsed="false">
      <c r="B267" s="243" t="str">
        <f aca="false">IF(Q266="","",Q266)</f>
        <v/>
      </c>
      <c r="C267" s="302"/>
      <c r="D267" s="303"/>
      <c r="E267" s="303"/>
      <c r="F267" s="303"/>
      <c r="G267" s="304"/>
      <c r="H267" s="304"/>
      <c r="I267" s="305"/>
      <c r="J267" s="305"/>
      <c r="K267" s="305"/>
      <c r="L267" s="305"/>
      <c r="M267" s="303"/>
      <c r="N267" s="303"/>
      <c r="O267" s="306"/>
      <c r="P267" s="303"/>
      <c r="Q267" s="303"/>
      <c r="R267" s="315" t="s">
        <v>76</v>
      </c>
      <c r="S267" s="322"/>
      <c r="T267" s="322"/>
      <c r="U267" s="322"/>
      <c r="V267" s="322"/>
      <c r="W267" s="322"/>
      <c r="X267" s="322"/>
      <c r="Y267" s="316"/>
      <c r="Z267" s="316"/>
      <c r="AA267" s="316"/>
      <c r="AB267" s="316"/>
      <c r="AC267" s="316"/>
      <c r="AD267" s="316"/>
      <c r="AE267" s="317" t="str">
        <f aca="false">IF(SUM(S267:AD267)=0,"",SUM(S267:AD267))</f>
        <v/>
      </c>
      <c r="AF267" s="244" t="str">
        <f aca="false">IF(Q266="","",Q266)</f>
        <v/>
      </c>
      <c r="AG267" s="310"/>
      <c r="AH267" s="310"/>
      <c r="AI267" s="310"/>
      <c r="AJ267" s="310"/>
      <c r="AT267" s="311" t="str">
        <f aca="false">R267</f>
        <v>B</v>
      </c>
      <c r="AU267" s="312" t="n">
        <f aca="false">IF(OR(AF267=$AP$3,AF267=$AP$4,AF267=$AP$9),S267,0)</f>
        <v>0</v>
      </c>
      <c r="AV267" s="313" t="n">
        <f aca="false">IF(OR(AF267=$AP$3,AF267=$AP$4,AF267=$AP$9),T267,0)</f>
        <v>0</v>
      </c>
      <c r="AW267" s="313" t="n">
        <f aca="false">IF(OR(AF267=$AP$3,AF267=$AP$4,AF267=$AP$9),U267,0)</f>
        <v>0</v>
      </c>
      <c r="AX267" s="313" t="n">
        <f aca="false">IF(OR(AF267=$AP$3,AF267=$AP$4,AF267=$AP$9),V267,0)</f>
        <v>0</v>
      </c>
      <c r="AY267" s="313" t="n">
        <f aca="false">IF(OR(AF267=$AP$3,AF267=$AP$4,AF267=$AP$9),W267,0)</f>
        <v>0</v>
      </c>
      <c r="AZ267" s="313" t="n">
        <f aca="false">IF(OR(AF267=$AP$3,AF267=$AP$4,AF267=$AP$9),X267,0)</f>
        <v>0</v>
      </c>
      <c r="BA267" s="313" t="n">
        <f aca="false">IF(OR(AF267=$AP$3,AF267=$AP$4,AF267=$AP$9),Y267,0)</f>
        <v>0</v>
      </c>
      <c r="BB267" s="313" t="n">
        <f aca="false">IF(OR(AF267=$AP$3,AF267=$AP$4,AF267=$AP$9),Z267,0)</f>
        <v>0</v>
      </c>
      <c r="BC267" s="313" t="n">
        <f aca="false">IF(OR(AF267=$AP$3,AF267=$AP$4,AF267=$AP$9),AA267,0)</f>
        <v>0</v>
      </c>
      <c r="BD267" s="313" t="n">
        <f aca="false">IF(OR(AF267=$AP$3,AF267=$AP$4,AF267=$AP$9),AB267,0)</f>
        <v>0</v>
      </c>
      <c r="BE267" s="313" t="n">
        <f aca="false">IF(OR(AF267=$AP$3,AF267=$AP$4,AF267=$AP$9),AC267,0)</f>
        <v>0</v>
      </c>
      <c r="BF267" s="314" t="n">
        <f aca="false">IF(OR(AF267=$AP$3,AF267=$AP$4,AF267=$AP$9),AD267,0)</f>
        <v>0</v>
      </c>
      <c r="BG267" s="312" t="n">
        <f aca="false">IF(OR(AF267=$AP$5,AF267=$AP$6,AF267=$AP$10),S267,0)</f>
        <v>0</v>
      </c>
      <c r="BH267" s="313" t="n">
        <f aca="false">IF(OR(AF267=$AP$5,AF267=$AP$6,AF267=$AP$10),T267,0)</f>
        <v>0</v>
      </c>
      <c r="BI267" s="313" t="n">
        <f aca="false">IF(OR(AF267=$AP$5,AF267=$AP$6,AF267=$AP$10),U267,0)</f>
        <v>0</v>
      </c>
      <c r="BJ267" s="313" t="n">
        <f aca="false">IF(OR(AF267=$AP$5,AF267=$AP$6,AF267=$AP$10),V267,0)</f>
        <v>0</v>
      </c>
      <c r="BK267" s="313" t="n">
        <f aca="false">IF(OR(AF267=$AP$5,AF267=$AP$6,AF267=$AP$10),W267,0)</f>
        <v>0</v>
      </c>
      <c r="BL267" s="313" t="n">
        <f aca="false">IF(OR(AF267=$AP$5,AF267=$AP$6,AF267=$AP$10),X267,0)</f>
        <v>0</v>
      </c>
      <c r="BM267" s="313" t="n">
        <f aca="false">IF(OR(AF267=$AP$5,AF267=$AP$6,AF267=$AP$10),Y267,0)</f>
        <v>0</v>
      </c>
      <c r="BN267" s="313" t="n">
        <f aca="false">IF(OR(AF267=$AP$5,AF267=$AP$6,AF267=$AP$10),Z267,0)</f>
        <v>0</v>
      </c>
      <c r="BO267" s="313" t="n">
        <f aca="false">IF(OR(AF267=$AP$5,AF267=$AP$6,AF267=$AP$10),AA267,0)</f>
        <v>0</v>
      </c>
      <c r="BP267" s="313" t="n">
        <f aca="false">IF(OR(AF267=$AP$5,AF267=$AP$6,AF267=$AP$10),AB267,0)</f>
        <v>0</v>
      </c>
      <c r="BQ267" s="313" t="n">
        <f aca="false">IF(OR(AF267=$AP$5,AF267=$AP$6,AF267=$AP$10),AC267,0)</f>
        <v>0</v>
      </c>
      <c r="BR267" s="314" t="n">
        <f aca="false">IF(OR(AF267=$AP$5,AF267=$AP$6,AF267=$AP$10),AD267,0)</f>
        <v>0</v>
      </c>
      <c r="BS267" s="312" t="n">
        <f aca="false">IF(OR(AF267=$AP$7,AF267=$AP$8,AF267=$AP$11),S267,0)</f>
        <v>0</v>
      </c>
      <c r="BT267" s="313" t="n">
        <f aca="false">IF(OR(AF267=$AP$7,AF267=$AP$8,AF267=$AP$11),T267,0)</f>
        <v>0</v>
      </c>
      <c r="BU267" s="313" t="n">
        <f aca="false">IF(OR(AF267=$AP$7,AF267=$AP$8,AF267=$AP$11),U267,0)</f>
        <v>0</v>
      </c>
      <c r="BV267" s="313" t="n">
        <f aca="false">IF(OR(AF267=$AP$7,AF267=$AP$8,AF267=$AP$11),V267,0)</f>
        <v>0</v>
      </c>
      <c r="BW267" s="313" t="n">
        <f aca="false">IF(OR(AF267=$AP$7,AF267=$AP$8,AF267=$AP$11),W267,0)</f>
        <v>0</v>
      </c>
      <c r="BX267" s="313" t="n">
        <f aca="false">IF(OR(AF267=$AP$7,AF267=$AP$8,AF267=$AP$11),X267,0)</f>
        <v>0</v>
      </c>
      <c r="BY267" s="313" t="n">
        <f aca="false">IF(OR(AF267=$AP$7,AF267=$AP$8,AF267=$AP$11),Y267,0)</f>
        <v>0</v>
      </c>
      <c r="BZ267" s="313" t="n">
        <f aca="false">IF(OR(AF267=$AP$7,AF267=$AP$8,AF267=$AP$11),Z267,0)</f>
        <v>0</v>
      </c>
      <c r="CA267" s="313" t="n">
        <f aca="false">IF(OR(AF267=$AP$7,AF267=$AP$8,AF267=$AP$11),AA267,0)</f>
        <v>0</v>
      </c>
      <c r="CB267" s="313" t="n">
        <f aca="false">IF(OR(AF267=$AP$7,AF267=$AP$8,AF267=$AP$11),AB267,0)</f>
        <v>0</v>
      </c>
      <c r="CC267" s="313" t="n">
        <f aca="false">IF(OR(AF267=$AP$7,AF267=$AP$8,AF267=$AP$11),AC267,0)</f>
        <v>0</v>
      </c>
      <c r="CD267" s="314" t="n">
        <f aca="false">IF(OR(AF267=$AP$7,AF267=$AP$8,AF267=$AP$11),AD267,0)</f>
        <v>0</v>
      </c>
      <c r="CE267" s="312" t="n">
        <f aca="false">IF(AF267=$AP$12,S267,0)</f>
        <v>0</v>
      </c>
      <c r="CF267" s="313" t="n">
        <f aca="false">IF(AF267=$AP$12,T267,0)</f>
        <v>0</v>
      </c>
      <c r="CG267" s="313" t="n">
        <f aca="false">IF(AF267=$AP$12,U267,0)</f>
        <v>0</v>
      </c>
      <c r="CH267" s="313" t="n">
        <f aca="false">IF(AF267=$AP$12,V267,0)</f>
        <v>0</v>
      </c>
      <c r="CI267" s="313" t="n">
        <f aca="false">IF(AF267=$AP$12,W267,0)</f>
        <v>0</v>
      </c>
      <c r="CJ267" s="313" t="n">
        <f aca="false">IF(AF267=$AP$12,X267,0)</f>
        <v>0</v>
      </c>
      <c r="CK267" s="313" t="n">
        <f aca="false">IF(AF267=$AP$12,Y267,0)</f>
        <v>0</v>
      </c>
      <c r="CL267" s="313" t="n">
        <f aca="false">IF(AF267=$AP$12,Z267,0)</f>
        <v>0</v>
      </c>
      <c r="CM267" s="313" t="n">
        <f aca="false">IF(AF267=$AP$12,AA267,0)</f>
        <v>0</v>
      </c>
      <c r="CN267" s="313" t="n">
        <f aca="false">IF(AF267=$AP$12,AB267,0)</f>
        <v>0</v>
      </c>
      <c r="CO267" s="313" t="n">
        <f aca="false">IF(AF267=$AP$12,AC267,0)</f>
        <v>0</v>
      </c>
      <c r="CP267" s="314" t="n">
        <f aca="false">IF(AF267=$AP$12,AD267,0)</f>
        <v>0</v>
      </c>
    </row>
    <row r="268" customFormat="false" ht="12" hidden="false" customHeight="true" outlineLevel="0" collapsed="false">
      <c r="B268" s="243" t="str">
        <f aca="false">IF(Q266="","",Q266)</f>
        <v/>
      </c>
      <c r="C268" s="302"/>
      <c r="D268" s="303"/>
      <c r="E268" s="303"/>
      <c r="F268" s="303"/>
      <c r="G268" s="304"/>
      <c r="H268" s="304"/>
      <c r="I268" s="305"/>
      <c r="J268" s="305"/>
      <c r="K268" s="305"/>
      <c r="L268" s="305"/>
      <c r="M268" s="303"/>
      <c r="N268" s="303"/>
      <c r="O268" s="306"/>
      <c r="P268" s="303"/>
      <c r="Q268" s="303"/>
      <c r="R268" s="315" t="s">
        <v>77</v>
      </c>
      <c r="S268" s="322"/>
      <c r="T268" s="322"/>
      <c r="U268" s="322"/>
      <c r="V268" s="322"/>
      <c r="W268" s="322"/>
      <c r="X268" s="322"/>
      <c r="Y268" s="316"/>
      <c r="Z268" s="316"/>
      <c r="AA268" s="316"/>
      <c r="AB268" s="316"/>
      <c r="AC268" s="316"/>
      <c r="AD268" s="316"/>
      <c r="AE268" s="317" t="str">
        <f aca="false">IF(SUM(S268:AD268)=0,"",SUM(S268:AD268))</f>
        <v/>
      </c>
      <c r="AF268" s="244" t="str">
        <f aca="false">IF(Q266="","",Q266)</f>
        <v/>
      </c>
      <c r="AG268" s="310"/>
      <c r="AH268" s="310"/>
      <c r="AI268" s="310"/>
      <c r="AJ268" s="310"/>
      <c r="AT268" s="311" t="str">
        <f aca="false">R268</f>
        <v>C</v>
      </c>
      <c r="AU268" s="312" t="n">
        <f aca="false">IF(OR(AF268=$AP$3,AF268=$AP$4,AF268=$AP$9),S268,0)</f>
        <v>0</v>
      </c>
      <c r="AV268" s="313" t="n">
        <f aca="false">IF(OR(AF268=$AP$3,AF268=$AP$4,AF268=$AP$9),T268,0)</f>
        <v>0</v>
      </c>
      <c r="AW268" s="313" t="n">
        <f aca="false">IF(OR(AF268=$AP$3,AF268=$AP$4,AF268=$AP$9),U268,0)</f>
        <v>0</v>
      </c>
      <c r="AX268" s="313" t="n">
        <f aca="false">IF(OR(AF268=$AP$3,AF268=$AP$4,AF268=$AP$9),V268,0)</f>
        <v>0</v>
      </c>
      <c r="AY268" s="313" t="n">
        <f aca="false">IF(OR(AF268=$AP$3,AF268=$AP$4,AF268=$AP$9),W268,0)</f>
        <v>0</v>
      </c>
      <c r="AZ268" s="313" t="n">
        <f aca="false">IF(OR(AF268=$AP$3,AF268=$AP$4,AF268=$AP$9),X268,0)</f>
        <v>0</v>
      </c>
      <c r="BA268" s="313" t="n">
        <f aca="false">IF(OR(AF268=$AP$3,AF268=$AP$4,AF268=$AP$9),Y268,0)</f>
        <v>0</v>
      </c>
      <c r="BB268" s="313" t="n">
        <f aca="false">IF(OR(AF268=$AP$3,AF268=$AP$4,AF268=$AP$9),Z268,0)</f>
        <v>0</v>
      </c>
      <c r="BC268" s="313" t="n">
        <f aca="false">IF(OR(AF268=$AP$3,AF268=$AP$4,AF268=$AP$9),AA268,0)</f>
        <v>0</v>
      </c>
      <c r="BD268" s="313" t="n">
        <f aca="false">IF(OR(AF268=$AP$3,AF268=$AP$4,AF268=$AP$9),AB268,0)</f>
        <v>0</v>
      </c>
      <c r="BE268" s="313" t="n">
        <f aca="false">IF(OR(AF268=$AP$3,AF268=$AP$4,AF268=$AP$9),AC268,0)</f>
        <v>0</v>
      </c>
      <c r="BF268" s="314" t="n">
        <f aca="false">IF(OR(AF268=$AP$3,AF268=$AP$4,AF268=$AP$9),AD268,0)</f>
        <v>0</v>
      </c>
      <c r="BG268" s="312" t="n">
        <f aca="false">IF(OR(AF268=$AP$5,AF268=$AP$6,AF268=$AP$10),S268,0)</f>
        <v>0</v>
      </c>
      <c r="BH268" s="313" t="n">
        <f aca="false">IF(OR(AF268=$AP$5,AF268=$AP$6,AF268=$AP$10),T268,0)</f>
        <v>0</v>
      </c>
      <c r="BI268" s="313" t="n">
        <f aca="false">IF(OR(AF268=$AP$5,AF268=$AP$6,AF268=$AP$10),U268,0)</f>
        <v>0</v>
      </c>
      <c r="BJ268" s="313" t="n">
        <f aca="false">IF(OR(AF268=$AP$5,AF268=$AP$6,AF268=$AP$10),V268,0)</f>
        <v>0</v>
      </c>
      <c r="BK268" s="313" t="n">
        <f aca="false">IF(OR(AF268=$AP$5,AF268=$AP$6,AF268=$AP$10),W268,0)</f>
        <v>0</v>
      </c>
      <c r="BL268" s="313" t="n">
        <f aca="false">IF(OR(AF268=$AP$5,AF268=$AP$6,AF268=$AP$10),X268,0)</f>
        <v>0</v>
      </c>
      <c r="BM268" s="313" t="n">
        <f aca="false">IF(OR(AF268=$AP$5,AF268=$AP$6,AF268=$AP$10),Y268,0)</f>
        <v>0</v>
      </c>
      <c r="BN268" s="313" t="n">
        <f aca="false">IF(OR(AF268=$AP$5,AF268=$AP$6,AF268=$AP$10),Z268,0)</f>
        <v>0</v>
      </c>
      <c r="BO268" s="313" t="n">
        <f aca="false">IF(OR(AF268=$AP$5,AF268=$AP$6,AF268=$AP$10),AA268,0)</f>
        <v>0</v>
      </c>
      <c r="BP268" s="313" t="n">
        <f aca="false">IF(OR(AF268=$AP$5,AF268=$AP$6,AF268=$AP$10),AB268,0)</f>
        <v>0</v>
      </c>
      <c r="BQ268" s="313" t="n">
        <f aca="false">IF(OR(AF268=$AP$5,AF268=$AP$6,AF268=$AP$10),AC268,0)</f>
        <v>0</v>
      </c>
      <c r="BR268" s="314" t="n">
        <f aca="false">IF(OR(AF268=$AP$5,AF268=$AP$6,AF268=$AP$10),AD268,0)</f>
        <v>0</v>
      </c>
      <c r="BS268" s="312" t="n">
        <f aca="false">IF(OR(AF268=$AP$7,AF268=$AP$8,AF268=$AP$11),S268,0)</f>
        <v>0</v>
      </c>
      <c r="BT268" s="313" t="n">
        <f aca="false">IF(OR(AF268=$AP$7,AF268=$AP$8,AF268=$AP$11),T268,0)</f>
        <v>0</v>
      </c>
      <c r="BU268" s="313" t="n">
        <f aca="false">IF(OR(AF268=$AP$7,AF268=$AP$8,AF268=$AP$11),U268,0)</f>
        <v>0</v>
      </c>
      <c r="BV268" s="313" t="n">
        <f aca="false">IF(OR(AF268=$AP$7,AF268=$AP$8,AF268=$AP$11),V268,0)</f>
        <v>0</v>
      </c>
      <c r="BW268" s="313" t="n">
        <f aca="false">IF(OR(AF268=$AP$7,AF268=$AP$8,AF268=$AP$11),W268,0)</f>
        <v>0</v>
      </c>
      <c r="BX268" s="313" t="n">
        <f aca="false">IF(OR(AF268=$AP$7,AF268=$AP$8,AF268=$AP$11),X268,0)</f>
        <v>0</v>
      </c>
      <c r="BY268" s="313" t="n">
        <f aca="false">IF(OR(AF268=$AP$7,AF268=$AP$8,AF268=$AP$11),Y268,0)</f>
        <v>0</v>
      </c>
      <c r="BZ268" s="313" t="n">
        <f aca="false">IF(OR(AF268=$AP$7,AF268=$AP$8,AF268=$AP$11),Z268,0)</f>
        <v>0</v>
      </c>
      <c r="CA268" s="313" t="n">
        <f aca="false">IF(OR(AF268=$AP$7,AF268=$AP$8,AF268=$AP$11),AA268,0)</f>
        <v>0</v>
      </c>
      <c r="CB268" s="313" t="n">
        <f aca="false">IF(OR(AF268=$AP$7,AF268=$AP$8,AF268=$AP$11),AB268,0)</f>
        <v>0</v>
      </c>
      <c r="CC268" s="313" t="n">
        <f aca="false">IF(OR(AF268=$AP$7,AF268=$AP$8,AF268=$AP$11),AC268,0)</f>
        <v>0</v>
      </c>
      <c r="CD268" s="314" t="n">
        <f aca="false">IF(OR(AF268=$AP$7,AF268=$AP$8,AF268=$AP$11),AD268,0)</f>
        <v>0</v>
      </c>
      <c r="CE268" s="312" t="n">
        <f aca="false">IF(AF268=$AP$12,S268,0)</f>
        <v>0</v>
      </c>
      <c r="CF268" s="313" t="n">
        <f aca="false">IF(AF268=$AP$12,T268,0)</f>
        <v>0</v>
      </c>
      <c r="CG268" s="313" t="n">
        <f aca="false">IF(AF268=$AP$12,U268,0)</f>
        <v>0</v>
      </c>
      <c r="CH268" s="313" t="n">
        <f aca="false">IF(AF268=$AP$12,V268,0)</f>
        <v>0</v>
      </c>
      <c r="CI268" s="313" t="n">
        <f aca="false">IF(AF268=$AP$12,W268,0)</f>
        <v>0</v>
      </c>
      <c r="CJ268" s="313" t="n">
        <f aca="false">IF(AF268=$AP$12,X268,0)</f>
        <v>0</v>
      </c>
      <c r="CK268" s="313" t="n">
        <f aca="false">IF(AF268=$AP$12,Y268,0)</f>
        <v>0</v>
      </c>
      <c r="CL268" s="313" t="n">
        <f aca="false">IF(AF268=$AP$12,Z268,0)</f>
        <v>0</v>
      </c>
      <c r="CM268" s="313" t="n">
        <f aca="false">IF(AF268=$AP$12,AA268,0)</f>
        <v>0</v>
      </c>
      <c r="CN268" s="313" t="n">
        <f aca="false">IF(AF268=$AP$12,AB268,0)</f>
        <v>0</v>
      </c>
      <c r="CO268" s="313" t="n">
        <f aca="false">IF(AF268=$AP$12,AC268,0)</f>
        <v>0</v>
      </c>
      <c r="CP268" s="314" t="n">
        <f aca="false">IF(AF268=$AP$12,AD268,0)</f>
        <v>0</v>
      </c>
    </row>
    <row r="269" customFormat="false" ht="12" hidden="false" customHeight="true" outlineLevel="0" collapsed="false">
      <c r="B269" s="243" t="str">
        <f aca="false">IF(Q269="","",Q269)</f>
        <v/>
      </c>
      <c r="C269" s="302" t="n">
        <v>86</v>
      </c>
      <c r="D269" s="303"/>
      <c r="E269" s="303"/>
      <c r="F269" s="303"/>
      <c r="G269" s="304"/>
      <c r="H269" s="304"/>
      <c r="I269" s="305"/>
      <c r="J269" s="305"/>
      <c r="K269" s="305"/>
      <c r="L269" s="305"/>
      <c r="M269" s="303"/>
      <c r="N269" s="303"/>
      <c r="O269" s="306"/>
      <c r="P269" s="303"/>
      <c r="Q269" s="303"/>
      <c r="R269" s="307" t="s">
        <v>75</v>
      </c>
      <c r="S269" s="323"/>
      <c r="T269" s="323"/>
      <c r="U269" s="323"/>
      <c r="V269" s="323"/>
      <c r="W269" s="323"/>
      <c r="X269" s="323"/>
      <c r="Y269" s="308"/>
      <c r="Z269" s="308"/>
      <c r="AA269" s="308"/>
      <c r="AB269" s="308"/>
      <c r="AC269" s="308"/>
      <c r="AD269" s="308"/>
      <c r="AE269" s="309" t="str">
        <f aca="false">IF(SUM(S269:AD269)=0,"",SUM(S269:AD269))</f>
        <v/>
      </c>
      <c r="AF269" s="244" t="str">
        <f aca="false">IF(Q269="","",Q269)</f>
        <v/>
      </c>
      <c r="AG269" s="310" t="str">
        <f aca="false">IFERROR(VLOOKUP(M269,$AP$13:$AQ$16,2,FALSE()),"")</f>
        <v/>
      </c>
      <c r="AH269" s="310" t="str">
        <f aca="false">IFERROR(VLOOKUP(O269,$AP$18:$AQ$24,2,FALSE()),"")</f>
        <v/>
      </c>
      <c r="AI269" s="310" t="str">
        <f aca="false">IFERROR(AG269+AH269,"")</f>
        <v/>
      </c>
      <c r="AJ269" s="310" t="str">
        <f aca="false">IF(SUM(AE269:AE271)=0,"",SUM(AE269:AE271))</f>
        <v/>
      </c>
      <c r="AT269" s="311" t="str">
        <f aca="false">R269</f>
        <v>A</v>
      </c>
      <c r="AU269" s="312" t="n">
        <f aca="false">IF(OR(AF269=$AP$3,AF269=$AP$4,AF269=$AP$9),S269,0)</f>
        <v>0</v>
      </c>
      <c r="AV269" s="313" t="n">
        <f aca="false">IF(OR(AF269=$AP$3,AF269=$AP$4,AF269=$AP$9),T269,0)</f>
        <v>0</v>
      </c>
      <c r="AW269" s="313" t="n">
        <f aca="false">IF(OR(AF269=$AP$3,AF269=$AP$4,AF269=$AP$9),U269,0)</f>
        <v>0</v>
      </c>
      <c r="AX269" s="313" t="n">
        <f aca="false">IF(OR(AF269=$AP$3,AF269=$AP$4,AF269=$AP$9),V269,0)</f>
        <v>0</v>
      </c>
      <c r="AY269" s="313" t="n">
        <f aca="false">IF(OR(AF269=$AP$3,AF269=$AP$4,AF269=$AP$9),W269,0)</f>
        <v>0</v>
      </c>
      <c r="AZ269" s="313" t="n">
        <f aca="false">IF(OR(AF269=$AP$3,AF269=$AP$4,AF269=$AP$9),X269,0)</f>
        <v>0</v>
      </c>
      <c r="BA269" s="313" t="n">
        <f aca="false">IF(OR(AF269=$AP$3,AF269=$AP$4,AF269=$AP$9),Y269,0)</f>
        <v>0</v>
      </c>
      <c r="BB269" s="313" t="n">
        <f aca="false">IF(OR(AF269=$AP$3,AF269=$AP$4,AF269=$AP$9),Z269,0)</f>
        <v>0</v>
      </c>
      <c r="BC269" s="313" t="n">
        <f aca="false">IF(OR(AF269=$AP$3,AF269=$AP$4,AF269=$AP$9),AA269,0)</f>
        <v>0</v>
      </c>
      <c r="BD269" s="313" t="n">
        <f aca="false">IF(OR(AF269=$AP$3,AF269=$AP$4,AF269=$AP$9),AB269,0)</f>
        <v>0</v>
      </c>
      <c r="BE269" s="313" t="n">
        <f aca="false">IF(OR(AF269=$AP$3,AF269=$AP$4,AF269=$AP$9),AC269,0)</f>
        <v>0</v>
      </c>
      <c r="BF269" s="314" t="n">
        <f aca="false">IF(OR(AF269=$AP$3,AF269=$AP$4,AF269=$AP$9),AD269,0)</f>
        <v>0</v>
      </c>
      <c r="BG269" s="312" t="n">
        <f aca="false">IF(OR(AF269=$AP$5,AF269=$AP$6,AF269=$AP$10),S269,0)</f>
        <v>0</v>
      </c>
      <c r="BH269" s="313" t="n">
        <f aca="false">IF(OR(AF269=$AP$5,AF269=$AP$6,AF269=$AP$10),T269,0)</f>
        <v>0</v>
      </c>
      <c r="BI269" s="313" t="n">
        <f aca="false">IF(OR(AF269=$AP$5,AF269=$AP$6,AF269=$AP$10),U269,0)</f>
        <v>0</v>
      </c>
      <c r="BJ269" s="313" t="n">
        <f aca="false">IF(OR(AF269=$AP$5,AF269=$AP$6,AF269=$AP$10),V269,0)</f>
        <v>0</v>
      </c>
      <c r="BK269" s="313" t="n">
        <f aca="false">IF(OR(AF269=$AP$5,AF269=$AP$6,AF269=$AP$10),W269,0)</f>
        <v>0</v>
      </c>
      <c r="BL269" s="313" t="n">
        <f aca="false">IF(OR(AF269=$AP$5,AF269=$AP$6,AF269=$AP$10),X269,0)</f>
        <v>0</v>
      </c>
      <c r="BM269" s="313" t="n">
        <f aca="false">IF(OR(AF269=$AP$5,AF269=$AP$6,AF269=$AP$10),Y269,0)</f>
        <v>0</v>
      </c>
      <c r="BN269" s="313" t="n">
        <f aca="false">IF(OR(AF269=$AP$5,AF269=$AP$6,AF269=$AP$10),Z269,0)</f>
        <v>0</v>
      </c>
      <c r="BO269" s="313" t="n">
        <f aca="false">IF(OR(AF269=$AP$5,AF269=$AP$6,AF269=$AP$10),AA269,0)</f>
        <v>0</v>
      </c>
      <c r="BP269" s="313" t="n">
        <f aca="false">IF(OR(AF269=$AP$5,AF269=$AP$6,AF269=$AP$10),AB269,0)</f>
        <v>0</v>
      </c>
      <c r="BQ269" s="313" t="n">
        <f aca="false">IF(OR(AF269=$AP$5,AF269=$AP$6,AF269=$AP$10),AC269,0)</f>
        <v>0</v>
      </c>
      <c r="BR269" s="314" t="n">
        <f aca="false">IF(OR(AF269=$AP$5,AF269=$AP$6,AF269=$AP$10),AD269,0)</f>
        <v>0</v>
      </c>
      <c r="BS269" s="312" t="n">
        <f aca="false">IF(OR(AF269=$AP$7,AF269=$AP$8,AF269=$AP$11),S269,0)</f>
        <v>0</v>
      </c>
      <c r="BT269" s="313" t="n">
        <f aca="false">IF(OR(AF269=$AP$7,AF269=$AP$8,AF269=$AP$11),T269,0)</f>
        <v>0</v>
      </c>
      <c r="BU269" s="313" t="n">
        <f aca="false">IF(OR(AF269=$AP$7,AF269=$AP$8,AF269=$AP$11),U269,0)</f>
        <v>0</v>
      </c>
      <c r="BV269" s="313" t="n">
        <f aca="false">IF(OR(AF269=$AP$7,AF269=$AP$8,AF269=$AP$11),V269,0)</f>
        <v>0</v>
      </c>
      <c r="BW269" s="313" t="n">
        <f aca="false">IF(OR(AF269=$AP$7,AF269=$AP$8,AF269=$AP$11),W269,0)</f>
        <v>0</v>
      </c>
      <c r="BX269" s="313" t="n">
        <f aca="false">IF(OR(AF269=$AP$7,AF269=$AP$8,AF269=$AP$11),X269,0)</f>
        <v>0</v>
      </c>
      <c r="BY269" s="313" t="n">
        <f aca="false">IF(OR(AF269=$AP$7,AF269=$AP$8,AF269=$AP$11),Y269,0)</f>
        <v>0</v>
      </c>
      <c r="BZ269" s="313" t="n">
        <f aca="false">IF(OR(AF269=$AP$7,AF269=$AP$8,AF269=$AP$11),Z269,0)</f>
        <v>0</v>
      </c>
      <c r="CA269" s="313" t="n">
        <f aca="false">IF(OR(AF269=$AP$7,AF269=$AP$8,AF269=$AP$11),AA269,0)</f>
        <v>0</v>
      </c>
      <c r="CB269" s="313" t="n">
        <f aca="false">IF(OR(AF269=$AP$7,AF269=$AP$8,AF269=$AP$11),AB269,0)</f>
        <v>0</v>
      </c>
      <c r="CC269" s="313" t="n">
        <f aca="false">IF(OR(AF269=$AP$7,AF269=$AP$8,AF269=$AP$11),AC269,0)</f>
        <v>0</v>
      </c>
      <c r="CD269" s="314" t="n">
        <f aca="false">IF(OR(AF269=$AP$7,AF269=$AP$8,AF269=$AP$11),AD269,0)</f>
        <v>0</v>
      </c>
      <c r="CE269" s="312" t="n">
        <f aca="false">IF(AF269=$AP$12,S269,0)</f>
        <v>0</v>
      </c>
      <c r="CF269" s="313" t="n">
        <f aca="false">IF(AF269=$AP$12,T269,0)</f>
        <v>0</v>
      </c>
      <c r="CG269" s="313" t="n">
        <f aca="false">IF(AF269=$AP$12,U269,0)</f>
        <v>0</v>
      </c>
      <c r="CH269" s="313" t="n">
        <f aca="false">IF(AF269=$AP$12,V269,0)</f>
        <v>0</v>
      </c>
      <c r="CI269" s="313" t="n">
        <f aca="false">IF(AF269=$AP$12,W269,0)</f>
        <v>0</v>
      </c>
      <c r="CJ269" s="313" t="n">
        <f aca="false">IF(AF269=$AP$12,X269,0)</f>
        <v>0</v>
      </c>
      <c r="CK269" s="313" t="n">
        <f aca="false">IF(AF269=$AP$12,Y269,0)</f>
        <v>0</v>
      </c>
      <c r="CL269" s="313" t="n">
        <f aca="false">IF(AF269=$AP$12,Z269,0)</f>
        <v>0</v>
      </c>
      <c r="CM269" s="313" t="n">
        <f aca="false">IF(AF269=$AP$12,AA269,0)</f>
        <v>0</v>
      </c>
      <c r="CN269" s="313" t="n">
        <f aca="false">IF(AF269=$AP$12,AB269,0)</f>
        <v>0</v>
      </c>
      <c r="CO269" s="313" t="n">
        <f aca="false">IF(AF269=$AP$12,AC269,0)</f>
        <v>0</v>
      </c>
      <c r="CP269" s="314" t="n">
        <f aca="false">IF(AF269=$AP$12,AD269,0)</f>
        <v>0</v>
      </c>
    </row>
    <row r="270" customFormat="false" ht="12" hidden="false" customHeight="true" outlineLevel="0" collapsed="false">
      <c r="B270" s="243" t="str">
        <f aca="false">IF(Q269="","",Q269)</f>
        <v/>
      </c>
      <c r="C270" s="302"/>
      <c r="D270" s="303"/>
      <c r="E270" s="303"/>
      <c r="F270" s="303"/>
      <c r="G270" s="304"/>
      <c r="H270" s="304"/>
      <c r="I270" s="305"/>
      <c r="J270" s="305"/>
      <c r="K270" s="305"/>
      <c r="L270" s="305"/>
      <c r="M270" s="303"/>
      <c r="N270" s="303"/>
      <c r="O270" s="306"/>
      <c r="P270" s="303"/>
      <c r="Q270" s="303"/>
      <c r="R270" s="315" t="s">
        <v>76</v>
      </c>
      <c r="S270" s="322"/>
      <c r="T270" s="322"/>
      <c r="U270" s="322"/>
      <c r="V270" s="322"/>
      <c r="W270" s="322"/>
      <c r="X270" s="322"/>
      <c r="Y270" s="316"/>
      <c r="Z270" s="316"/>
      <c r="AA270" s="316"/>
      <c r="AB270" s="316"/>
      <c r="AC270" s="316"/>
      <c r="AD270" s="316"/>
      <c r="AE270" s="317" t="str">
        <f aca="false">IF(SUM(S270:AD270)=0,"",SUM(S270:AD270))</f>
        <v/>
      </c>
      <c r="AF270" s="244" t="str">
        <f aca="false">IF(Q269="","",Q269)</f>
        <v/>
      </c>
      <c r="AG270" s="310"/>
      <c r="AH270" s="310"/>
      <c r="AI270" s="310"/>
      <c r="AJ270" s="310"/>
      <c r="AT270" s="311" t="str">
        <f aca="false">R270</f>
        <v>B</v>
      </c>
      <c r="AU270" s="312" t="n">
        <f aca="false">IF(OR(AF270=$AP$3,AF270=$AP$4,AF270=$AP$9),S270,0)</f>
        <v>0</v>
      </c>
      <c r="AV270" s="313" t="n">
        <f aca="false">IF(OR(AF270=$AP$3,AF270=$AP$4,AF270=$AP$9),T270,0)</f>
        <v>0</v>
      </c>
      <c r="AW270" s="313" t="n">
        <f aca="false">IF(OR(AF270=$AP$3,AF270=$AP$4,AF270=$AP$9),U270,0)</f>
        <v>0</v>
      </c>
      <c r="AX270" s="313" t="n">
        <f aca="false">IF(OR(AF270=$AP$3,AF270=$AP$4,AF270=$AP$9),V270,0)</f>
        <v>0</v>
      </c>
      <c r="AY270" s="313" t="n">
        <f aca="false">IF(OR(AF270=$AP$3,AF270=$AP$4,AF270=$AP$9),W270,0)</f>
        <v>0</v>
      </c>
      <c r="AZ270" s="313" t="n">
        <f aca="false">IF(OR(AF270=$AP$3,AF270=$AP$4,AF270=$AP$9),X270,0)</f>
        <v>0</v>
      </c>
      <c r="BA270" s="313" t="n">
        <f aca="false">IF(OR(AF270=$AP$3,AF270=$AP$4,AF270=$AP$9),Y270,0)</f>
        <v>0</v>
      </c>
      <c r="BB270" s="313" t="n">
        <f aca="false">IF(OR(AF270=$AP$3,AF270=$AP$4,AF270=$AP$9),Z270,0)</f>
        <v>0</v>
      </c>
      <c r="BC270" s="313" t="n">
        <f aca="false">IF(OR(AF270=$AP$3,AF270=$AP$4,AF270=$AP$9),AA270,0)</f>
        <v>0</v>
      </c>
      <c r="BD270" s="313" t="n">
        <f aca="false">IF(OR(AF270=$AP$3,AF270=$AP$4,AF270=$AP$9),AB270,0)</f>
        <v>0</v>
      </c>
      <c r="BE270" s="313" t="n">
        <f aca="false">IF(OR(AF270=$AP$3,AF270=$AP$4,AF270=$AP$9),AC270,0)</f>
        <v>0</v>
      </c>
      <c r="BF270" s="314" t="n">
        <f aca="false">IF(OR(AF270=$AP$3,AF270=$AP$4,AF270=$AP$9),AD270,0)</f>
        <v>0</v>
      </c>
      <c r="BG270" s="312" t="n">
        <f aca="false">IF(OR(AF270=$AP$5,AF270=$AP$6,AF270=$AP$10),S270,0)</f>
        <v>0</v>
      </c>
      <c r="BH270" s="313" t="n">
        <f aca="false">IF(OR(AF270=$AP$5,AF270=$AP$6,AF270=$AP$10),T270,0)</f>
        <v>0</v>
      </c>
      <c r="BI270" s="313" t="n">
        <f aca="false">IF(OR(AF270=$AP$5,AF270=$AP$6,AF270=$AP$10),U270,0)</f>
        <v>0</v>
      </c>
      <c r="BJ270" s="313" t="n">
        <f aca="false">IF(OR(AF270=$AP$5,AF270=$AP$6,AF270=$AP$10),V270,0)</f>
        <v>0</v>
      </c>
      <c r="BK270" s="313" t="n">
        <f aca="false">IF(OR(AF270=$AP$5,AF270=$AP$6,AF270=$AP$10),W270,0)</f>
        <v>0</v>
      </c>
      <c r="BL270" s="313" t="n">
        <f aca="false">IF(OR(AF270=$AP$5,AF270=$AP$6,AF270=$AP$10),X270,0)</f>
        <v>0</v>
      </c>
      <c r="BM270" s="313" t="n">
        <f aca="false">IF(OR(AF270=$AP$5,AF270=$AP$6,AF270=$AP$10),Y270,0)</f>
        <v>0</v>
      </c>
      <c r="BN270" s="313" t="n">
        <f aca="false">IF(OR(AF270=$AP$5,AF270=$AP$6,AF270=$AP$10),Z270,0)</f>
        <v>0</v>
      </c>
      <c r="BO270" s="313" t="n">
        <f aca="false">IF(OR(AF270=$AP$5,AF270=$AP$6,AF270=$AP$10),AA270,0)</f>
        <v>0</v>
      </c>
      <c r="BP270" s="313" t="n">
        <f aca="false">IF(OR(AF270=$AP$5,AF270=$AP$6,AF270=$AP$10),AB270,0)</f>
        <v>0</v>
      </c>
      <c r="BQ270" s="313" t="n">
        <f aca="false">IF(OR(AF270=$AP$5,AF270=$AP$6,AF270=$AP$10),AC270,0)</f>
        <v>0</v>
      </c>
      <c r="BR270" s="314" t="n">
        <f aca="false">IF(OR(AF270=$AP$5,AF270=$AP$6,AF270=$AP$10),AD270,0)</f>
        <v>0</v>
      </c>
      <c r="BS270" s="312" t="n">
        <f aca="false">IF(OR(AF270=$AP$7,AF270=$AP$8,AF270=$AP$11),S270,0)</f>
        <v>0</v>
      </c>
      <c r="BT270" s="313" t="n">
        <f aca="false">IF(OR(AF270=$AP$7,AF270=$AP$8,AF270=$AP$11),T270,0)</f>
        <v>0</v>
      </c>
      <c r="BU270" s="313" t="n">
        <f aca="false">IF(OR(AF270=$AP$7,AF270=$AP$8,AF270=$AP$11),U270,0)</f>
        <v>0</v>
      </c>
      <c r="BV270" s="313" t="n">
        <f aca="false">IF(OR(AF270=$AP$7,AF270=$AP$8,AF270=$AP$11),V270,0)</f>
        <v>0</v>
      </c>
      <c r="BW270" s="313" t="n">
        <f aca="false">IF(OR(AF270=$AP$7,AF270=$AP$8,AF270=$AP$11),W270,0)</f>
        <v>0</v>
      </c>
      <c r="BX270" s="313" t="n">
        <f aca="false">IF(OR(AF270=$AP$7,AF270=$AP$8,AF270=$AP$11),X270,0)</f>
        <v>0</v>
      </c>
      <c r="BY270" s="313" t="n">
        <f aca="false">IF(OR(AF270=$AP$7,AF270=$AP$8,AF270=$AP$11),Y270,0)</f>
        <v>0</v>
      </c>
      <c r="BZ270" s="313" t="n">
        <f aca="false">IF(OR(AF270=$AP$7,AF270=$AP$8,AF270=$AP$11),Z270,0)</f>
        <v>0</v>
      </c>
      <c r="CA270" s="313" t="n">
        <f aca="false">IF(OR(AF270=$AP$7,AF270=$AP$8,AF270=$AP$11),AA270,0)</f>
        <v>0</v>
      </c>
      <c r="CB270" s="313" t="n">
        <f aca="false">IF(OR(AF270=$AP$7,AF270=$AP$8,AF270=$AP$11),AB270,0)</f>
        <v>0</v>
      </c>
      <c r="CC270" s="313" t="n">
        <f aca="false">IF(OR(AF270=$AP$7,AF270=$AP$8,AF270=$AP$11),AC270,0)</f>
        <v>0</v>
      </c>
      <c r="CD270" s="314" t="n">
        <f aca="false">IF(OR(AF270=$AP$7,AF270=$AP$8,AF270=$AP$11),AD270,0)</f>
        <v>0</v>
      </c>
      <c r="CE270" s="312" t="n">
        <f aca="false">IF(AF270=$AP$12,S270,0)</f>
        <v>0</v>
      </c>
      <c r="CF270" s="313" t="n">
        <f aca="false">IF(AF270=$AP$12,T270,0)</f>
        <v>0</v>
      </c>
      <c r="CG270" s="313" t="n">
        <f aca="false">IF(AF270=$AP$12,U270,0)</f>
        <v>0</v>
      </c>
      <c r="CH270" s="313" t="n">
        <f aca="false">IF(AF270=$AP$12,V270,0)</f>
        <v>0</v>
      </c>
      <c r="CI270" s="313" t="n">
        <f aca="false">IF(AF270=$AP$12,W270,0)</f>
        <v>0</v>
      </c>
      <c r="CJ270" s="313" t="n">
        <f aca="false">IF(AF270=$AP$12,X270,0)</f>
        <v>0</v>
      </c>
      <c r="CK270" s="313" t="n">
        <f aca="false">IF(AF270=$AP$12,Y270,0)</f>
        <v>0</v>
      </c>
      <c r="CL270" s="313" t="n">
        <f aca="false">IF(AF270=$AP$12,Z270,0)</f>
        <v>0</v>
      </c>
      <c r="CM270" s="313" t="n">
        <f aca="false">IF(AF270=$AP$12,AA270,0)</f>
        <v>0</v>
      </c>
      <c r="CN270" s="313" t="n">
        <f aca="false">IF(AF270=$AP$12,AB270,0)</f>
        <v>0</v>
      </c>
      <c r="CO270" s="313" t="n">
        <f aca="false">IF(AF270=$AP$12,AC270,0)</f>
        <v>0</v>
      </c>
      <c r="CP270" s="314" t="n">
        <f aca="false">IF(AF270=$AP$12,AD270,0)</f>
        <v>0</v>
      </c>
    </row>
    <row r="271" customFormat="false" ht="12" hidden="false" customHeight="true" outlineLevel="0" collapsed="false">
      <c r="B271" s="243" t="str">
        <f aca="false">IF(Q269="","",Q269)</f>
        <v/>
      </c>
      <c r="C271" s="302"/>
      <c r="D271" s="303"/>
      <c r="E271" s="303"/>
      <c r="F271" s="303"/>
      <c r="G271" s="304"/>
      <c r="H271" s="304"/>
      <c r="I271" s="305"/>
      <c r="J271" s="305"/>
      <c r="K271" s="305"/>
      <c r="L271" s="305"/>
      <c r="M271" s="303"/>
      <c r="N271" s="303"/>
      <c r="O271" s="306"/>
      <c r="P271" s="303"/>
      <c r="Q271" s="303"/>
      <c r="R271" s="315" t="s">
        <v>77</v>
      </c>
      <c r="S271" s="322"/>
      <c r="T271" s="322"/>
      <c r="U271" s="322"/>
      <c r="V271" s="322"/>
      <c r="W271" s="322"/>
      <c r="X271" s="322"/>
      <c r="Y271" s="316"/>
      <c r="Z271" s="316"/>
      <c r="AA271" s="316"/>
      <c r="AB271" s="316"/>
      <c r="AC271" s="316"/>
      <c r="AD271" s="316"/>
      <c r="AE271" s="317" t="str">
        <f aca="false">IF(SUM(S271:AD271)=0,"",SUM(S271:AD271))</f>
        <v/>
      </c>
      <c r="AF271" s="244" t="str">
        <f aca="false">IF(Q269="","",Q269)</f>
        <v/>
      </c>
      <c r="AG271" s="310"/>
      <c r="AH271" s="310"/>
      <c r="AI271" s="310"/>
      <c r="AJ271" s="310"/>
      <c r="AT271" s="311" t="str">
        <f aca="false">R271</f>
        <v>C</v>
      </c>
      <c r="AU271" s="312" t="n">
        <f aca="false">IF(OR(AF271=$AP$3,AF271=$AP$4,AF271=$AP$9),S271,0)</f>
        <v>0</v>
      </c>
      <c r="AV271" s="313" t="n">
        <f aca="false">IF(OR(AF271=$AP$3,AF271=$AP$4,AF271=$AP$9),T271,0)</f>
        <v>0</v>
      </c>
      <c r="AW271" s="313" t="n">
        <f aca="false">IF(OR(AF271=$AP$3,AF271=$AP$4,AF271=$AP$9),U271,0)</f>
        <v>0</v>
      </c>
      <c r="AX271" s="313" t="n">
        <f aca="false">IF(OR(AF271=$AP$3,AF271=$AP$4,AF271=$AP$9),V271,0)</f>
        <v>0</v>
      </c>
      <c r="AY271" s="313" t="n">
        <f aca="false">IF(OR(AF271=$AP$3,AF271=$AP$4,AF271=$AP$9),W271,0)</f>
        <v>0</v>
      </c>
      <c r="AZ271" s="313" t="n">
        <f aca="false">IF(OR(AF271=$AP$3,AF271=$AP$4,AF271=$AP$9),X271,0)</f>
        <v>0</v>
      </c>
      <c r="BA271" s="313" t="n">
        <f aca="false">IF(OR(AF271=$AP$3,AF271=$AP$4,AF271=$AP$9),Y271,0)</f>
        <v>0</v>
      </c>
      <c r="BB271" s="313" t="n">
        <f aca="false">IF(OR(AF271=$AP$3,AF271=$AP$4,AF271=$AP$9),Z271,0)</f>
        <v>0</v>
      </c>
      <c r="BC271" s="313" t="n">
        <f aca="false">IF(OR(AF271=$AP$3,AF271=$AP$4,AF271=$AP$9),AA271,0)</f>
        <v>0</v>
      </c>
      <c r="BD271" s="313" t="n">
        <f aca="false">IF(OR(AF271=$AP$3,AF271=$AP$4,AF271=$AP$9),AB271,0)</f>
        <v>0</v>
      </c>
      <c r="BE271" s="313" t="n">
        <f aca="false">IF(OR(AF271=$AP$3,AF271=$AP$4,AF271=$AP$9),AC271,0)</f>
        <v>0</v>
      </c>
      <c r="BF271" s="314" t="n">
        <f aca="false">IF(OR(AF271=$AP$3,AF271=$AP$4,AF271=$AP$9),AD271,0)</f>
        <v>0</v>
      </c>
      <c r="BG271" s="312" t="n">
        <f aca="false">IF(OR(AF271=$AP$5,AF271=$AP$6,AF271=$AP$10),S271,0)</f>
        <v>0</v>
      </c>
      <c r="BH271" s="313" t="n">
        <f aca="false">IF(OR(AF271=$AP$5,AF271=$AP$6,AF271=$AP$10),T271,0)</f>
        <v>0</v>
      </c>
      <c r="BI271" s="313" t="n">
        <f aca="false">IF(OR(AF271=$AP$5,AF271=$AP$6,AF271=$AP$10),U271,0)</f>
        <v>0</v>
      </c>
      <c r="BJ271" s="313" t="n">
        <f aca="false">IF(OR(AF271=$AP$5,AF271=$AP$6,AF271=$AP$10),V271,0)</f>
        <v>0</v>
      </c>
      <c r="BK271" s="313" t="n">
        <f aca="false">IF(OR(AF271=$AP$5,AF271=$AP$6,AF271=$AP$10),W271,0)</f>
        <v>0</v>
      </c>
      <c r="BL271" s="313" t="n">
        <f aca="false">IF(OR(AF271=$AP$5,AF271=$AP$6,AF271=$AP$10),X271,0)</f>
        <v>0</v>
      </c>
      <c r="BM271" s="313" t="n">
        <f aca="false">IF(OR(AF271=$AP$5,AF271=$AP$6,AF271=$AP$10),Y271,0)</f>
        <v>0</v>
      </c>
      <c r="BN271" s="313" t="n">
        <f aca="false">IF(OR(AF271=$AP$5,AF271=$AP$6,AF271=$AP$10),Z271,0)</f>
        <v>0</v>
      </c>
      <c r="BO271" s="313" t="n">
        <f aca="false">IF(OR(AF271=$AP$5,AF271=$AP$6,AF271=$AP$10),AA271,0)</f>
        <v>0</v>
      </c>
      <c r="BP271" s="313" t="n">
        <f aca="false">IF(OR(AF271=$AP$5,AF271=$AP$6,AF271=$AP$10),AB271,0)</f>
        <v>0</v>
      </c>
      <c r="BQ271" s="313" t="n">
        <f aca="false">IF(OR(AF271=$AP$5,AF271=$AP$6,AF271=$AP$10),AC271,0)</f>
        <v>0</v>
      </c>
      <c r="BR271" s="314" t="n">
        <f aca="false">IF(OR(AF271=$AP$5,AF271=$AP$6,AF271=$AP$10),AD271,0)</f>
        <v>0</v>
      </c>
      <c r="BS271" s="312" t="n">
        <f aca="false">IF(OR(AF271=$AP$7,AF271=$AP$8,AF271=$AP$11),S271,0)</f>
        <v>0</v>
      </c>
      <c r="BT271" s="313" t="n">
        <f aca="false">IF(OR(AF271=$AP$7,AF271=$AP$8,AF271=$AP$11),T271,0)</f>
        <v>0</v>
      </c>
      <c r="BU271" s="313" t="n">
        <f aca="false">IF(OR(AF271=$AP$7,AF271=$AP$8,AF271=$AP$11),U271,0)</f>
        <v>0</v>
      </c>
      <c r="BV271" s="313" t="n">
        <f aca="false">IF(OR(AF271=$AP$7,AF271=$AP$8,AF271=$AP$11),V271,0)</f>
        <v>0</v>
      </c>
      <c r="BW271" s="313" t="n">
        <f aca="false">IF(OR(AF271=$AP$7,AF271=$AP$8,AF271=$AP$11),W271,0)</f>
        <v>0</v>
      </c>
      <c r="BX271" s="313" t="n">
        <f aca="false">IF(OR(AF271=$AP$7,AF271=$AP$8,AF271=$AP$11),X271,0)</f>
        <v>0</v>
      </c>
      <c r="BY271" s="313" t="n">
        <f aca="false">IF(OR(AF271=$AP$7,AF271=$AP$8,AF271=$AP$11),Y271,0)</f>
        <v>0</v>
      </c>
      <c r="BZ271" s="313" t="n">
        <f aca="false">IF(OR(AF271=$AP$7,AF271=$AP$8,AF271=$AP$11),Z271,0)</f>
        <v>0</v>
      </c>
      <c r="CA271" s="313" t="n">
        <f aca="false">IF(OR(AF271=$AP$7,AF271=$AP$8,AF271=$AP$11),AA271,0)</f>
        <v>0</v>
      </c>
      <c r="CB271" s="313" t="n">
        <f aca="false">IF(OR(AF271=$AP$7,AF271=$AP$8,AF271=$AP$11),AB271,0)</f>
        <v>0</v>
      </c>
      <c r="CC271" s="313" t="n">
        <f aca="false">IF(OR(AF271=$AP$7,AF271=$AP$8,AF271=$AP$11),AC271,0)</f>
        <v>0</v>
      </c>
      <c r="CD271" s="314" t="n">
        <f aca="false">IF(OR(AF271=$AP$7,AF271=$AP$8,AF271=$AP$11),AD271,0)</f>
        <v>0</v>
      </c>
      <c r="CE271" s="312" t="n">
        <f aca="false">IF(AF271=$AP$12,S271,0)</f>
        <v>0</v>
      </c>
      <c r="CF271" s="313" t="n">
        <f aca="false">IF(AF271=$AP$12,T271,0)</f>
        <v>0</v>
      </c>
      <c r="CG271" s="313" t="n">
        <f aca="false">IF(AF271=$AP$12,U271,0)</f>
        <v>0</v>
      </c>
      <c r="CH271" s="313" t="n">
        <f aca="false">IF(AF271=$AP$12,V271,0)</f>
        <v>0</v>
      </c>
      <c r="CI271" s="313" t="n">
        <f aca="false">IF(AF271=$AP$12,W271,0)</f>
        <v>0</v>
      </c>
      <c r="CJ271" s="313" t="n">
        <f aca="false">IF(AF271=$AP$12,X271,0)</f>
        <v>0</v>
      </c>
      <c r="CK271" s="313" t="n">
        <f aca="false">IF(AF271=$AP$12,Y271,0)</f>
        <v>0</v>
      </c>
      <c r="CL271" s="313" t="n">
        <f aca="false">IF(AF271=$AP$12,Z271,0)</f>
        <v>0</v>
      </c>
      <c r="CM271" s="313" t="n">
        <f aca="false">IF(AF271=$AP$12,AA271,0)</f>
        <v>0</v>
      </c>
      <c r="CN271" s="313" t="n">
        <f aca="false">IF(AF271=$AP$12,AB271,0)</f>
        <v>0</v>
      </c>
      <c r="CO271" s="313" t="n">
        <f aca="false">IF(AF271=$AP$12,AC271,0)</f>
        <v>0</v>
      </c>
      <c r="CP271" s="314" t="n">
        <f aca="false">IF(AF271=$AP$12,AD271,0)</f>
        <v>0</v>
      </c>
    </row>
    <row r="272" customFormat="false" ht="12" hidden="false" customHeight="true" outlineLevel="0" collapsed="false">
      <c r="B272" s="243" t="str">
        <f aca="false">IF(Q272="","",Q272)</f>
        <v/>
      </c>
      <c r="C272" s="302" t="n">
        <v>87</v>
      </c>
      <c r="D272" s="303"/>
      <c r="E272" s="303"/>
      <c r="F272" s="303"/>
      <c r="G272" s="304"/>
      <c r="H272" s="304"/>
      <c r="I272" s="305"/>
      <c r="J272" s="305"/>
      <c r="K272" s="305"/>
      <c r="L272" s="305"/>
      <c r="M272" s="303"/>
      <c r="N272" s="303"/>
      <c r="O272" s="306"/>
      <c r="P272" s="303"/>
      <c r="Q272" s="303"/>
      <c r="R272" s="307" t="s">
        <v>75</v>
      </c>
      <c r="S272" s="323"/>
      <c r="T272" s="323"/>
      <c r="U272" s="323"/>
      <c r="V272" s="323"/>
      <c r="W272" s="323"/>
      <c r="X272" s="323"/>
      <c r="Y272" s="308"/>
      <c r="Z272" s="308"/>
      <c r="AA272" s="308"/>
      <c r="AB272" s="308"/>
      <c r="AC272" s="308"/>
      <c r="AD272" s="308"/>
      <c r="AE272" s="309" t="str">
        <f aca="false">IF(SUM(S272:AD272)=0,"",SUM(S272:AD272))</f>
        <v/>
      </c>
      <c r="AF272" s="244" t="str">
        <f aca="false">IF(Q272="","",Q272)</f>
        <v/>
      </c>
      <c r="AG272" s="310" t="str">
        <f aca="false">IFERROR(VLOOKUP(M272,$AP$13:$AQ$16,2,FALSE()),"")</f>
        <v/>
      </c>
      <c r="AH272" s="310" t="str">
        <f aca="false">IFERROR(VLOOKUP(O272,$AP$18:$AQ$24,2,FALSE()),"")</f>
        <v/>
      </c>
      <c r="AI272" s="310" t="str">
        <f aca="false">IFERROR(AG272+AH272,"")</f>
        <v/>
      </c>
      <c r="AJ272" s="310" t="str">
        <f aca="false">IF(SUM(AE272:AE274)=0,"",SUM(AE272:AE274))</f>
        <v/>
      </c>
      <c r="AT272" s="311" t="str">
        <f aca="false">R272</f>
        <v>A</v>
      </c>
      <c r="AU272" s="312" t="n">
        <f aca="false">IF(OR(AF272=$AP$3,AF272=$AP$4,AF272=$AP$9),S272,0)</f>
        <v>0</v>
      </c>
      <c r="AV272" s="313" t="n">
        <f aca="false">IF(OR(AF272=$AP$3,AF272=$AP$4,AF272=$AP$9),T272,0)</f>
        <v>0</v>
      </c>
      <c r="AW272" s="313" t="n">
        <f aca="false">IF(OR(AF272=$AP$3,AF272=$AP$4,AF272=$AP$9),U272,0)</f>
        <v>0</v>
      </c>
      <c r="AX272" s="313" t="n">
        <f aca="false">IF(OR(AF272=$AP$3,AF272=$AP$4,AF272=$AP$9),V272,0)</f>
        <v>0</v>
      </c>
      <c r="AY272" s="313" t="n">
        <f aca="false">IF(OR(AF272=$AP$3,AF272=$AP$4,AF272=$AP$9),W272,0)</f>
        <v>0</v>
      </c>
      <c r="AZ272" s="313" t="n">
        <f aca="false">IF(OR(AF272=$AP$3,AF272=$AP$4,AF272=$AP$9),X272,0)</f>
        <v>0</v>
      </c>
      <c r="BA272" s="313" t="n">
        <f aca="false">IF(OR(AF272=$AP$3,AF272=$AP$4,AF272=$AP$9),Y272,0)</f>
        <v>0</v>
      </c>
      <c r="BB272" s="313" t="n">
        <f aca="false">IF(OR(AF272=$AP$3,AF272=$AP$4,AF272=$AP$9),Z272,0)</f>
        <v>0</v>
      </c>
      <c r="BC272" s="313" t="n">
        <f aca="false">IF(OR(AF272=$AP$3,AF272=$AP$4,AF272=$AP$9),AA272,0)</f>
        <v>0</v>
      </c>
      <c r="BD272" s="313" t="n">
        <f aca="false">IF(OR(AF272=$AP$3,AF272=$AP$4,AF272=$AP$9),AB272,0)</f>
        <v>0</v>
      </c>
      <c r="BE272" s="313" t="n">
        <f aca="false">IF(OR(AF272=$AP$3,AF272=$AP$4,AF272=$AP$9),AC272,0)</f>
        <v>0</v>
      </c>
      <c r="BF272" s="314" t="n">
        <f aca="false">IF(OR(AF272=$AP$3,AF272=$AP$4,AF272=$AP$9),AD272,0)</f>
        <v>0</v>
      </c>
      <c r="BG272" s="312" t="n">
        <f aca="false">IF(OR(AF272=$AP$5,AF272=$AP$6,AF272=$AP$10),S272,0)</f>
        <v>0</v>
      </c>
      <c r="BH272" s="313" t="n">
        <f aca="false">IF(OR(AF272=$AP$5,AF272=$AP$6,AF272=$AP$10),T272,0)</f>
        <v>0</v>
      </c>
      <c r="BI272" s="313" t="n">
        <f aca="false">IF(OR(AF272=$AP$5,AF272=$AP$6,AF272=$AP$10),U272,0)</f>
        <v>0</v>
      </c>
      <c r="BJ272" s="313" t="n">
        <f aca="false">IF(OR(AF272=$AP$5,AF272=$AP$6,AF272=$AP$10),V272,0)</f>
        <v>0</v>
      </c>
      <c r="BK272" s="313" t="n">
        <f aca="false">IF(OR(AF272=$AP$5,AF272=$AP$6,AF272=$AP$10),W272,0)</f>
        <v>0</v>
      </c>
      <c r="BL272" s="313" t="n">
        <f aca="false">IF(OR(AF272=$AP$5,AF272=$AP$6,AF272=$AP$10),X272,0)</f>
        <v>0</v>
      </c>
      <c r="BM272" s="313" t="n">
        <f aca="false">IF(OR(AF272=$AP$5,AF272=$AP$6,AF272=$AP$10),Y272,0)</f>
        <v>0</v>
      </c>
      <c r="BN272" s="313" t="n">
        <f aca="false">IF(OR(AF272=$AP$5,AF272=$AP$6,AF272=$AP$10),Z272,0)</f>
        <v>0</v>
      </c>
      <c r="BO272" s="313" t="n">
        <f aca="false">IF(OR(AF272=$AP$5,AF272=$AP$6,AF272=$AP$10),AA272,0)</f>
        <v>0</v>
      </c>
      <c r="BP272" s="313" t="n">
        <f aca="false">IF(OR(AF272=$AP$5,AF272=$AP$6,AF272=$AP$10),AB272,0)</f>
        <v>0</v>
      </c>
      <c r="BQ272" s="313" t="n">
        <f aca="false">IF(OR(AF272=$AP$5,AF272=$AP$6,AF272=$AP$10),AC272,0)</f>
        <v>0</v>
      </c>
      <c r="BR272" s="314" t="n">
        <f aca="false">IF(OR(AF272=$AP$5,AF272=$AP$6,AF272=$AP$10),AD272,0)</f>
        <v>0</v>
      </c>
      <c r="BS272" s="312" t="n">
        <f aca="false">IF(OR(AF272=$AP$7,AF272=$AP$8,AF272=$AP$11),S272,0)</f>
        <v>0</v>
      </c>
      <c r="BT272" s="313" t="n">
        <f aca="false">IF(OR(AF272=$AP$7,AF272=$AP$8,AF272=$AP$11),T272,0)</f>
        <v>0</v>
      </c>
      <c r="BU272" s="313" t="n">
        <f aca="false">IF(OR(AF272=$AP$7,AF272=$AP$8,AF272=$AP$11),U272,0)</f>
        <v>0</v>
      </c>
      <c r="BV272" s="313" t="n">
        <f aca="false">IF(OR(AF272=$AP$7,AF272=$AP$8,AF272=$AP$11),V272,0)</f>
        <v>0</v>
      </c>
      <c r="BW272" s="313" t="n">
        <f aca="false">IF(OR(AF272=$AP$7,AF272=$AP$8,AF272=$AP$11),W272,0)</f>
        <v>0</v>
      </c>
      <c r="BX272" s="313" t="n">
        <f aca="false">IF(OR(AF272=$AP$7,AF272=$AP$8,AF272=$AP$11),X272,0)</f>
        <v>0</v>
      </c>
      <c r="BY272" s="313" t="n">
        <f aca="false">IF(OR(AF272=$AP$7,AF272=$AP$8,AF272=$AP$11),Y272,0)</f>
        <v>0</v>
      </c>
      <c r="BZ272" s="313" t="n">
        <f aca="false">IF(OR(AF272=$AP$7,AF272=$AP$8,AF272=$AP$11),Z272,0)</f>
        <v>0</v>
      </c>
      <c r="CA272" s="313" t="n">
        <f aca="false">IF(OR(AF272=$AP$7,AF272=$AP$8,AF272=$AP$11),AA272,0)</f>
        <v>0</v>
      </c>
      <c r="CB272" s="313" t="n">
        <f aca="false">IF(OR(AF272=$AP$7,AF272=$AP$8,AF272=$AP$11),AB272,0)</f>
        <v>0</v>
      </c>
      <c r="CC272" s="313" t="n">
        <f aca="false">IF(OR(AF272=$AP$7,AF272=$AP$8,AF272=$AP$11),AC272,0)</f>
        <v>0</v>
      </c>
      <c r="CD272" s="314" t="n">
        <f aca="false">IF(OR(AF272=$AP$7,AF272=$AP$8,AF272=$AP$11),AD272,0)</f>
        <v>0</v>
      </c>
      <c r="CE272" s="312" t="n">
        <f aca="false">IF(AF272=$AP$12,S272,0)</f>
        <v>0</v>
      </c>
      <c r="CF272" s="313" t="n">
        <f aca="false">IF(AF272=$AP$12,T272,0)</f>
        <v>0</v>
      </c>
      <c r="CG272" s="313" t="n">
        <f aca="false">IF(AF272=$AP$12,U272,0)</f>
        <v>0</v>
      </c>
      <c r="CH272" s="313" t="n">
        <f aca="false">IF(AF272=$AP$12,V272,0)</f>
        <v>0</v>
      </c>
      <c r="CI272" s="313" t="n">
        <f aca="false">IF(AF272=$AP$12,W272,0)</f>
        <v>0</v>
      </c>
      <c r="CJ272" s="313" t="n">
        <f aca="false">IF(AF272=$AP$12,X272,0)</f>
        <v>0</v>
      </c>
      <c r="CK272" s="313" t="n">
        <f aca="false">IF(AF272=$AP$12,Y272,0)</f>
        <v>0</v>
      </c>
      <c r="CL272" s="313" t="n">
        <f aca="false">IF(AF272=$AP$12,Z272,0)</f>
        <v>0</v>
      </c>
      <c r="CM272" s="313" t="n">
        <f aca="false">IF(AF272=$AP$12,AA272,0)</f>
        <v>0</v>
      </c>
      <c r="CN272" s="313" t="n">
        <f aca="false">IF(AF272=$AP$12,AB272,0)</f>
        <v>0</v>
      </c>
      <c r="CO272" s="313" t="n">
        <f aca="false">IF(AF272=$AP$12,AC272,0)</f>
        <v>0</v>
      </c>
      <c r="CP272" s="314" t="n">
        <f aca="false">IF(AF272=$AP$12,AD272,0)</f>
        <v>0</v>
      </c>
    </row>
    <row r="273" customFormat="false" ht="12" hidden="false" customHeight="true" outlineLevel="0" collapsed="false">
      <c r="B273" s="243" t="str">
        <f aca="false">IF(Q272="","",Q272)</f>
        <v/>
      </c>
      <c r="C273" s="302"/>
      <c r="D273" s="303"/>
      <c r="E273" s="303"/>
      <c r="F273" s="303"/>
      <c r="G273" s="304"/>
      <c r="H273" s="304"/>
      <c r="I273" s="305"/>
      <c r="J273" s="305"/>
      <c r="K273" s="305"/>
      <c r="L273" s="305"/>
      <c r="M273" s="303"/>
      <c r="N273" s="303"/>
      <c r="O273" s="306"/>
      <c r="P273" s="303"/>
      <c r="Q273" s="303"/>
      <c r="R273" s="315" t="s">
        <v>76</v>
      </c>
      <c r="S273" s="322"/>
      <c r="T273" s="322"/>
      <c r="U273" s="322"/>
      <c r="V273" s="322"/>
      <c r="W273" s="322"/>
      <c r="X273" s="322"/>
      <c r="Y273" s="316"/>
      <c r="Z273" s="316"/>
      <c r="AA273" s="316"/>
      <c r="AB273" s="316"/>
      <c r="AC273" s="316"/>
      <c r="AD273" s="316"/>
      <c r="AE273" s="317" t="str">
        <f aca="false">IF(SUM(S273:AD273)=0,"",SUM(S273:AD273))</f>
        <v/>
      </c>
      <c r="AF273" s="244" t="str">
        <f aca="false">IF(Q272="","",Q272)</f>
        <v/>
      </c>
      <c r="AG273" s="310"/>
      <c r="AH273" s="310"/>
      <c r="AI273" s="310"/>
      <c r="AJ273" s="310"/>
      <c r="AT273" s="311" t="str">
        <f aca="false">R273</f>
        <v>B</v>
      </c>
      <c r="AU273" s="312" t="n">
        <f aca="false">IF(OR(AF273=$AP$3,AF273=$AP$4,AF273=$AP$9),S273,0)</f>
        <v>0</v>
      </c>
      <c r="AV273" s="313" t="n">
        <f aca="false">IF(OR(AF273=$AP$3,AF273=$AP$4,AF273=$AP$9),T273,0)</f>
        <v>0</v>
      </c>
      <c r="AW273" s="313" t="n">
        <f aca="false">IF(OR(AF273=$AP$3,AF273=$AP$4,AF273=$AP$9),U273,0)</f>
        <v>0</v>
      </c>
      <c r="AX273" s="313" t="n">
        <f aca="false">IF(OR(AF273=$AP$3,AF273=$AP$4,AF273=$AP$9),V273,0)</f>
        <v>0</v>
      </c>
      <c r="AY273" s="313" t="n">
        <f aca="false">IF(OR(AF273=$AP$3,AF273=$AP$4,AF273=$AP$9),W273,0)</f>
        <v>0</v>
      </c>
      <c r="AZ273" s="313" t="n">
        <f aca="false">IF(OR(AF273=$AP$3,AF273=$AP$4,AF273=$AP$9),X273,0)</f>
        <v>0</v>
      </c>
      <c r="BA273" s="313" t="n">
        <f aca="false">IF(OR(AF273=$AP$3,AF273=$AP$4,AF273=$AP$9),Y273,0)</f>
        <v>0</v>
      </c>
      <c r="BB273" s="313" t="n">
        <f aca="false">IF(OR(AF273=$AP$3,AF273=$AP$4,AF273=$AP$9),Z273,0)</f>
        <v>0</v>
      </c>
      <c r="BC273" s="313" t="n">
        <f aca="false">IF(OR(AF273=$AP$3,AF273=$AP$4,AF273=$AP$9),AA273,0)</f>
        <v>0</v>
      </c>
      <c r="BD273" s="313" t="n">
        <f aca="false">IF(OR(AF273=$AP$3,AF273=$AP$4,AF273=$AP$9),AB273,0)</f>
        <v>0</v>
      </c>
      <c r="BE273" s="313" t="n">
        <f aca="false">IF(OR(AF273=$AP$3,AF273=$AP$4,AF273=$AP$9),AC273,0)</f>
        <v>0</v>
      </c>
      <c r="BF273" s="314" t="n">
        <f aca="false">IF(OR(AF273=$AP$3,AF273=$AP$4,AF273=$AP$9),AD273,0)</f>
        <v>0</v>
      </c>
      <c r="BG273" s="312" t="n">
        <f aca="false">IF(OR(AF273=$AP$5,AF273=$AP$6,AF273=$AP$10),S273,0)</f>
        <v>0</v>
      </c>
      <c r="BH273" s="313" t="n">
        <f aca="false">IF(OR(AF273=$AP$5,AF273=$AP$6,AF273=$AP$10),T273,0)</f>
        <v>0</v>
      </c>
      <c r="BI273" s="313" t="n">
        <f aca="false">IF(OR(AF273=$AP$5,AF273=$AP$6,AF273=$AP$10),U273,0)</f>
        <v>0</v>
      </c>
      <c r="BJ273" s="313" t="n">
        <f aca="false">IF(OR(AF273=$AP$5,AF273=$AP$6,AF273=$AP$10),V273,0)</f>
        <v>0</v>
      </c>
      <c r="BK273" s="313" t="n">
        <f aca="false">IF(OR(AF273=$AP$5,AF273=$AP$6,AF273=$AP$10),W273,0)</f>
        <v>0</v>
      </c>
      <c r="BL273" s="313" t="n">
        <f aca="false">IF(OR(AF273=$AP$5,AF273=$AP$6,AF273=$AP$10),X273,0)</f>
        <v>0</v>
      </c>
      <c r="BM273" s="313" t="n">
        <f aca="false">IF(OR(AF273=$AP$5,AF273=$AP$6,AF273=$AP$10),Y273,0)</f>
        <v>0</v>
      </c>
      <c r="BN273" s="313" t="n">
        <f aca="false">IF(OR(AF273=$AP$5,AF273=$AP$6,AF273=$AP$10),Z273,0)</f>
        <v>0</v>
      </c>
      <c r="BO273" s="313" t="n">
        <f aca="false">IF(OR(AF273=$AP$5,AF273=$AP$6,AF273=$AP$10),AA273,0)</f>
        <v>0</v>
      </c>
      <c r="BP273" s="313" t="n">
        <f aca="false">IF(OR(AF273=$AP$5,AF273=$AP$6,AF273=$AP$10),AB273,0)</f>
        <v>0</v>
      </c>
      <c r="BQ273" s="313" t="n">
        <f aca="false">IF(OR(AF273=$AP$5,AF273=$AP$6,AF273=$AP$10),AC273,0)</f>
        <v>0</v>
      </c>
      <c r="BR273" s="314" t="n">
        <f aca="false">IF(OR(AF273=$AP$5,AF273=$AP$6,AF273=$AP$10),AD273,0)</f>
        <v>0</v>
      </c>
      <c r="BS273" s="312" t="n">
        <f aca="false">IF(OR(AF273=$AP$7,AF273=$AP$8,AF273=$AP$11),S273,0)</f>
        <v>0</v>
      </c>
      <c r="BT273" s="313" t="n">
        <f aca="false">IF(OR(AF273=$AP$7,AF273=$AP$8,AF273=$AP$11),T273,0)</f>
        <v>0</v>
      </c>
      <c r="BU273" s="313" t="n">
        <f aca="false">IF(OR(AF273=$AP$7,AF273=$AP$8,AF273=$AP$11),U273,0)</f>
        <v>0</v>
      </c>
      <c r="BV273" s="313" t="n">
        <f aca="false">IF(OR(AF273=$AP$7,AF273=$AP$8,AF273=$AP$11),V273,0)</f>
        <v>0</v>
      </c>
      <c r="BW273" s="313" t="n">
        <f aca="false">IF(OR(AF273=$AP$7,AF273=$AP$8,AF273=$AP$11),W273,0)</f>
        <v>0</v>
      </c>
      <c r="BX273" s="313" t="n">
        <f aca="false">IF(OR(AF273=$AP$7,AF273=$AP$8,AF273=$AP$11),X273,0)</f>
        <v>0</v>
      </c>
      <c r="BY273" s="313" t="n">
        <f aca="false">IF(OR(AF273=$AP$7,AF273=$AP$8,AF273=$AP$11),Y273,0)</f>
        <v>0</v>
      </c>
      <c r="BZ273" s="313" t="n">
        <f aca="false">IF(OR(AF273=$AP$7,AF273=$AP$8,AF273=$AP$11),Z273,0)</f>
        <v>0</v>
      </c>
      <c r="CA273" s="313" t="n">
        <f aca="false">IF(OR(AF273=$AP$7,AF273=$AP$8,AF273=$AP$11),AA273,0)</f>
        <v>0</v>
      </c>
      <c r="CB273" s="313" t="n">
        <f aca="false">IF(OR(AF273=$AP$7,AF273=$AP$8,AF273=$AP$11),AB273,0)</f>
        <v>0</v>
      </c>
      <c r="CC273" s="313" t="n">
        <f aca="false">IF(OR(AF273=$AP$7,AF273=$AP$8,AF273=$AP$11),AC273,0)</f>
        <v>0</v>
      </c>
      <c r="CD273" s="314" t="n">
        <f aca="false">IF(OR(AF273=$AP$7,AF273=$AP$8,AF273=$AP$11),AD273,0)</f>
        <v>0</v>
      </c>
      <c r="CE273" s="312" t="n">
        <f aca="false">IF(AF273=$AP$12,S273,0)</f>
        <v>0</v>
      </c>
      <c r="CF273" s="313" t="n">
        <f aca="false">IF(AF273=$AP$12,T273,0)</f>
        <v>0</v>
      </c>
      <c r="CG273" s="313" t="n">
        <f aca="false">IF(AF273=$AP$12,U273,0)</f>
        <v>0</v>
      </c>
      <c r="CH273" s="313" t="n">
        <f aca="false">IF(AF273=$AP$12,V273,0)</f>
        <v>0</v>
      </c>
      <c r="CI273" s="313" t="n">
        <f aca="false">IF(AF273=$AP$12,W273,0)</f>
        <v>0</v>
      </c>
      <c r="CJ273" s="313" t="n">
        <f aca="false">IF(AF273=$AP$12,X273,0)</f>
        <v>0</v>
      </c>
      <c r="CK273" s="313" t="n">
        <f aca="false">IF(AF273=$AP$12,Y273,0)</f>
        <v>0</v>
      </c>
      <c r="CL273" s="313" t="n">
        <f aca="false">IF(AF273=$AP$12,Z273,0)</f>
        <v>0</v>
      </c>
      <c r="CM273" s="313" t="n">
        <f aca="false">IF(AF273=$AP$12,AA273,0)</f>
        <v>0</v>
      </c>
      <c r="CN273" s="313" t="n">
        <f aca="false">IF(AF273=$AP$12,AB273,0)</f>
        <v>0</v>
      </c>
      <c r="CO273" s="313" t="n">
        <f aca="false">IF(AF273=$AP$12,AC273,0)</f>
        <v>0</v>
      </c>
      <c r="CP273" s="314" t="n">
        <f aca="false">IF(AF273=$AP$12,AD273,0)</f>
        <v>0</v>
      </c>
    </row>
    <row r="274" customFormat="false" ht="12" hidden="false" customHeight="true" outlineLevel="0" collapsed="false">
      <c r="B274" s="243" t="str">
        <f aca="false">IF(Q272="","",Q272)</f>
        <v/>
      </c>
      <c r="C274" s="302"/>
      <c r="D274" s="303"/>
      <c r="E274" s="303"/>
      <c r="F274" s="303"/>
      <c r="G274" s="304"/>
      <c r="H274" s="304"/>
      <c r="I274" s="305"/>
      <c r="J274" s="305"/>
      <c r="K274" s="305"/>
      <c r="L274" s="305"/>
      <c r="M274" s="303"/>
      <c r="N274" s="303"/>
      <c r="O274" s="306"/>
      <c r="P274" s="303"/>
      <c r="Q274" s="303"/>
      <c r="R274" s="315" t="s">
        <v>77</v>
      </c>
      <c r="S274" s="322"/>
      <c r="T274" s="322"/>
      <c r="U274" s="322"/>
      <c r="V274" s="322"/>
      <c r="W274" s="322"/>
      <c r="X274" s="322"/>
      <c r="Y274" s="316"/>
      <c r="Z274" s="316"/>
      <c r="AA274" s="316"/>
      <c r="AB274" s="316"/>
      <c r="AC274" s="316"/>
      <c r="AD274" s="316"/>
      <c r="AE274" s="317" t="str">
        <f aca="false">IF(SUM(S274:AD274)=0,"",SUM(S274:AD274))</f>
        <v/>
      </c>
      <c r="AF274" s="244" t="str">
        <f aca="false">IF(Q272="","",Q272)</f>
        <v/>
      </c>
      <c r="AG274" s="310"/>
      <c r="AH274" s="310"/>
      <c r="AI274" s="310"/>
      <c r="AJ274" s="310"/>
      <c r="AT274" s="311" t="str">
        <f aca="false">R274</f>
        <v>C</v>
      </c>
      <c r="AU274" s="312" t="n">
        <f aca="false">IF(OR(AF274=$AP$3,AF274=$AP$4,AF274=$AP$9),S274,0)</f>
        <v>0</v>
      </c>
      <c r="AV274" s="313" t="n">
        <f aca="false">IF(OR(AF274=$AP$3,AF274=$AP$4,AF274=$AP$9),T274,0)</f>
        <v>0</v>
      </c>
      <c r="AW274" s="313" t="n">
        <f aca="false">IF(OR(AF274=$AP$3,AF274=$AP$4,AF274=$AP$9),U274,0)</f>
        <v>0</v>
      </c>
      <c r="AX274" s="313" t="n">
        <f aca="false">IF(OR(AF274=$AP$3,AF274=$AP$4,AF274=$AP$9),V274,0)</f>
        <v>0</v>
      </c>
      <c r="AY274" s="313" t="n">
        <f aca="false">IF(OR(AF274=$AP$3,AF274=$AP$4,AF274=$AP$9),W274,0)</f>
        <v>0</v>
      </c>
      <c r="AZ274" s="313" t="n">
        <f aca="false">IF(OR(AF274=$AP$3,AF274=$AP$4,AF274=$AP$9),X274,0)</f>
        <v>0</v>
      </c>
      <c r="BA274" s="313" t="n">
        <f aca="false">IF(OR(AF274=$AP$3,AF274=$AP$4,AF274=$AP$9),Y274,0)</f>
        <v>0</v>
      </c>
      <c r="BB274" s="313" t="n">
        <f aca="false">IF(OR(AF274=$AP$3,AF274=$AP$4,AF274=$AP$9),Z274,0)</f>
        <v>0</v>
      </c>
      <c r="BC274" s="313" t="n">
        <f aca="false">IF(OR(AF274=$AP$3,AF274=$AP$4,AF274=$AP$9),AA274,0)</f>
        <v>0</v>
      </c>
      <c r="BD274" s="313" t="n">
        <f aca="false">IF(OR(AF274=$AP$3,AF274=$AP$4,AF274=$AP$9),AB274,0)</f>
        <v>0</v>
      </c>
      <c r="BE274" s="313" t="n">
        <f aca="false">IF(OR(AF274=$AP$3,AF274=$AP$4,AF274=$AP$9),AC274,0)</f>
        <v>0</v>
      </c>
      <c r="BF274" s="314" t="n">
        <f aca="false">IF(OR(AF274=$AP$3,AF274=$AP$4,AF274=$AP$9),AD274,0)</f>
        <v>0</v>
      </c>
      <c r="BG274" s="312" t="n">
        <f aca="false">IF(OR(AF274=$AP$5,AF274=$AP$6,AF274=$AP$10),S274,0)</f>
        <v>0</v>
      </c>
      <c r="BH274" s="313" t="n">
        <f aca="false">IF(OR(AF274=$AP$5,AF274=$AP$6,AF274=$AP$10),T274,0)</f>
        <v>0</v>
      </c>
      <c r="BI274" s="313" t="n">
        <f aca="false">IF(OR(AF274=$AP$5,AF274=$AP$6,AF274=$AP$10),U274,0)</f>
        <v>0</v>
      </c>
      <c r="BJ274" s="313" t="n">
        <f aca="false">IF(OR(AF274=$AP$5,AF274=$AP$6,AF274=$AP$10),V274,0)</f>
        <v>0</v>
      </c>
      <c r="BK274" s="313" t="n">
        <f aca="false">IF(OR(AF274=$AP$5,AF274=$AP$6,AF274=$AP$10),W274,0)</f>
        <v>0</v>
      </c>
      <c r="BL274" s="313" t="n">
        <f aca="false">IF(OR(AF274=$AP$5,AF274=$AP$6,AF274=$AP$10),X274,0)</f>
        <v>0</v>
      </c>
      <c r="BM274" s="313" t="n">
        <f aca="false">IF(OR(AF274=$AP$5,AF274=$AP$6,AF274=$AP$10),Y274,0)</f>
        <v>0</v>
      </c>
      <c r="BN274" s="313" t="n">
        <f aca="false">IF(OR(AF274=$AP$5,AF274=$AP$6,AF274=$AP$10),Z274,0)</f>
        <v>0</v>
      </c>
      <c r="BO274" s="313" t="n">
        <f aca="false">IF(OR(AF274=$AP$5,AF274=$AP$6,AF274=$AP$10),AA274,0)</f>
        <v>0</v>
      </c>
      <c r="BP274" s="313" t="n">
        <f aca="false">IF(OR(AF274=$AP$5,AF274=$AP$6,AF274=$AP$10),AB274,0)</f>
        <v>0</v>
      </c>
      <c r="BQ274" s="313" t="n">
        <f aca="false">IF(OR(AF274=$AP$5,AF274=$AP$6,AF274=$AP$10),AC274,0)</f>
        <v>0</v>
      </c>
      <c r="BR274" s="314" t="n">
        <f aca="false">IF(OR(AF274=$AP$5,AF274=$AP$6,AF274=$AP$10),AD274,0)</f>
        <v>0</v>
      </c>
      <c r="BS274" s="312" t="n">
        <f aca="false">IF(OR(AF274=$AP$7,AF274=$AP$8,AF274=$AP$11),S274,0)</f>
        <v>0</v>
      </c>
      <c r="BT274" s="313" t="n">
        <f aca="false">IF(OR(AF274=$AP$7,AF274=$AP$8,AF274=$AP$11),T274,0)</f>
        <v>0</v>
      </c>
      <c r="BU274" s="313" t="n">
        <f aca="false">IF(OR(AF274=$AP$7,AF274=$AP$8,AF274=$AP$11),U274,0)</f>
        <v>0</v>
      </c>
      <c r="BV274" s="313" t="n">
        <f aca="false">IF(OR(AF274=$AP$7,AF274=$AP$8,AF274=$AP$11),V274,0)</f>
        <v>0</v>
      </c>
      <c r="BW274" s="313" t="n">
        <f aca="false">IF(OR(AF274=$AP$7,AF274=$AP$8,AF274=$AP$11),W274,0)</f>
        <v>0</v>
      </c>
      <c r="BX274" s="313" t="n">
        <f aca="false">IF(OR(AF274=$AP$7,AF274=$AP$8,AF274=$AP$11),X274,0)</f>
        <v>0</v>
      </c>
      <c r="BY274" s="313" t="n">
        <f aca="false">IF(OR(AF274=$AP$7,AF274=$AP$8,AF274=$AP$11),Y274,0)</f>
        <v>0</v>
      </c>
      <c r="BZ274" s="313" t="n">
        <f aca="false">IF(OR(AF274=$AP$7,AF274=$AP$8,AF274=$AP$11),Z274,0)</f>
        <v>0</v>
      </c>
      <c r="CA274" s="313" t="n">
        <f aca="false">IF(OR(AF274=$AP$7,AF274=$AP$8,AF274=$AP$11),AA274,0)</f>
        <v>0</v>
      </c>
      <c r="CB274" s="313" t="n">
        <f aca="false">IF(OR(AF274=$AP$7,AF274=$AP$8,AF274=$AP$11),AB274,0)</f>
        <v>0</v>
      </c>
      <c r="CC274" s="313" t="n">
        <f aca="false">IF(OR(AF274=$AP$7,AF274=$AP$8,AF274=$AP$11),AC274,0)</f>
        <v>0</v>
      </c>
      <c r="CD274" s="314" t="n">
        <f aca="false">IF(OR(AF274=$AP$7,AF274=$AP$8,AF274=$AP$11),AD274,0)</f>
        <v>0</v>
      </c>
      <c r="CE274" s="312" t="n">
        <f aca="false">IF(AF274=$AP$12,S274,0)</f>
        <v>0</v>
      </c>
      <c r="CF274" s="313" t="n">
        <f aca="false">IF(AF274=$AP$12,T274,0)</f>
        <v>0</v>
      </c>
      <c r="CG274" s="313" t="n">
        <f aca="false">IF(AF274=$AP$12,U274,0)</f>
        <v>0</v>
      </c>
      <c r="CH274" s="313" t="n">
        <f aca="false">IF(AF274=$AP$12,V274,0)</f>
        <v>0</v>
      </c>
      <c r="CI274" s="313" t="n">
        <f aca="false">IF(AF274=$AP$12,W274,0)</f>
        <v>0</v>
      </c>
      <c r="CJ274" s="313" t="n">
        <f aca="false">IF(AF274=$AP$12,X274,0)</f>
        <v>0</v>
      </c>
      <c r="CK274" s="313" t="n">
        <f aca="false">IF(AF274=$AP$12,Y274,0)</f>
        <v>0</v>
      </c>
      <c r="CL274" s="313" t="n">
        <f aca="false">IF(AF274=$AP$12,Z274,0)</f>
        <v>0</v>
      </c>
      <c r="CM274" s="313" t="n">
        <f aca="false">IF(AF274=$AP$12,AA274,0)</f>
        <v>0</v>
      </c>
      <c r="CN274" s="313" t="n">
        <f aca="false">IF(AF274=$AP$12,AB274,0)</f>
        <v>0</v>
      </c>
      <c r="CO274" s="313" t="n">
        <f aca="false">IF(AF274=$AP$12,AC274,0)</f>
        <v>0</v>
      </c>
      <c r="CP274" s="314" t="n">
        <f aca="false">IF(AF274=$AP$12,AD274,0)</f>
        <v>0</v>
      </c>
    </row>
    <row r="275" customFormat="false" ht="12" hidden="false" customHeight="true" outlineLevel="0" collapsed="false">
      <c r="B275" s="243" t="str">
        <f aca="false">IF(Q275="","",Q275)</f>
        <v/>
      </c>
      <c r="C275" s="302" t="n">
        <v>88</v>
      </c>
      <c r="D275" s="303"/>
      <c r="E275" s="303"/>
      <c r="F275" s="303"/>
      <c r="G275" s="304"/>
      <c r="H275" s="304"/>
      <c r="I275" s="305"/>
      <c r="J275" s="305"/>
      <c r="K275" s="305"/>
      <c r="L275" s="305"/>
      <c r="M275" s="303"/>
      <c r="N275" s="303"/>
      <c r="O275" s="306"/>
      <c r="P275" s="303"/>
      <c r="Q275" s="303"/>
      <c r="R275" s="307" t="s">
        <v>75</v>
      </c>
      <c r="S275" s="323"/>
      <c r="T275" s="323"/>
      <c r="U275" s="323"/>
      <c r="V275" s="323"/>
      <c r="W275" s="323"/>
      <c r="X275" s="323"/>
      <c r="Y275" s="308"/>
      <c r="Z275" s="308"/>
      <c r="AA275" s="308"/>
      <c r="AB275" s="308"/>
      <c r="AC275" s="308"/>
      <c r="AD275" s="308"/>
      <c r="AE275" s="309" t="str">
        <f aca="false">IF(SUM(S275:AD275)=0,"",SUM(S275:AD275))</f>
        <v/>
      </c>
      <c r="AF275" s="244" t="str">
        <f aca="false">IF(Q275="","",Q275)</f>
        <v/>
      </c>
      <c r="AG275" s="310" t="str">
        <f aca="false">IFERROR(VLOOKUP(M275,$AP$13:$AQ$16,2,FALSE()),"")</f>
        <v/>
      </c>
      <c r="AH275" s="310" t="str">
        <f aca="false">IFERROR(VLOOKUP(O275,$AP$18:$AQ$24,2,FALSE()),"")</f>
        <v/>
      </c>
      <c r="AI275" s="310" t="str">
        <f aca="false">IFERROR(AG275+AH275,"")</f>
        <v/>
      </c>
      <c r="AJ275" s="310" t="str">
        <f aca="false">IF(SUM(AE275:AE277)=0,"",SUM(AE275:AE277))</f>
        <v/>
      </c>
      <c r="AT275" s="311" t="str">
        <f aca="false">R275</f>
        <v>A</v>
      </c>
      <c r="AU275" s="312" t="n">
        <f aca="false">IF(OR(AF275=$AP$3,AF275=$AP$4,AF275=$AP$9),S275,0)</f>
        <v>0</v>
      </c>
      <c r="AV275" s="313" t="n">
        <f aca="false">IF(OR(AF275=$AP$3,AF275=$AP$4,AF275=$AP$9),T275,0)</f>
        <v>0</v>
      </c>
      <c r="AW275" s="313" t="n">
        <f aca="false">IF(OR(AF275=$AP$3,AF275=$AP$4,AF275=$AP$9),U275,0)</f>
        <v>0</v>
      </c>
      <c r="AX275" s="313" t="n">
        <f aca="false">IF(OR(AF275=$AP$3,AF275=$AP$4,AF275=$AP$9),V275,0)</f>
        <v>0</v>
      </c>
      <c r="AY275" s="313" t="n">
        <f aca="false">IF(OR(AF275=$AP$3,AF275=$AP$4,AF275=$AP$9),W275,0)</f>
        <v>0</v>
      </c>
      <c r="AZ275" s="313" t="n">
        <f aca="false">IF(OR(AF275=$AP$3,AF275=$AP$4,AF275=$AP$9),X275,0)</f>
        <v>0</v>
      </c>
      <c r="BA275" s="313" t="n">
        <f aca="false">IF(OR(AF275=$AP$3,AF275=$AP$4,AF275=$AP$9),Y275,0)</f>
        <v>0</v>
      </c>
      <c r="BB275" s="313" t="n">
        <f aca="false">IF(OR(AF275=$AP$3,AF275=$AP$4,AF275=$AP$9),Z275,0)</f>
        <v>0</v>
      </c>
      <c r="BC275" s="313" t="n">
        <f aca="false">IF(OR(AF275=$AP$3,AF275=$AP$4,AF275=$AP$9),AA275,0)</f>
        <v>0</v>
      </c>
      <c r="BD275" s="313" t="n">
        <f aca="false">IF(OR(AF275=$AP$3,AF275=$AP$4,AF275=$AP$9),AB275,0)</f>
        <v>0</v>
      </c>
      <c r="BE275" s="313" t="n">
        <f aca="false">IF(OR(AF275=$AP$3,AF275=$AP$4,AF275=$AP$9),AC275,0)</f>
        <v>0</v>
      </c>
      <c r="BF275" s="314" t="n">
        <f aca="false">IF(OR(AF275=$AP$3,AF275=$AP$4,AF275=$AP$9),AD275,0)</f>
        <v>0</v>
      </c>
      <c r="BG275" s="312" t="n">
        <f aca="false">IF(OR(AF275=$AP$5,AF275=$AP$6,AF275=$AP$10),S275,0)</f>
        <v>0</v>
      </c>
      <c r="BH275" s="313" t="n">
        <f aca="false">IF(OR(AF275=$AP$5,AF275=$AP$6,AF275=$AP$10),T275,0)</f>
        <v>0</v>
      </c>
      <c r="BI275" s="313" t="n">
        <f aca="false">IF(OR(AF275=$AP$5,AF275=$AP$6,AF275=$AP$10),U275,0)</f>
        <v>0</v>
      </c>
      <c r="BJ275" s="313" t="n">
        <f aca="false">IF(OR(AF275=$AP$5,AF275=$AP$6,AF275=$AP$10),V275,0)</f>
        <v>0</v>
      </c>
      <c r="BK275" s="313" t="n">
        <f aca="false">IF(OR(AF275=$AP$5,AF275=$AP$6,AF275=$AP$10),W275,0)</f>
        <v>0</v>
      </c>
      <c r="BL275" s="313" t="n">
        <f aca="false">IF(OR(AF275=$AP$5,AF275=$AP$6,AF275=$AP$10),X275,0)</f>
        <v>0</v>
      </c>
      <c r="BM275" s="313" t="n">
        <f aca="false">IF(OR(AF275=$AP$5,AF275=$AP$6,AF275=$AP$10),Y275,0)</f>
        <v>0</v>
      </c>
      <c r="BN275" s="313" t="n">
        <f aca="false">IF(OR(AF275=$AP$5,AF275=$AP$6,AF275=$AP$10),Z275,0)</f>
        <v>0</v>
      </c>
      <c r="BO275" s="313" t="n">
        <f aca="false">IF(OR(AF275=$AP$5,AF275=$AP$6,AF275=$AP$10),AA275,0)</f>
        <v>0</v>
      </c>
      <c r="BP275" s="313" t="n">
        <f aca="false">IF(OR(AF275=$AP$5,AF275=$AP$6,AF275=$AP$10),AB275,0)</f>
        <v>0</v>
      </c>
      <c r="BQ275" s="313" t="n">
        <f aca="false">IF(OR(AF275=$AP$5,AF275=$AP$6,AF275=$AP$10),AC275,0)</f>
        <v>0</v>
      </c>
      <c r="BR275" s="314" t="n">
        <f aca="false">IF(OR(AF275=$AP$5,AF275=$AP$6,AF275=$AP$10),AD275,0)</f>
        <v>0</v>
      </c>
      <c r="BS275" s="312" t="n">
        <f aca="false">IF(OR(AF275=$AP$7,AF275=$AP$8,AF275=$AP$11),S275,0)</f>
        <v>0</v>
      </c>
      <c r="BT275" s="313" t="n">
        <f aca="false">IF(OR(AF275=$AP$7,AF275=$AP$8,AF275=$AP$11),T275,0)</f>
        <v>0</v>
      </c>
      <c r="BU275" s="313" t="n">
        <f aca="false">IF(OR(AF275=$AP$7,AF275=$AP$8,AF275=$AP$11),U275,0)</f>
        <v>0</v>
      </c>
      <c r="BV275" s="313" t="n">
        <f aca="false">IF(OR(AF275=$AP$7,AF275=$AP$8,AF275=$AP$11),V275,0)</f>
        <v>0</v>
      </c>
      <c r="BW275" s="313" t="n">
        <f aca="false">IF(OR(AF275=$AP$7,AF275=$AP$8,AF275=$AP$11),W275,0)</f>
        <v>0</v>
      </c>
      <c r="BX275" s="313" t="n">
        <f aca="false">IF(OR(AF275=$AP$7,AF275=$AP$8,AF275=$AP$11),X275,0)</f>
        <v>0</v>
      </c>
      <c r="BY275" s="313" t="n">
        <f aca="false">IF(OR(AF275=$AP$7,AF275=$AP$8,AF275=$AP$11),Y275,0)</f>
        <v>0</v>
      </c>
      <c r="BZ275" s="313" t="n">
        <f aca="false">IF(OR(AF275=$AP$7,AF275=$AP$8,AF275=$AP$11),Z275,0)</f>
        <v>0</v>
      </c>
      <c r="CA275" s="313" t="n">
        <f aca="false">IF(OR(AF275=$AP$7,AF275=$AP$8,AF275=$AP$11),AA275,0)</f>
        <v>0</v>
      </c>
      <c r="CB275" s="313" t="n">
        <f aca="false">IF(OR(AF275=$AP$7,AF275=$AP$8,AF275=$AP$11),AB275,0)</f>
        <v>0</v>
      </c>
      <c r="CC275" s="313" t="n">
        <f aca="false">IF(OR(AF275=$AP$7,AF275=$AP$8,AF275=$AP$11),AC275,0)</f>
        <v>0</v>
      </c>
      <c r="CD275" s="314" t="n">
        <f aca="false">IF(OR(AF275=$AP$7,AF275=$AP$8,AF275=$AP$11),AD275,0)</f>
        <v>0</v>
      </c>
      <c r="CE275" s="312" t="n">
        <f aca="false">IF(AF275=$AP$12,S275,0)</f>
        <v>0</v>
      </c>
      <c r="CF275" s="313" t="n">
        <f aca="false">IF(AF275=$AP$12,T275,0)</f>
        <v>0</v>
      </c>
      <c r="CG275" s="313" t="n">
        <f aca="false">IF(AF275=$AP$12,U275,0)</f>
        <v>0</v>
      </c>
      <c r="CH275" s="313" t="n">
        <f aca="false">IF(AF275=$AP$12,V275,0)</f>
        <v>0</v>
      </c>
      <c r="CI275" s="313" t="n">
        <f aca="false">IF(AF275=$AP$12,W275,0)</f>
        <v>0</v>
      </c>
      <c r="CJ275" s="313" t="n">
        <f aca="false">IF(AF275=$AP$12,X275,0)</f>
        <v>0</v>
      </c>
      <c r="CK275" s="313" t="n">
        <f aca="false">IF(AF275=$AP$12,Y275,0)</f>
        <v>0</v>
      </c>
      <c r="CL275" s="313" t="n">
        <f aca="false">IF(AF275=$AP$12,Z275,0)</f>
        <v>0</v>
      </c>
      <c r="CM275" s="313" t="n">
        <f aca="false">IF(AF275=$AP$12,AA275,0)</f>
        <v>0</v>
      </c>
      <c r="CN275" s="313" t="n">
        <f aca="false">IF(AF275=$AP$12,AB275,0)</f>
        <v>0</v>
      </c>
      <c r="CO275" s="313" t="n">
        <f aca="false">IF(AF275=$AP$12,AC275,0)</f>
        <v>0</v>
      </c>
      <c r="CP275" s="314" t="n">
        <f aca="false">IF(AF275=$AP$12,AD275,0)</f>
        <v>0</v>
      </c>
    </row>
    <row r="276" customFormat="false" ht="12" hidden="false" customHeight="true" outlineLevel="0" collapsed="false">
      <c r="B276" s="243" t="str">
        <f aca="false">IF(Q275="","",Q275)</f>
        <v/>
      </c>
      <c r="C276" s="302"/>
      <c r="D276" s="303"/>
      <c r="E276" s="303"/>
      <c r="F276" s="303"/>
      <c r="G276" s="304"/>
      <c r="H276" s="304"/>
      <c r="I276" s="305"/>
      <c r="J276" s="305"/>
      <c r="K276" s="305"/>
      <c r="L276" s="305"/>
      <c r="M276" s="303"/>
      <c r="N276" s="303"/>
      <c r="O276" s="306"/>
      <c r="P276" s="303"/>
      <c r="Q276" s="303"/>
      <c r="R276" s="315" t="s">
        <v>76</v>
      </c>
      <c r="S276" s="322"/>
      <c r="T276" s="322"/>
      <c r="U276" s="322"/>
      <c r="V276" s="322"/>
      <c r="W276" s="322"/>
      <c r="X276" s="322"/>
      <c r="Y276" s="316"/>
      <c r="Z276" s="316"/>
      <c r="AA276" s="316"/>
      <c r="AB276" s="316"/>
      <c r="AC276" s="316"/>
      <c r="AD276" s="316"/>
      <c r="AE276" s="317" t="str">
        <f aca="false">IF(SUM(S276:AD276)=0,"",SUM(S276:AD276))</f>
        <v/>
      </c>
      <c r="AF276" s="244" t="str">
        <f aca="false">IF(Q275="","",Q275)</f>
        <v/>
      </c>
      <c r="AG276" s="310"/>
      <c r="AH276" s="310"/>
      <c r="AI276" s="310"/>
      <c r="AJ276" s="310"/>
      <c r="AT276" s="311" t="str">
        <f aca="false">R276</f>
        <v>B</v>
      </c>
      <c r="AU276" s="312" t="n">
        <f aca="false">IF(OR(AF276=$AP$3,AF276=$AP$4,AF276=$AP$9),S276,0)</f>
        <v>0</v>
      </c>
      <c r="AV276" s="313" t="n">
        <f aca="false">IF(OR(AF276=$AP$3,AF276=$AP$4,AF276=$AP$9),T276,0)</f>
        <v>0</v>
      </c>
      <c r="AW276" s="313" t="n">
        <f aca="false">IF(OR(AF276=$AP$3,AF276=$AP$4,AF276=$AP$9),U276,0)</f>
        <v>0</v>
      </c>
      <c r="AX276" s="313" t="n">
        <f aca="false">IF(OR(AF276=$AP$3,AF276=$AP$4,AF276=$AP$9),V276,0)</f>
        <v>0</v>
      </c>
      <c r="AY276" s="313" t="n">
        <f aca="false">IF(OR(AF276=$AP$3,AF276=$AP$4,AF276=$AP$9),W276,0)</f>
        <v>0</v>
      </c>
      <c r="AZ276" s="313" t="n">
        <f aca="false">IF(OR(AF276=$AP$3,AF276=$AP$4,AF276=$AP$9),X276,0)</f>
        <v>0</v>
      </c>
      <c r="BA276" s="313" t="n">
        <f aca="false">IF(OR(AF276=$AP$3,AF276=$AP$4,AF276=$AP$9),Y276,0)</f>
        <v>0</v>
      </c>
      <c r="BB276" s="313" t="n">
        <f aca="false">IF(OR(AF276=$AP$3,AF276=$AP$4,AF276=$AP$9),Z276,0)</f>
        <v>0</v>
      </c>
      <c r="BC276" s="313" t="n">
        <f aca="false">IF(OR(AF276=$AP$3,AF276=$AP$4,AF276=$AP$9),AA276,0)</f>
        <v>0</v>
      </c>
      <c r="BD276" s="313" t="n">
        <f aca="false">IF(OR(AF276=$AP$3,AF276=$AP$4,AF276=$AP$9),AB276,0)</f>
        <v>0</v>
      </c>
      <c r="BE276" s="313" t="n">
        <f aca="false">IF(OR(AF276=$AP$3,AF276=$AP$4,AF276=$AP$9),AC276,0)</f>
        <v>0</v>
      </c>
      <c r="BF276" s="314" t="n">
        <f aca="false">IF(OR(AF276=$AP$3,AF276=$AP$4,AF276=$AP$9),AD276,0)</f>
        <v>0</v>
      </c>
      <c r="BG276" s="312" t="n">
        <f aca="false">IF(OR(AF276=$AP$5,AF276=$AP$6,AF276=$AP$10),S276,0)</f>
        <v>0</v>
      </c>
      <c r="BH276" s="313" t="n">
        <f aca="false">IF(OR(AF276=$AP$5,AF276=$AP$6,AF276=$AP$10),T276,0)</f>
        <v>0</v>
      </c>
      <c r="BI276" s="313" t="n">
        <f aca="false">IF(OR(AF276=$AP$5,AF276=$AP$6,AF276=$AP$10),U276,0)</f>
        <v>0</v>
      </c>
      <c r="BJ276" s="313" t="n">
        <f aca="false">IF(OR(AF276=$AP$5,AF276=$AP$6,AF276=$AP$10),V276,0)</f>
        <v>0</v>
      </c>
      <c r="BK276" s="313" t="n">
        <f aca="false">IF(OR(AF276=$AP$5,AF276=$AP$6,AF276=$AP$10),W276,0)</f>
        <v>0</v>
      </c>
      <c r="BL276" s="313" t="n">
        <f aca="false">IF(OR(AF276=$AP$5,AF276=$AP$6,AF276=$AP$10),X276,0)</f>
        <v>0</v>
      </c>
      <c r="BM276" s="313" t="n">
        <f aca="false">IF(OR(AF276=$AP$5,AF276=$AP$6,AF276=$AP$10),Y276,0)</f>
        <v>0</v>
      </c>
      <c r="BN276" s="313" t="n">
        <f aca="false">IF(OR(AF276=$AP$5,AF276=$AP$6,AF276=$AP$10),Z276,0)</f>
        <v>0</v>
      </c>
      <c r="BO276" s="313" t="n">
        <f aca="false">IF(OR(AF276=$AP$5,AF276=$AP$6,AF276=$AP$10),AA276,0)</f>
        <v>0</v>
      </c>
      <c r="BP276" s="313" t="n">
        <f aca="false">IF(OR(AF276=$AP$5,AF276=$AP$6,AF276=$AP$10),AB276,0)</f>
        <v>0</v>
      </c>
      <c r="BQ276" s="313" t="n">
        <f aca="false">IF(OR(AF276=$AP$5,AF276=$AP$6,AF276=$AP$10),AC276,0)</f>
        <v>0</v>
      </c>
      <c r="BR276" s="314" t="n">
        <f aca="false">IF(OR(AF276=$AP$5,AF276=$AP$6,AF276=$AP$10),AD276,0)</f>
        <v>0</v>
      </c>
      <c r="BS276" s="312" t="n">
        <f aca="false">IF(OR(AF276=$AP$7,AF276=$AP$8,AF276=$AP$11),S276,0)</f>
        <v>0</v>
      </c>
      <c r="BT276" s="313" t="n">
        <f aca="false">IF(OR(AF276=$AP$7,AF276=$AP$8,AF276=$AP$11),T276,0)</f>
        <v>0</v>
      </c>
      <c r="BU276" s="313" t="n">
        <f aca="false">IF(OR(AF276=$AP$7,AF276=$AP$8,AF276=$AP$11),U276,0)</f>
        <v>0</v>
      </c>
      <c r="BV276" s="313" t="n">
        <f aca="false">IF(OR(AF276=$AP$7,AF276=$AP$8,AF276=$AP$11),V276,0)</f>
        <v>0</v>
      </c>
      <c r="BW276" s="313" t="n">
        <f aca="false">IF(OR(AF276=$AP$7,AF276=$AP$8,AF276=$AP$11),W276,0)</f>
        <v>0</v>
      </c>
      <c r="BX276" s="313" t="n">
        <f aca="false">IF(OR(AF276=$AP$7,AF276=$AP$8,AF276=$AP$11),X276,0)</f>
        <v>0</v>
      </c>
      <c r="BY276" s="313" t="n">
        <f aca="false">IF(OR(AF276=$AP$7,AF276=$AP$8,AF276=$AP$11),Y276,0)</f>
        <v>0</v>
      </c>
      <c r="BZ276" s="313" t="n">
        <f aca="false">IF(OR(AF276=$AP$7,AF276=$AP$8,AF276=$AP$11),Z276,0)</f>
        <v>0</v>
      </c>
      <c r="CA276" s="313" t="n">
        <f aca="false">IF(OR(AF276=$AP$7,AF276=$AP$8,AF276=$AP$11),AA276,0)</f>
        <v>0</v>
      </c>
      <c r="CB276" s="313" t="n">
        <f aca="false">IF(OR(AF276=$AP$7,AF276=$AP$8,AF276=$AP$11),AB276,0)</f>
        <v>0</v>
      </c>
      <c r="CC276" s="313" t="n">
        <f aca="false">IF(OR(AF276=$AP$7,AF276=$AP$8,AF276=$AP$11),AC276,0)</f>
        <v>0</v>
      </c>
      <c r="CD276" s="314" t="n">
        <f aca="false">IF(OR(AF276=$AP$7,AF276=$AP$8,AF276=$AP$11),AD276,0)</f>
        <v>0</v>
      </c>
      <c r="CE276" s="312" t="n">
        <f aca="false">IF(AF276=$AP$12,S276,0)</f>
        <v>0</v>
      </c>
      <c r="CF276" s="313" t="n">
        <f aca="false">IF(AF276=$AP$12,T276,0)</f>
        <v>0</v>
      </c>
      <c r="CG276" s="313" t="n">
        <f aca="false">IF(AF276=$AP$12,U276,0)</f>
        <v>0</v>
      </c>
      <c r="CH276" s="313" t="n">
        <f aca="false">IF(AF276=$AP$12,V276,0)</f>
        <v>0</v>
      </c>
      <c r="CI276" s="313" t="n">
        <f aca="false">IF(AF276=$AP$12,W276,0)</f>
        <v>0</v>
      </c>
      <c r="CJ276" s="313" t="n">
        <f aca="false">IF(AF276=$AP$12,X276,0)</f>
        <v>0</v>
      </c>
      <c r="CK276" s="313" t="n">
        <f aca="false">IF(AF276=$AP$12,Y276,0)</f>
        <v>0</v>
      </c>
      <c r="CL276" s="313" t="n">
        <f aca="false">IF(AF276=$AP$12,Z276,0)</f>
        <v>0</v>
      </c>
      <c r="CM276" s="313" t="n">
        <f aca="false">IF(AF276=$AP$12,AA276,0)</f>
        <v>0</v>
      </c>
      <c r="CN276" s="313" t="n">
        <f aca="false">IF(AF276=$AP$12,AB276,0)</f>
        <v>0</v>
      </c>
      <c r="CO276" s="313" t="n">
        <f aca="false">IF(AF276=$AP$12,AC276,0)</f>
        <v>0</v>
      </c>
      <c r="CP276" s="314" t="n">
        <f aca="false">IF(AF276=$AP$12,AD276,0)</f>
        <v>0</v>
      </c>
    </row>
    <row r="277" customFormat="false" ht="12" hidden="false" customHeight="true" outlineLevel="0" collapsed="false">
      <c r="B277" s="243" t="str">
        <f aca="false">IF(Q275="","",Q275)</f>
        <v/>
      </c>
      <c r="C277" s="302"/>
      <c r="D277" s="303"/>
      <c r="E277" s="303"/>
      <c r="F277" s="303"/>
      <c r="G277" s="304"/>
      <c r="H277" s="304"/>
      <c r="I277" s="305"/>
      <c r="J277" s="305"/>
      <c r="K277" s="305"/>
      <c r="L277" s="305"/>
      <c r="M277" s="303"/>
      <c r="N277" s="303"/>
      <c r="O277" s="306"/>
      <c r="P277" s="303"/>
      <c r="Q277" s="303"/>
      <c r="R277" s="315" t="s">
        <v>77</v>
      </c>
      <c r="S277" s="322"/>
      <c r="T277" s="322"/>
      <c r="U277" s="322"/>
      <c r="V277" s="322"/>
      <c r="W277" s="322"/>
      <c r="X277" s="322"/>
      <c r="Y277" s="316"/>
      <c r="Z277" s="316"/>
      <c r="AA277" s="316"/>
      <c r="AB277" s="316"/>
      <c r="AC277" s="316"/>
      <c r="AD277" s="316"/>
      <c r="AE277" s="317" t="str">
        <f aca="false">IF(SUM(S277:AD277)=0,"",SUM(S277:AD277))</f>
        <v/>
      </c>
      <c r="AF277" s="244" t="str">
        <f aca="false">IF(Q275="","",Q275)</f>
        <v/>
      </c>
      <c r="AG277" s="310"/>
      <c r="AH277" s="310"/>
      <c r="AI277" s="310"/>
      <c r="AJ277" s="310"/>
      <c r="AT277" s="311" t="str">
        <f aca="false">R277</f>
        <v>C</v>
      </c>
      <c r="AU277" s="312" t="n">
        <f aca="false">IF(OR(AF277=$AP$3,AF277=$AP$4,AF277=$AP$9),S277,0)</f>
        <v>0</v>
      </c>
      <c r="AV277" s="313" t="n">
        <f aca="false">IF(OR(AF277=$AP$3,AF277=$AP$4,AF277=$AP$9),T277,0)</f>
        <v>0</v>
      </c>
      <c r="AW277" s="313" t="n">
        <f aca="false">IF(OR(AF277=$AP$3,AF277=$AP$4,AF277=$AP$9),U277,0)</f>
        <v>0</v>
      </c>
      <c r="AX277" s="313" t="n">
        <f aca="false">IF(OR(AF277=$AP$3,AF277=$AP$4,AF277=$AP$9),V277,0)</f>
        <v>0</v>
      </c>
      <c r="AY277" s="313" t="n">
        <f aca="false">IF(OR(AF277=$AP$3,AF277=$AP$4,AF277=$AP$9),W277,0)</f>
        <v>0</v>
      </c>
      <c r="AZ277" s="313" t="n">
        <f aca="false">IF(OR(AF277=$AP$3,AF277=$AP$4,AF277=$AP$9),X277,0)</f>
        <v>0</v>
      </c>
      <c r="BA277" s="313" t="n">
        <f aca="false">IF(OR(AF277=$AP$3,AF277=$AP$4,AF277=$AP$9),Y277,0)</f>
        <v>0</v>
      </c>
      <c r="BB277" s="313" t="n">
        <f aca="false">IF(OR(AF277=$AP$3,AF277=$AP$4,AF277=$AP$9),Z277,0)</f>
        <v>0</v>
      </c>
      <c r="BC277" s="313" t="n">
        <f aca="false">IF(OR(AF277=$AP$3,AF277=$AP$4,AF277=$AP$9),AA277,0)</f>
        <v>0</v>
      </c>
      <c r="BD277" s="313" t="n">
        <f aca="false">IF(OR(AF277=$AP$3,AF277=$AP$4,AF277=$AP$9),AB277,0)</f>
        <v>0</v>
      </c>
      <c r="BE277" s="313" t="n">
        <f aca="false">IF(OR(AF277=$AP$3,AF277=$AP$4,AF277=$AP$9),AC277,0)</f>
        <v>0</v>
      </c>
      <c r="BF277" s="314" t="n">
        <f aca="false">IF(OR(AF277=$AP$3,AF277=$AP$4,AF277=$AP$9),AD277,0)</f>
        <v>0</v>
      </c>
      <c r="BG277" s="312" t="n">
        <f aca="false">IF(OR(AF277=$AP$5,AF277=$AP$6,AF277=$AP$10),S277,0)</f>
        <v>0</v>
      </c>
      <c r="BH277" s="313" t="n">
        <f aca="false">IF(OR(AF277=$AP$5,AF277=$AP$6,AF277=$AP$10),T277,0)</f>
        <v>0</v>
      </c>
      <c r="BI277" s="313" t="n">
        <f aca="false">IF(OR(AF277=$AP$5,AF277=$AP$6,AF277=$AP$10),U277,0)</f>
        <v>0</v>
      </c>
      <c r="BJ277" s="313" t="n">
        <f aca="false">IF(OR(AF277=$AP$5,AF277=$AP$6,AF277=$AP$10),V277,0)</f>
        <v>0</v>
      </c>
      <c r="BK277" s="313" t="n">
        <f aca="false">IF(OR(AF277=$AP$5,AF277=$AP$6,AF277=$AP$10),W277,0)</f>
        <v>0</v>
      </c>
      <c r="BL277" s="313" t="n">
        <f aca="false">IF(OR(AF277=$AP$5,AF277=$AP$6,AF277=$AP$10),X277,0)</f>
        <v>0</v>
      </c>
      <c r="BM277" s="313" t="n">
        <f aca="false">IF(OR(AF277=$AP$5,AF277=$AP$6,AF277=$AP$10),Y277,0)</f>
        <v>0</v>
      </c>
      <c r="BN277" s="313" t="n">
        <f aca="false">IF(OR(AF277=$AP$5,AF277=$AP$6,AF277=$AP$10),Z277,0)</f>
        <v>0</v>
      </c>
      <c r="BO277" s="313" t="n">
        <f aca="false">IF(OR(AF277=$AP$5,AF277=$AP$6,AF277=$AP$10),AA277,0)</f>
        <v>0</v>
      </c>
      <c r="BP277" s="313" t="n">
        <f aca="false">IF(OR(AF277=$AP$5,AF277=$AP$6,AF277=$AP$10),AB277,0)</f>
        <v>0</v>
      </c>
      <c r="BQ277" s="313" t="n">
        <f aca="false">IF(OR(AF277=$AP$5,AF277=$AP$6,AF277=$AP$10),AC277,0)</f>
        <v>0</v>
      </c>
      <c r="BR277" s="314" t="n">
        <f aca="false">IF(OR(AF277=$AP$5,AF277=$AP$6,AF277=$AP$10),AD277,0)</f>
        <v>0</v>
      </c>
      <c r="BS277" s="312" t="n">
        <f aca="false">IF(OR(AF277=$AP$7,AF277=$AP$8,AF277=$AP$11),S277,0)</f>
        <v>0</v>
      </c>
      <c r="BT277" s="313" t="n">
        <f aca="false">IF(OR(AF277=$AP$7,AF277=$AP$8,AF277=$AP$11),T277,0)</f>
        <v>0</v>
      </c>
      <c r="BU277" s="313" t="n">
        <f aca="false">IF(OR(AF277=$AP$7,AF277=$AP$8,AF277=$AP$11),U277,0)</f>
        <v>0</v>
      </c>
      <c r="BV277" s="313" t="n">
        <f aca="false">IF(OR(AF277=$AP$7,AF277=$AP$8,AF277=$AP$11),V277,0)</f>
        <v>0</v>
      </c>
      <c r="BW277" s="313" t="n">
        <f aca="false">IF(OR(AF277=$AP$7,AF277=$AP$8,AF277=$AP$11),W277,0)</f>
        <v>0</v>
      </c>
      <c r="BX277" s="313" t="n">
        <f aca="false">IF(OR(AF277=$AP$7,AF277=$AP$8,AF277=$AP$11),X277,0)</f>
        <v>0</v>
      </c>
      <c r="BY277" s="313" t="n">
        <f aca="false">IF(OR(AF277=$AP$7,AF277=$AP$8,AF277=$AP$11),Y277,0)</f>
        <v>0</v>
      </c>
      <c r="BZ277" s="313" t="n">
        <f aca="false">IF(OR(AF277=$AP$7,AF277=$AP$8,AF277=$AP$11),Z277,0)</f>
        <v>0</v>
      </c>
      <c r="CA277" s="313" t="n">
        <f aca="false">IF(OR(AF277=$AP$7,AF277=$AP$8,AF277=$AP$11),AA277,0)</f>
        <v>0</v>
      </c>
      <c r="CB277" s="313" t="n">
        <f aca="false">IF(OR(AF277=$AP$7,AF277=$AP$8,AF277=$AP$11),AB277,0)</f>
        <v>0</v>
      </c>
      <c r="CC277" s="313" t="n">
        <f aca="false">IF(OR(AF277=$AP$7,AF277=$AP$8,AF277=$AP$11),AC277,0)</f>
        <v>0</v>
      </c>
      <c r="CD277" s="314" t="n">
        <f aca="false">IF(OR(AF277=$AP$7,AF277=$AP$8,AF277=$AP$11),AD277,0)</f>
        <v>0</v>
      </c>
      <c r="CE277" s="312" t="n">
        <f aca="false">IF(AF277=$AP$12,S277,0)</f>
        <v>0</v>
      </c>
      <c r="CF277" s="313" t="n">
        <f aca="false">IF(AF277=$AP$12,T277,0)</f>
        <v>0</v>
      </c>
      <c r="CG277" s="313" t="n">
        <f aca="false">IF(AF277=$AP$12,U277,0)</f>
        <v>0</v>
      </c>
      <c r="CH277" s="313" t="n">
        <f aca="false">IF(AF277=$AP$12,V277,0)</f>
        <v>0</v>
      </c>
      <c r="CI277" s="313" t="n">
        <f aca="false">IF(AF277=$AP$12,W277,0)</f>
        <v>0</v>
      </c>
      <c r="CJ277" s="313" t="n">
        <f aca="false">IF(AF277=$AP$12,X277,0)</f>
        <v>0</v>
      </c>
      <c r="CK277" s="313" t="n">
        <f aca="false">IF(AF277=$AP$12,Y277,0)</f>
        <v>0</v>
      </c>
      <c r="CL277" s="313" t="n">
        <f aca="false">IF(AF277=$AP$12,Z277,0)</f>
        <v>0</v>
      </c>
      <c r="CM277" s="313" t="n">
        <f aca="false">IF(AF277=$AP$12,AA277,0)</f>
        <v>0</v>
      </c>
      <c r="CN277" s="313" t="n">
        <f aca="false">IF(AF277=$AP$12,AB277,0)</f>
        <v>0</v>
      </c>
      <c r="CO277" s="313" t="n">
        <f aca="false">IF(AF277=$AP$12,AC277,0)</f>
        <v>0</v>
      </c>
      <c r="CP277" s="314" t="n">
        <f aca="false">IF(AF277=$AP$12,AD277,0)</f>
        <v>0</v>
      </c>
    </row>
    <row r="278" customFormat="false" ht="12" hidden="false" customHeight="true" outlineLevel="0" collapsed="false">
      <c r="B278" s="243" t="str">
        <f aca="false">IF(Q278="","",Q278)</f>
        <v/>
      </c>
      <c r="C278" s="302" t="n">
        <v>89</v>
      </c>
      <c r="D278" s="303"/>
      <c r="E278" s="303"/>
      <c r="F278" s="303"/>
      <c r="G278" s="304"/>
      <c r="H278" s="304"/>
      <c r="I278" s="305"/>
      <c r="J278" s="305"/>
      <c r="K278" s="305"/>
      <c r="L278" s="305"/>
      <c r="M278" s="303"/>
      <c r="N278" s="303"/>
      <c r="O278" s="306"/>
      <c r="P278" s="303"/>
      <c r="Q278" s="303"/>
      <c r="R278" s="307" t="s">
        <v>75</v>
      </c>
      <c r="S278" s="323"/>
      <c r="T278" s="323"/>
      <c r="U278" s="323"/>
      <c r="V278" s="323"/>
      <c r="W278" s="323"/>
      <c r="X278" s="323"/>
      <c r="Y278" s="308"/>
      <c r="Z278" s="308"/>
      <c r="AA278" s="308"/>
      <c r="AB278" s="308"/>
      <c r="AC278" s="308"/>
      <c r="AD278" s="308"/>
      <c r="AE278" s="309" t="str">
        <f aca="false">IF(SUM(S278:AD278)=0,"",SUM(S278:AD278))</f>
        <v/>
      </c>
      <c r="AF278" s="244" t="str">
        <f aca="false">IF(Q278="","",Q278)</f>
        <v/>
      </c>
      <c r="AG278" s="310" t="str">
        <f aca="false">IFERROR(VLOOKUP(M278,$AP$13:$AQ$16,2,FALSE()),"")</f>
        <v/>
      </c>
      <c r="AH278" s="310" t="str">
        <f aca="false">IFERROR(VLOOKUP(O278,$AP$18:$AQ$24,2,FALSE()),"")</f>
        <v/>
      </c>
      <c r="AI278" s="310" t="str">
        <f aca="false">IFERROR(AG278+AH278,"")</f>
        <v/>
      </c>
      <c r="AJ278" s="310" t="str">
        <f aca="false">IF(SUM(AE278:AE280)=0,"",SUM(AE278:AE280))</f>
        <v/>
      </c>
      <c r="AT278" s="311" t="str">
        <f aca="false">R278</f>
        <v>A</v>
      </c>
      <c r="AU278" s="312" t="n">
        <f aca="false">IF(OR(AF278=$AP$3,AF278=$AP$4,AF278=$AP$9),S278,0)</f>
        <v>0</v>
      </c>
      <c r="AV278" s="313" t="n">
        <f aca="false">IF(OR(AF278=$AP$3,AF278=$AP$4,AF278=$AP$9),T278,0)</f>
        <v>0</v>
      </c>
      <c r="AW278" s="313" t="n">
        <f aca="false">IF(OR(AF278=$AP$3,AF278=$AP$4,AF278=$AP$9),U278,0)</f>
        <v>0</v>
      </c>
      <c r="AX278" s="313" t="n">
        <f aca="false">IF(OR(AF278=$AP$3,AF278=$AP$4,AF278=$AP$9),V278,0)</f>
        <v>0</v>
      </c>
      <c r="AY278" s="313" t="n">
        <f aca="false">IF(OR(AF278=$AP$3,AF278=$AP$4,AF278=$AP$9),W278,0)</f>
        <v>0</v>
      </c>
      <c r="AZ278" s="313" t="n">
        <f aca="false">IF(OR(AF278=$AP$3,AF278=$AP$4,AF278=$AP$9),X278,0)</f>
        <v>0</v>
      </c>
      <c r="BA278" s="313" t="n">
        <f aca="false">IF(OR(AF278=$AP$3,AF278=$AP$4,AF278=$AP$9),Y278,0)</f>
        <v>0</v>
      </c>
      <c r="BB278" s="313" t="n">
        <f aca="false">IF(OR(AF278=$AP$3,AF278=$AP$4,AF278=$AP$9),Z278,0)</f>
        <v>0</v>
      </c>
      <c r="BC278" s="313" t="n">
        <f aca="false">IF(OR(AF278=$AP$3,AF278=$AP$4,AF278=$AP$9),AA278,0)</f>
        <v>0</v>
      </c>
      <c r="BD278" s="313" t="n">
        <f aca="false">IF(OR(AF278=$AP$3,AF278=$AP$4,AF278=$AP$9),AB278,0)</f>
        <v>0</v>
      </c>
      <c r="BE278" s="313" t="n">
        <f aca="false">IF(OR(AF278=$AP$3,AF278=$AP$4,AF278=$AP$9),AC278,0)</f>
        <v>0</v>
      </c>
      <c r="BF278" s="314" t="n">
        <f aca="false">IF(OR(AF278=$AP$3,AF278=$AP$4,AF278=$AP$9),AD278,0)</f>
        <v>0</v>
      </c>
      <c r="BG278" s="312" t="n">
        <f aca="false">IF(OR(AF278=$AP$5,AF278=$AP$6,AF278=$AP$10),S278,0)</f>
        <v>0</v>
      </c>
      <c r="BH278" s="313" t="n">
        <f aca="false">IF(OR(AF278=$AP$5,AF278=$AP$6,AF278=$AP$10),T278,0)</f>
        <v>0</v>
      </c>
      <c r="BI278" s="313" t="n">
        <f aca="false">IF(OR(AF278=$AP$5,AF278=$AP$6,AF278=$AP$10),U278,0)</f>
        <v>0</v>
      </c>
      <c r="BJ278" s="313" t="n">
        <f aca="false">IF(OR(AF278=$AP$5,AF278=$AP$6,AF278=$AP$10),V278,0)</f>
        <v>0</v>
      </c>
      <c r="BK278" s="313" t="n">
        <f aca="false">IF(OR(AF278=$AP$5,AF278=$AP$6,AF278=$AP$10),W278,0)</f>
        <v>0</v>
      </c>
      <c r="BL278" s="313" t="n">
        <f aca="false">IF(OR(AF278=$AP$5,AF278=$AP$6,AF278=$AP$10),X278,0)</f>
        <v>0</v>
      </c>
      <c r="BM278" s="313" t="n">
        <f aca="false">IF(OR(AF278=$AP$5,AF278=$AP$6,AF278=$AP$10),Y278,0)</f>
        <v>0</v>
      </c>
      <c r="BN278" s="313" t="n">
        <f aca="false">IF(OR(AF278=$AP$5,AF278=$AP$6,AF278=$AP$10),Z278,0)</f>
        <v>0</v>
      </c>
      <c r="BO278" s="313" t="n">
        <f aca="false">IF(OR(AF278=$AP$5,AF278=$AP$6,AF278=$AP$10),AA278,0)</f>
        <v>0</v>
      </c>
      <c r="BP278" s="313" t="n">
        <f aca="false">IF(OR(AF278=$AP$5,AF278=$AP$6,AF278=$AP$10),AB278,0)</f>
        <v>0</v>
      </c>
      <c r="BQ278" s="313" t="n">
        <f aca="false">IF(OR(AF278=$AP$5,AF278=$AP$6,AF278=$AP$10),AC278,0)</f>
        <v>0</v>
      </c>
      <c r="BR278" s="314" t="n">
        <f aca="false">IF(OR(AF278=$AP$5,AF278=$AP$6,AF278=$AP$10),AD278,0)</f>
        <v>0</v>
      </c>
      <c r="BS278" s="312" t="n">
        <f aca="false">IF(OR(AF278=$AP$7,AF278=$AP$8,AF278=$AP$11),S278,0)</f>
        <v>0</v>
      </c>
      <c r="BT278" s="313" t="n">
        <f aca="false">IF(OR(AF278=$AP$7,AF278=$AP$8,AF278=$AP$11),T278,0)</f>
        <v>0</v>
      </c>
      <c r="BU278" s="313" t="n">
        <f aca="false">IF(OR(AF278=$AP$7,AF278=$AP$8,AF278=$AP$11),U278,0)</f>
        <v>0</v>
      </c>
      <c r="BV278" s="313" t="n">
        <f aca="false">IF(OR(AF278=$AP$7,AF278=$AP$8,AF278=$AP$11),V278,0)</f>
        <v>0</v>
      </c>
      <c r="BW278" s="313" t="n">
        <f aca="false">IF(OR(AF278=$AP$7,AF278=$AP$8,AF278=$AP$11),W278,0)</f>
        <v>0</v>
      </c>
      <c r="BX278" s="313" t="n">
        <f aca="false">IF(OR(AF278=$AP$7,AF278=$AP$8,AF278=$AP$11),X278,0)</f>
        <v>0</v>
      </c>
      <c r="BY278" s="313" t="n">
        <f aca="false">IF(OR(AF278=$AP$7,AF278=$AP$8,AF278=$AP$11),Y278,0)</f>
        <v>0</v>
      </c>
      <c r="BZ278" s="313" t="n">
        <f aca="false">IF(OR(AF278=$AP$7,AF278=$AP$8,AF278=$AP$11),Z278,0)</f>
        <v>0</v>
      </c>
      <c r="CA278" s="313" t="n">
        <f aca="false">IF(OR(AF278=$AP$7,AF278=$AP$8,AF278=$AP$11),AA278,0)</f>
        <v>0</v>
      </c>
      <c r="CB278" s="313" t="n">
        <f aca="false">IF(OR(AF278=$AP$7,AF278=$AP$8,AF278=$AP$11),AB278,0)</f>
        <v>0</v>
      </c>
      <c r="CC278" s="313" t="n">
        <f aca="false">IF(OR(AF278=$AP$7,AF278=$AP$8,AF278=$AP$11),AC278,0)</f>
        <v>0</v>
      </c>
      <c r="CD278" s="314" t="n">
        <f aca="false">IF(OR(AF278=$AP$7,AF278=$AP$8,AF278=$AP$11),AD278,0)</f>
        <v>0</v>
      </c>
      <c r="CE278" s="312" t="n">
        <f aca="false">IF(AF278=$AP$12,S278,0)</f>
        <v>0</v>
      </c>
      <c r="CF278" s="313" t="n">
        <f aca="false">IF(AF278=$AP$12,T278,0)</f>
        <v>0</v>
      </c>
      <c r="CG278" s="313" t="n">
        <f aca="false">IF(AF278=$AP$12,U278,0)</f>
        <v>0</v>
      </c>
      <c r="CH278" s="313" t="n">
        <f aca="false">IF(AF278=$AP$12,V278,0)</f>
        <v>0</v>
      </c>
      <c r="CI278" s="313" t="n">
        <f aca="false">IF(AF278=$AP$12,W278,0)</f>
        <v>0</v>
      </c>
      <c r="CJ278" s="313" t="n">
        <f aca="false">IF(AF278=$AP$12,X278,0)</f>
        <v>0</v>
      </c>
      <c r="CK278" s="313" t="n">
        <f aca="false">IF(AF278=$AP$12,Y278,0)</f>
        <v>0</v>
      </c>
      <c r="CL278" s="313" t="n">
        <f aca="false">IF(AF278=$AP$12,Z278,0)</f>
        <v>0</v>
      </c>
      <c r="CM278" s="313" t="n">
        <f aca="false">IF(AF278=$AP$12,AA278,0)</f>
        <v>0</v>
      </c>
      <c r="CN278" s="313" t="n">
        <f aca="false">IF(AF278=$AP$12,AB278,0)</f>
        <v>0</v>
      </c>
      <c r="CO278" s="313" t="n">
        <f aca="false">IF(AF278=$AP$12,AC278,0)</f>
        <v>0</v>
      </c>
      <c r="CP278" s="314" t="n">
        <f aca="false">IF(AF278=$AP$12,AD278,0)</f>
        <v>0</v>
      </c>
    </row>
    <row r="279" customFormat="false" ht="12" hidden="false" customHeight="true" outlineLevel="0" collapsed="false">
      <c r="B279" s="243" t="str">
        <f aca="false">IF(Q278="","",Q278)</f>
        <v/>
      </c>
      <c r="C279" s="302"/>
      <c r="D279" s="303"/>
      <c r="E279" s="303"/>
      <c r="F279" s="303"/>
      <c r="G279" s="304"/>
      <c r="H279" s="304"/>
      <c r="I279" s="305"/>
      <c r="J279" s="305"/>
      <c r="K279" s="305"/>
      <c r="L279" s="305"/>
      <c r="M279" s="303"/>
      <c r="N279" s="303"/>
      <c r="O279" s="306"/>
      <c r="P279" s="303"/>
      <c r="Q279" s="303"/>
      <c r="R279" s="315" t="s">
        <v>76</v>
      </c>
      <c r="S279" s="322"/>
      <c r="T279" s="322"/>
      <c r="U279" s="322"/>
      <c r="V279" s="322"/>
      <c r="W279" s="322"/>
      <c r="X279" s="322"/>
      <c r="Y279" s="316"/>
      <c r="Z279" s="316"/>
      <c r="AA279" s="316"/>
      <c r="AB279" s="316"/>
      <c r="AC279" s="316"/>
      <c r="AD279" s="316"/>
      <c r="AE279" s="317" t="str">
        <f aca="false">IF(SUM(S279:AD279)=0,"",SUM(S279:AD279))</f>
        <v/>
      </c>
      <c r="AF279" s="244" t="str">
        <f aca="false">IF(Q278="","",Q278)</f>
        <v/>
      </c>
      <c r="AG279" s="310"/>
      <c r="AH279" s="310"/>
      <c r="AI279" s="310"/>
      <c r="AJ279" s="310"/>
      <c r="AT279" s="311" t="str">
        <f aca="false">R279</f>
        <v>B</v>
      </c>
      <c r="AU279" s="312" t="n">
        <f aca="false">IF(OR(AF279=$AP$3,AF279=$AP$4,AF279=$AP$9),S279,0)</f>
        <v>0</v>
      </c>
      <c r="AV279" s="313" t="n">
        <f aca="false">IF(OR(AF279=$AP$3,AF279=$AP$4,AF279=$AP$9),T279,0)</f>
        <v>0</v>
      </c>
      <c r="AW279" s="313" t="n">
        <f aca="false">IF(OR(AF279=$AP$3,AF279=$AP$4,AF279=$AP$9),U279,0)</f>
        <v>0</v>
      </c>
      <c r="AX279" s="313" t="n">
        <f aca="false">IF(OR(AF279=$AP$3,AF279=$AP$4,AF279=$AP$9),V279,0)</f>
        <v>0</v>
      </c>
      <c r="AY279" s="313" t="n">
        <f aca="false">IF(OR(AF279=$AP$3,AF279=$AP$4,AF279=$AP$9),W279,0)</f>
        <v>0</v>
      </c>
      <c r="AZ279" s="313" t="n">
        <f aca="false">IF(OR(AF279=$AP$3,AF279=$AP$4,AF279=$AP$9),X279,0)</f>
        <v>0</v>
      </c>
      <c r="BA279" s="313" t="n">
        <f aca="false">IF(OR(AF279=$AP$3,AF279=$AP$4,AF279=$AP$9),Y279,0)</f>
        <v>0</v>
      </c>
      <c r="BB279" s="313" t="n">
        <f aca="false">IF(OR(AF279=$AP$3,AF279=$AP$4,AF279=$AP$9),Z279,0)</f>
        <v>0</v>
      </c>
      <c r="BC279" s="313" t="n">
        <f aca="false">IF(OR(AF279=$AP$3,AF279=$AP$4,AF279=$AP$9),AA279,0)</f>
        <v>0</v>
      </c>
      <c r="BD279" s="313" t="n">
        <f aca="false">IF(OR(AF279=$AP$3,AF279=$AP$4,AF279=$AP$9),AB279,0)</f>
        <v>0</v>
      </c>
      <c r="BE279" s="313" t="n">
        <f aca="false">IF(OR(AF279=$AP$3,AF279=$AP$4,AF279=$AP$9),AC279,0)</f>
        <v>0</v>
      </c>
      <c r="BF279" s="314" t="n">
        <f aca="false">IF(OR(AF279=$AP$3,AF279=$AP$4,AF279=$AP$9),AD279,0)</f>
        <v>0</v>
      </c>
      <c r="BG279" s="312" t="n">
        <f aca="false">IF(OR(AF279=$AP$5,AF279=$AP$6,AF279=$AP$10),S279,0)</f>
        <v>0</v>
      </c>
      <c r="BH279" s="313" t="n">
        <f aca="false">IF(OR(AF279=$AP$5,AF279=$AP$6,AF279=$AP$10),T279,0)</f>
        <v>0</v>
      </c>
      <c r="BI279" s="313" t="n">
        <f aca="false">IF(OR(AF279=$AP$5,AF279=$AP$6,AF279=$AP$10),U279,0)</f>
        <v>0</v>
      </c>
      <c r="BJ279" s="313" t="n">
        <f aca="false">IF(OR(AF279=$AP$5,AF279=$AP$6,AF279=$AP$10),V279,0)</f>
        <v>0</v>
      </c>
      <c r="BK279" s="313" t="n">
        <f aca="false">IF(OR(AF279=$AP$5,AF279=$AP$6,AF279=$AP$10),W279,0)</f>
        <v>0</v>
      </c>
      <c r="BL279" s="313" t="n">
        <f aca="false">IF(OR(AF279=$AP$5,AF279=$AP$6,AF279=$AP$10),X279,0)</f>
        <v>0</v>
      </c>
      <c r="BM279" s="313" t="n">
        <f aca="false">IF(OR(AF279=$AP$5,AF279=$AP$6,AF279=$AP$10),Y279,0)</f>
        <v>0</v>
      </c>
      <c r="BN279" s="313" t="n">
        <f aca="false">IF(OR(AF279=$AP$5,AF279=$AP$6,AF279=$AP$10),Z279,0)</f>
        <v>0</v>
      </c>
      <c r="BO279" s="313" t="n">
        <f aca="false">IF(OR(AF279=$AP$5,AF279=$AP$6,AF279=$AP$10),AA279,0)</f>
        <v>0</v>
      </c>
      <c r="BP279" s="313" t="n">
        <f aca="false">IF(OR(AF279=$AP$5,AF279=$AP$6,AF279=$AP$10),AB279,0)</f>
        <v>0</v>
      </c>
      <c r="BQ279" s="313" t="n">
        <f aca="false">IF(OR(AF279=$AP$5,AF279=$AP$6,AF279=$AP$10),AC279,0)</f>
        <v>0</v>
      </c>
      <c r="BR279" s="314" t="n">
        <f aca="false">IF(OR(AF279=$AP$5,AF279=$AP$6,AF279=$AP$10),AD279,0)</f>
        <v>0</v>
      </c>
      <c r="BS279" s="312" t="n">
        <f aca="false">IF(OR(AF279=$AP$7,AF279=$AP$8,AF279=$AP$11),S279,0)</f>
        <v>0</v>
      </c>
      <c r="BT279" s="313" t="n">
        <f aca="false">IF(OR(AF279=$AP$7,AF279=$AP$8,AF279=$AP$11),T279,0)</f>
        <v>0</v>
      </c>
      <c r="BU279" s="313" t="n">
        <f aca="false">IF(OR(AF279=$AP$7,AF279=$AP$8,AF279=$AP$11),U279,0)</f>
        <v>0</v>
      </c>
      <c r="BV279" s="313" t="n">
        <f aca="false">IF(OR(AF279=$AP$7,AF279=$AP$8,AF279=$AP$11),V279,0)</f>
        <v>0</v>
      </c>
      <c r="BW279" s="313" t="n">
        <f aca="false">IF(OR(AF279=$AP$7,AF279=$AP$8,AF279=$AP$11),W279,0)</f>
        <v>0</v>
      </c>
      <c r="BX279" s="313" t="n">
        <f aca="false">IF(OR(AF279=$AP$7,AF279=$AP$8,AF279=$AP$11),X279,0)</f>
        <v>0</v>
      </c>
      <c r="BY279" s="313" t="n">
        <f aca="false">IF(OR(AF279=$AP$7,AF279=$AP$8,AF279=$AP$11),Y279,0)</f>
        <v>0</v>
      </c>
      <c r="BZ279" s="313" t="n">
        <f aca="false">IF(OR(AF279=$AP$7,AF279=$AP$8,AF279=$AP$11),Z279,0)</f>
        <v>0</v>
      </c>
      <c r="CA279" s="313" t="n">
        <f aca="false">IF(OR(AF279=$AP$7,AF279=$AP$8,AF279=$AP$11),AA279,0)</f>
        <v>0</v>
      </c>
      <c r="CB279" s="313" t="n">
        <f aca="false">IF(OR(AF279=$AP$7,AF279=$AP$8,AF279=$AP$11),AB279,0)</f>
        <v>0</v>
      </c>
      <c r="CC279" s="313" t="n">
        <f aca="false">IF(OR(AF279=$AP$7,AF279=$AP$8,AF279=$AP$11),AC279,0)</f>
        <v>0</v>
      </c>
      <c r="CD279" s="314" t="n">
        <f aca="false">IF(OR(AF279=$AP$7,AF279=$AP$8,AF279=$AP$11),AD279,0)</f>
        <v>0</v>
      </c>
      <c r="CE279" s="312" t="n">
        <f aca="false">IF(AF279=$AP$12,S279,0)</f>
        <v>0</v>
      </c>
      <c r="CF279" s="313" t="n">
        <f aca="false">IF(AF279=$AP$12,T279,0)</f>
        <v>0</v>
      </c>
      <c r="CG279" s="313" t="n">
        <f aca="false">IF(AF279=$AP$12,U279,0)</f>
        <v>0</v>
      </c>
      <c r="CH279" s="313" t="n">
        <f aca="false">IF(AF279=$AP$12,V279,0)</f>
        <v>0</v>
      </c>
      <c r="CI279" s="313" t="n">
        <f aca="false">IF(AF279=$AP$12,W279,0)</f>
        <v>0</v>
      </c>
      <c r="CJ279" s="313" t="n">
        <f aca="false">IF(AF279=$AP$12,X279,0)</f>
        <v>0</v>
      </c>
      <c r="CK279" s="313" t="n">
        <f aca="false">IF(AF279=$AP$12,Y279,0)</f>
        <v>0</v>
      </c>
      <c r="CL279" s="313" t="n">
        <f aca="false">IF(AF279=$AP$12,Z279,0)</f>
        <v>0</v>
      </c>
      <c r="CM279" s="313" t="n">
        <f aca="false">IF(AF279=$AP$12,AA279,0)</f>
        <v>0</v>
      </c>
      <c r="CN279" s="313" t="n">
        <f aca="false">IF(AF279=$AP$12,AB279,0)</f>
        <v>0</v>
      </c>
      <c r="CO279" s="313" t="n">
        <f aca="false">IF(AF279=$AP$12,AC279,0)</f>
        <v>0</v>
      </c>
      <c r="CP279" s="314" t="n">
        <f aca="false">IF(AF279=$AP$12,AD279,0)</f>
        <v>0</v>
      </c>
    </row>
    <row r="280" customFormat="false" ht="12" hidden="false" customHeight="true" outlineLevel="0" collapsed="false">
      <c r="B280" s="243" t="str">
        <f aca="false">IF(Q278="","",Q278)</f>
        <v/>
      </c>
      <c r="C280" s="302"/>
      <c r="D280" s="303"/>
      <c r="E280" s="303"/>
      <c r="F280" s="303"/>
      <c r="G280" s="304"/>
      <c r="H280" s="304"/>
      <c r="I280" s="305"/>
      <c r="J280" s="305"/>
      <c r="K280" s="305"/>
      <c r="L280" s="305"/>
      <c r="M280" s="303"/>
      <c r="N280" s="303"/>
      <c r="O280" s="306"/>
      <c r="P280" s="303"/>
      <c r="Q280" s="303"/>
      <c r="R280" s="315" t="s">
        <v>77</v>
      </c>
      <c r="S280" s="322"/>
      <c r="T280" s="322"/>
      <c r="U280" s="322"/>
      <c r="V280" s="322"/>
      <c r="W280" s="322"/>
      <c r="X280" s="322"/>
      <c r="Y280" s="316"/>
      <c r="Z280" s="316"/>
      <c r="AA280" s="316"/>
      <c r="AB280" s="316"/>
      <c r="AC280" s="316"/>
      <c r="AD280" s="316"/>
      <c r="AE280" s="317" t="str">
        <f aca="false">IF(SUM(S280:AD280)=0,"",SUM(S280:AD280))</f>
        <v/>
      </c>
      <c r="AF280" s="244" t="str">
        <f aca="false">IF(Q278="","",Q278)</f>
        <v/>
      </c>
      <c r="AG280" s="310"/>
      <c r="AH280" s="310"/>
      <c r="AI280" s="310"/>
      <c r="AJ280" s="310"/>
      <c r="AT280" s="311" t="str">
        <f aca="false">R280</f>
        <v>C</v>
      </c>
      <c r="AU280" s="312" t="n">
        <f aca="false">IF(OR(AF280=$AP$3,AF280=$AP$4,AF280=$AP$9),S280,0)</f>
        <v>0</v>
      </c>
      <c r="AV280" s="313" t="n">
        <f aca="false">IF(OR(AF280=$AP$3,AF280=$AP$4,AF280=$AP$9),T280,0)</f>
        <v>0</v>
      </c>
      <c r="AW280" s="313" t="n">
        <f aca="false">IF(OR(AF280=$AP$3,AF280=$AP$4,AF280=$AP$9),U280,0)</f>
        <v>0</v>
      </c>
      <c r="AX280" s="313" t="n">
        <f aca="false">IF(OR(AF280=$AP$3,AF280=$AP$4,AF280=$AP$9),V280,0)</f>
        <v>0</v>
      </c>
      <c r="AY280" s="313" t="n">
        <f aca="false">IF(OR(AF280=$AP$3,AF280=$AP$4,AF280=$AP$9),W280,0)</f>
        <v>0</v>
      </c>
      <c r="AZ280" s="313" t="n">
        <f aca="false">IF(OR(AF280=$AP$3,AF280=$AP$4,AF280=$AP$9),X280,0)</f>
        <v>0</v>
      </c>
      <c r="BA280" s="313" t="n">
        <f aca="false">IF(OR(AF280=$AP$3,AF280=$AP$4,AF280=$AP$9),Y280,0)</f>
        <v>0</v>
      </c>
      <c r="BB280" s="313" t="n">
        <f aca="false">IF(OR(AF280=$AP$3,AF280=$AP$4,AF280=$AP$9),Z280,0)</f>
        <v>0</v>
      </c>
      <c r="BC280" s="313" t="n">
        <f aca="false">IF(OR(AF280=$AP$3,AF280=$AP$4,AF280=$AP$9),AA280,0)</f>
        <v>0</v>
      </c>
      <c r="BD280" s="313" t="n">
        <f aca="false">IF(OR(AF280=$AP$3,AF280=$AP$4,AF280=$AP$9),AB280,0)</f>
        <v>0</v>
      </c>
      <c r="BE280" s="313" t="n">
        <f aca="false">IF(OR(AF280=$AP$3,AF280=$AP$4,AF280=$AP$9),AC280,0)</f>
        <v>0</v>
      </c>
      <c r="BF280" s="314" t="n">
        <f aca="false">IF(OR(AF280=$AP$3,AF280=$AP$4,AF280=$AP$9),AD280,0)</f>
        <v>0</v>
      </c>
      <c r="BG280" s="312" t="n">
        <f aca="false">IF(OR(AF280=$AP$5,AF280=$AP$6,AF280=$AP$10),S280,0)</f>
        <v>0</v>
      </c>
      <c r="BH280" s="313" t="n">
        <f aca="false">IF(OR(AF280=$AP$5,AF280=$AP$6,AF280=$AP$10),T280,0)</f>
        <v>0</v>
      </c>
      <c r="BI280" s="313" t="n">
        <f aca="false">IF(OR(AF280=$AP$5,AF280=$AP$6,AF280=$AP$10),U280,0)</f>
        <v>0</v>
      </c>
      <c r="BJ280" s="313" t="n">
        <f aca="false">IF(OR(AF280=$AP$5,AF280=$AP$6,AF280=$AP$10),V280,0)</f>
        <v>0</v>
      </c>
      <c r="BK280" s="313" t="n">
        <f aca="false">IF(OR(AF280=$AP$5,AF280=$AP$6,AF280=$AP$10),W280,0)</f>
        <v>0</v>
      </c>
      <c r="BL280" s="313" t="n">
        <f aca="false">IF(OR(AF280=$AP$5,AF280=$AP$6,AF280=$AP$10),X280,0)</f>
        <v>0</v>
      </c>
      <c r="BM280" s="313" t="n">
        <f aca="false">IF(OR(AF280=$AP$5,AF280=$AP$6,AF280=$AP$10),Y280,0)</f>
        <v>0</v>
      </c>
      <c r="BN280" s="313" t="n">
        <f aca="false">IF(OR(AF280=$AP$5,AF280=$AP$6,AF280=$AP$10),Z280,0)</f>
        <v>0</v>
      </c>
      <c r="BO280" s="313" t="n">
        <f aca="false">IF(OR(AF280=$AP$5,AF280=$AP$6,AF280=$AP$10),AA280,0)</f>
        <v>0</v>
      </c>
      <c r="BP280" s="313" t="n">
        <f aca="false">IF(OR(AF280=$AP$5,AF280=$AP$6,AF280=$AP$10),AB280,0)</f>
        <v>0</v>
      </c>
      <c r="BQ280" s="313" t="n">
        <f aca="false">IF(OR(AF280=$AP$5,AF280=$AP$6,AF280=$AP$10),AC280,0)</f>
        <v>0</v>
      </c>
      <c r="BR280" s="314" t="n">
        <f aca="false">IF(OR(AF280=$AP$5,AF280=$AP$6,AF280=$AP$10),AD280,0)</f>
        <v>0</v>
      </c>
      <c r="BS280" s="312" t="n">
        <f aca="false">IF(OR(AF280=$AP$7,AF280=$AP$8,AF280=$AP$11),S280,0)</f>
        <v>0</v>
      </c>
      <c r="BT280" s="313" t="n">
        <f aca="false">IF(OR(AF280=$AP$7,AF280=$AP$8,AF280=$AP$11),T280,0)</f>
        <v>0</v>
      </c>
      <c r="BU280" s="313" t="n">
        <f aca="false">IF(OR(AF280=$AP$7,AF280=$AP$8,AF280=$AP$11),U280,0)</f>
        <v>0</v>
      </c>
      <c r="BV280" s="313" t="n">
        <f aca="false">IF(OR(AF280=$AP$7,AF280=$AP$8,AF280=$AP$11),V280,0)</f>
        <v>0</v>
      </c>
      <c r="BW280" s="313" t="n">
        <f aca="false">IF(OR(AF280=$AP$7,AF280=$AP$8,AF280=$AP$11),W280,0)</f>
        <v>0</v>
      </c>
      <c r="BX280" s="313" t="n">
        <f aca="false">IF(OR(AF280=$AP$7,AF280=$AP$8,AF280=$AP$11),X280,0)</f>
        <v>0</v>
      </c>
      <c r="BY280" s="313" t="n">
        <f aca="false">IF(OR(AF280=$AP$7,AF280=$AP$8,AF280=$AP$11),Y280,0)</f>
        <v>0</v>
      </c>
      <c r="BZ280" s="313" t="n">
        <f aca="false">IF(OR(AF280=$AP$7,AF280=$AP$8,AF280=$AP$11),Z280,0)</f>
        <v>0</v>
      </c>
      <c r="CA280" s="313" t="n">
        <f aca="false">IF(OR(AF280=$AP$7,AF280=$AP$8,AF280=$AP$11),AA280,0)</f>
        <v>0</v>
      </c>
      <c r="CB280" s="313" t="n">
        <f aca="false">IF(OR(AF280=$AP$7,AF280=$AP$8,AF280=$AP$11),AB280,0)</f>
        <v>0</v>
      </c>
      <c r="CC280" s="313" t="n">
        <f aca="false">IF(OR(AF280=$AP$7,AF280=$AP$8,AF280=$AP$11),AC280,0)</f>
        <v>0</v>
      </c>
      <c r="CD280" s="314" t="n">
        <f aca="false">IF(OR(AF280=$AP$7,AF280=$AP$8,AF280=$AP$11),AD280,0)</f>
        <v>0</v>
      </c>
      <c r="CE280" s="312" t="n">
        <f aca="false">IF(AF280=$AP$12,S280,0)</f>
        <v>0</v>
      </c>
      <c r="CF280" s="313" t="n">
        <f aca="false">IF(AF280=$AP$12,T280,0)</f>
        <v>0</v>
      </c>
      <c r="CG280" s="313" t="n">
        <f aca="false">IF(AF280=$AP$12,U280,0)</f>
        <v>0</v>
      </c>
      <c r="CH280" s="313" t="n">
        <f aca="false">IF(AF280=$AP$12,V280,0)</f>
        <v>0</v>
      </c>
      <c r="CI280" s="313" t="n">
        <f aca="false">IF(AF280=$AP$12,W280,0)</f>
        <v>0</v>
      </c>
      <c r="CJ280" s="313" t="n">
        <f aca="false">IF(AF280=$AP$12,X280,0)</f>
        <v>0</v>
      </c>
      <c r="CK280" s="313" t="n">
        <f aca="false">IF(AF280=$AP$12,Y280,0)</f>
        <v>0</v>
      </c>
      <c r="CL280" s="313" t="n">
        <f aca="false">IF(AF280=$AP$12,Z280,0)</f>
        <v>0</v>
      </c>
      <c r="CM280" s="313" t="n">
        <f aca="false">IF(AF280=$AP$12,AA280,0)</f>
        <v>0</v>
      </c>
      <c r="CN280" s="313" t="n">
        <f aca="false">IF(AF280=$AP$12,AB280,0)</f>
        <v>0</v>
      </c>
      <c r="CO280" s="313" t="n">
        <f aca="false">IF(AF280=$AP$12,AC280,0)</f>
        <v>0</v>
      </c>
      <c r="CP280" s="314" t="n">
        <f aca="false">IF(AF280=$AP$12,AD280,0)</f>
        <v>0</v>
      </c>
    </row>
    <row r="281" customFormat="false" ht="12" hidden="false" customHeight="true" outlineLevel="0" collapsed="false">
      <c r="B281" s="243" t="str">
        <f aca="false">IF(Q281="","",Q281)</f>
        <v/>
      </c>
      <c r="C281" s="302" t="n">
        <v>90</v>
      </c>
      <c r="D281" s="303"/>
      <c r="E281" s="303"/>
      <c r="F281" s="303"/>
      <c r="G281" s="304"/>
      <c r="H281" s="304"/>
      <c r="I281" s="305"/>
      <c r="J281" s="305"/>
      <c r="K281" s="305"/>
      <c r="L281" s="305"/>
      <c r="M281" s="303"/>
      <c r="N281" s="303"/>
      <c r="O281" s="306"/>
      <c r="P281" s="303"/>
      <c r="Q281" s="303"/>
      <c r="R281" s="307" t="s">
        <v>75</v>
      </c>
      <c r="S281" s="323"/>
      <c r="T281" s="323"/>
      <c r="U281" s="323"/>
      <c r="V281" s="323"/>
      <c r="W281" s="323"/>
      <c r="X281" s="323"/>
      <c r="Y281" s="308"/>
      <c r="Z281" s="308"/>
      <c r="AA281" s="308"/>
      <c r="AB281" s="308"/>
      <c r="AC281" s="308"/>
      <c r="AD281" s="308"/>
      <c r="AE281" s="309" t="str">
        <f aca="false">IF(SUM(S281:AD281)=0,"",SUM(S281:AD281))</f>
        <v/>
      </c>
      <c r="AF281" s="244" t="str">
        <f aca="false">IF(Q281="","",Q281)</f>
        <v/>
      </c>
      <c r="AG281" s="310" t="str">
        <f aca="false">IFERROR(VLOOKUP(M281,$AP$13:$AQ$16,2,FALSE()),"")</f>
        <v/>
      </c>
      <c r="AH281" s="310" t="str">
        <f aca="false">IFERROR(VLOOKUP(O281,$AP$18:$AQ$24,2,FALSE()),"")</f>
        <v/>
      </c>
      <c r="AI281" s="310" t="str">
        <f aca="false">IFERROR(AG281+AH281,"")</f>
        <v/>
      </c>
      <c r="AJ281" s="310" t="str">
        <f aca="false">IF(SUM(AE281:AE283)=0,"",SUM(AE281:AE283))</f>
        <v/>
      </c>
      <c r="AT281" s="311" t="str">
        <f aca="false">R281</f>
        <v>A</v>
      </c>
      <c r="AU281" s="312" t="n">
        <f aca="false">IF(OR(AF281=$AP$3,AF281=$AP$4,AF281=$AP$9),S281,0)</f>
        <v>0</v>
      </c>
      <c r="AV281" s="313" t="n">
        <f aca="false">IF(OR(AF281=$AP$3,AF281=$AP$4,AF281=$AP$9),T281,0)</f>
        <v>0</v>
      </c>
      <c r="AW281" s="313" t="n">
        <f aca="false">IF(OR(AF281=$AP$3,AF281=$AP$4,AF281=$AP$9),U281,0)</f>
        <v>0</v>
      </c>
      <c r="AX281" s="313" t="n">
        <f aca="false">IF(OR(AF281=$AP$3,AF281=$AP$4,AF281=$AP$9),V281,0)</f>
        <v>0</v>
      </c>
      <c r="AY281" s="313" t="n">
        <f aca="false">IF(OR(AF281=$AP$3,AF281=$AP$4,AF281=$AP$9),W281,0)</f>
        <v>0</v>
      </c>
      <c r="AZ281" s="313" t="n">
        <f aca="false">IF(OR(AF281=$AP$3,AF281=$AP$4,AF281=$AP$9),X281,0)</f>
        <v>0</v>
      </c>
      <c r="BA281" s="313" t="n">
        <f aca="false">IF(OR(AF281=$AP$3,AF281=$AP$4,AF281=$AP$9),Y281,0)</f>
        <v>0</v>
      </c>
      <c r="BB281" s="313" t="n">
        <f aca="false">IF(OR(AF281=$AP$3,AF281=$AP$4,AF281=$AP$9),Z281,0)</f>
        <v>0</v>
      </c>
      <c r="BC281" s="313" t="n">
        <f aca="false">IF(OR(AF281=$AP$3,AF281=$AP$4,AF281=$AP$9),AA281,0)</f>
        <v>0</v>
      </c>
      <c r="BD281" s="313" t="n">
        <f aca="false">IF(OR(AF281=$AP$3,AF281=$AP$4,AF281=$AP$9),AB281,0)</f>
        <v>0</v>
      </c>
      <c r="BE281" s="313" t="n">
        <f aca="false">IF(OR(AF281=$AP$3,AF281=$AP$4,AF281=$AP$9),AC281,0)</f>
        <v>0</v>
      </c>
      <c r="BF281" s="314" t="n">
        <f aca="false">IF(OR(AF281=$AP$3,AF281=$AP$4,AF281=$AP$9),AD281,0)</f>
        <v>0</v>
      </c>
      <c r="BG281" s="312" t="n">
        <f aca="false">IF(OR(AF281=$AP$5,AF281=$AP$6,AF281=$AP$10),S281,0)</f>
        <v>0</v>
      </c>
      <c r="BH281" s="313" t="n">
        <f aca="false">IF(OR(AF281=$AP$5,AF281=$AP$6,AF281=$AP$10),T281,0)</f>
        <v>0</v>
      </c>
      <c r="BI281" s="313" t="n">
        <f aca="false">IF(OR(AF281=$AP$5,AF281=$AP$6,AF281=$AP$10),U281,0)</f>
        <v>0</v>
      </c>
      <c r="BJ281" s="313" t="n">
        <f aca="false">IF(OR(AF281=$AP$5,AF281=$AP$6,AF281=$AP$10),V281,0)</f>
        <v>0</v>
      </c>
      <c r="BK281" s="313" t="n">
        <f aca="false">IF(OR(AF281=$AP$5,AF281=$AP$6,AF281=$AP$10),W281,0)</f>
        <v>0</v>
      </c>
      <c r="BL281" s="313" t="n">
        <f aca="false">IF(OR(AF281=$AP$5,AF281=$AP$6,AF281=$AP$10),X281,0)</f>
        <v>0</v>
      </c>
      <c r="BM281" s="313" t="n">
        <f aca="false">IF(OR(AF281=$AP$5,AF281=$AP$6,AF281=$AP$10),Y281,0)</f>
        <v>0</v>
      </c>
      <c r="BN281" s="313" t="n">
        <f aca="false">IF(OR(AF281=$AP$5,AF281=$AP$6,AF281=$AP$10),Z281,0)</f>
        <v>0</v>
      </c>
      <c r="BO281" s="313" t="n">
        <f aca="false">IF(OR(AF281=$AP$5,AF281=$AP$6,AF281=$AP$10),AA281,0)</f>
        <v>0</v>
      </c>
      <c r="BP281" s="313" t="n">
        <f aca="false">IF(OR(AF281=$AP$5,AF281=$AP$6,AF281=$AP$10),AB281,0)</f>
        <v>0</v>
      </c>
      <c r="BQ281" s="313" t="n">
        <f aca="false">IF(OR(AF281=$AP$5,AF281=$AP$6,AF281=$AP$10),AC281,0)</f>
        <v>0</v>
      </c>
      <c r="BR281" s="314" t="n">
        <f aca="false">IF(OR(AF281=$AP$5,AF281=$AP$6,AF281=$AP$10),AD281,0)</f>
        <v>0</v>
      </c>
      <c r="BS281" s="312" t="n">
        <f aca="false">IF(OR(AF281=$AP$7,AF281=$AP$8,AF281=$AP$11),S281,0)</f>
        <v>0</v>
      </c>
      <c r="BT281" s="313" t="n">
        <f aca="false">IF(OR(AF281=$AP$7,AF281=$AP$8,AF281=$AP$11),T281,0)</f>
        <v>0</v>
      </c>
      <c r="BU281" s="313" t="n">
        <f aca="false">IF(OR(AF281=$AP$7,AF281=$AP$8,AF281=$AP$11),U281,0)</f>
        <v>0</v>
      </c>
      <c r="BV281" s="313" t="n">
        <f aca="false">IF(OR(AF281=$AP$7,AF281=$AP$8,AF281=$AP$11),V281,0)</f>
        <v>0</v>
      </c>
      <c r="BW281" s="313" t="n">
        <f aca="false">IF(OR(AF281=$AP$7,AF281=$AP$8,AF281=$AP$11),W281,0)</f>
        <v>0</v>
      </c>
      <c r="BX281" s="313" t="n">
        <f aca="false">IF(OR(AF281=$AP$7,AF281=$AP$8,AF281=$AP$11),X281,0)</f>
        <v>0</v>
      </c>
      <c r="BY281" s="313" t="n">
        <f aca="false">IF(OR(AF281=$AP$7,AF281=$AP$8,AF281=$AP$11),Y281,0)</f>
        <v>0</v>
      </c>
      <c r="BZ281" s="313" t="n">
        <f aca="false">IF(OR(AF281=$AP$7,AF281=$AP$8,AF281=$AP$11),Z281,0)</f>
        <v>0</v>
      </c>
      <c r="CA281" s="313" t="n">
        <f aca="false">IF(OR(AF281=$AP$7,AF281=$AP$8,AF281=$AP$11),AA281,0)</f>
        <v>0</v>
      </c>
      <c r="CB281" s="313" t="n">
        <f aca="false">IF(OR(AF281=$AP$7,AF281=$AP$8,AF281=$AP$11),AB281,0)</f>
        <v>0</v>
      </c>
      <c r="CC281" s="313" t="n">
        <f aca="false">IF(OR(AF281=$AP$7,AF281=$AP$8,AF281=$AP$11),AC281,0)</f>
        <v>0</v>
      </c>
      <c r="CD281" s="314" t="n">
        <f aca="false">IF(OR(AF281=$AP$7,AF281=$AP$8,AF281=$AP$11),AD281,0)</f>
        <v>0</v>
      </c>
      <c r="CE281" s="312" t="n">
        <f aca="false">IF(AF281=$AP$12,S281,0)</f>
        <v>0</v>
      </c>
      <c r="CF281" s="313" t="n">
        <f aca="false">IF(AF281=$AP$12,T281,0)</f>
        <v>0</v>
      </c>
      <c r="CG281" s="313" t="n">
        <f aca="false">IF(AF281=$AP$12,U281,0)</f>
        <v>0</v>
      </c>
      <c r="CH281" s="313" t="n">
        <f aca="false">IF(AF281=$AP$12,V281,0)</f>
        <v>0</v>
      </c>
      <c r="CI281" s="313" t="n">
        <f aca="false">IF(AF281=$AP$12,W281,0)</f>
        <v>0</v>
      </c>
      <c r="CJ281" s="313" t="n">
        <f aca="false">IF(AF281=$AP$12,X281,0)</f>
        <v>0</v>
      </c>
      <c r="CK281" s="313" t="n">
        <f aca="false">IF(AF281=$AP$12,Y281,0)</f>
        <v>0</v>
      </c>
      <c r="CL281" s="313" t="n">
        <f aca="false">IF(AF281=$AP$12,Z281,0)</f>
        <v>0</v>
      </c>
      <c r="CM281" s="313" t="n">
        <f aca="false">IF(AF281=$AP$12,AA281,0)</f>
        <v>0</v>
      </c>
      <c r="CN281" s="313" t="n">
        <f aca="false">IF(AF281=$AP$12,AB281,0)</f>
        <v>0</v>
      </c>
      <c r="CO281" s="313" t="n">
        <f aca="false">IF(AF281=$AP$12,AC281,0)</f>
        <v>0</v>
      </c>
      <c r="CP281" s="314" t="n">
        <f aca="false">IF(AF281=$AP$12,AD281,0)</f>
        <v>0</v>
      </c>
    </row>
    <row r="282" customFormat="false" ht="12" hidden="false" customHeight="true" outlineLevel="0" collapsed="false">
      <c r="B282" s="243" t="str">
        <f aca="false">IF(Q281="","",Q281)</f>
        <v/>
      </c>
      <c r="C282" s="302"/>
      <c r="D282" s="303"/>
      <c r="E282" s="303"/>
      <c r="F282" s="303"/>
      <c r="G282" s="304"/>
      <c r="H282" s="304"/>
      <c r="I282" s="305"/>
      <c r="J282" s="305"/>
      <c r="K282" s="305"/>
      <c r="L282" s="305"/>
      <c r="M282" s="303"/>
      <c r="N282" s="303"/>
      <c r="O282" s="306"/>
      <c r="P282" s="303"/>
      <c r="Q282" s="303"/>
      <c r="R282" s="315" t="s">
        <v>76</v>
      </c>
      <c r="S282" s="322"/>
      <c r="T282" s="322"/>
      <c r="U282" s="322"/>
      <c r="V282" s="322"/>
      <c r="W282" s="322"/>
      <c r="X282" s="322"/>
      <c r="Y282" s="316"/>
      <c r="Z282" s="316"/>
      <c r="AA282" s="316"/>
      <c r="AB282" s="316"/>
      <c r="AC282" s="316"/>
      <c r="AD282" s="316"/>
      <c r="AE282" s="317" t="str">
        <f aca="false">IF(SUM(S282:AD282)=0,"",SUM(S282:AD282))</f>
        <v/>
      </c>
      <c r="AF282" s="244" t="str">
        <f aca="false">IF(Q281="","",Q281)</f>
        <v/>
      </c>
      <c r="AG282" s="310"/>
      <c r="AH282" s="310"/>
      <c r="AI282" s="310"/>
      <c r="AJ282" s="310"/>
      <c r="AT282" s="311" t="str">
        <f aca="false">R282</f>
        <v>B</v>
      </c>
      <c r="AU282" s="312" t="n">
        <f aca="false">IF(OR(AF282=$AP$3,AF282=$AP$4,AF282=$AP$9),S282,0)</f>
        <v>0</v>
      </c>
      <c r="AV282" s="313" t="n">
        <f aca="false">IF(OR(AF282=$AP$3,AF282=$AP$4,AF282=$AP$9),T282,0)</f>
        <v>0</v>
      </c>
      <c r="AW282" s="313" t="n">
        <f aca="false">IF(OR(AF282=$AP$3,AF282=$AP$4,AF282=$AP$9),U282,0)</f>
        <v>0</v>
      </c>
      <c r="AX282" s="313" t="n">
        <f aca="false">IF(OR(AF282=$AP$3,AF282=$AP$4,AF282=$AP$9),V282,0)</f>
        <v>0</v>
      </c>
      <c r="AY282" s="313" t="n">
        <f aca="false">IF(OR(AF282=$AP$3,AF282=$AP$4,AF282=$AP$9),W282,0)</f>
        <v>0</v>
      </c>
      <c r="AZ282" s="313" t="n">
        <f aca="false">IF(OR(AF282=$AP$3,AF282=$AP$4,AF282=$AP$9),X282,0)</f>
        <v>0</v>
      </c>
      <c r="BA282" s="313" t="n">
        <f aca="false">IF(OR(AF282=$AP$3,AF282=$AP$4,AF282=$AP$9),Y282,0)</f>
        <v>0</v>
      </c>
      <c r="BB282" s="313" t="n">
        <f aca="false">IF(OR(AF282=$AP$3,AF282=$AP$4,AF282=$AP$9),Z282,0)</f>
        <v>0</v>
      </c>
      <c r="BC282" s="313" t="n">
        <f aca="false">IF(OR(AF282=$AP$3,AF282=$AP$4,AF282=$AP$9),AA282,0)</f>
        <v>0</v>
      </c>
      <c r="BD282" s="313" t="n">
        <f aca="false">IF(OR(AF282=$AP$3,AF282=$AP$4,AF282=$AP$9),AB282,0)</f>
        <v>0</v>
      </c>
      <c r="BE282" s="313" t="n">
        <f aca="false">IF(OR(AF282=$AP$3,AF282=$AP$4,AF282=$AP$9),AC282,0)</f>
        <v>0</v>
      </c>
      <c r="BF282" s="314" t="n">
        <f aca="false">IF(OR(AF282=$AP$3,AF282=$AP$4,AF282=$AP$9),AD282,0)</f>
        <v>0</v>
      </c>
      <c r="BG282" s="312" t="n">
        <f aca="false">IF(OR(AF282=$AP$5,AF282=$AP$6,AF282=$AP$10),S282,0)</f>
        <v>0</v>
      </c>
      <c r="BH282" s="313" t="n">
        <f aca="false">IF(OR(AF282=$AP$5,AF282=$AP$6,AF282=$AP$10),T282,0)</f>
        <v>0</v>
      </c>
      <c r="BI282" s="313" t="n">
        <f aca="false">IF(OR(AF282=$AP$5,AF282=$AP$6,AF282=$AP$10),U282,0)</f>
        <v>0</v>
      </c>
      <c r="BJ282" s="313" t="n">
        <f aca="false">IF(OR(AF282=$AP$5,AF282=$AP$6,AF282=$AP$10),V282,0)</f>
        <v>0</v>
      </c>
      <c r="BK282" s="313" t="n">
        <f aca="false">IF(OR(AF282=$AP$5,AF282=$AP$6,AF282=$AP$10),W282,0)</f>
        <v>0</v>
      </c>
      <c r="BL282" s="313" t="n">
        <f aca="false">IF(OR(AF282=$AP$5,AF282=$AP$6,AF282=$AP$10),X282,0)</f>
        <v>0</v>
      </c>
      <c r="BM282" s="313" t="n">
        <f aca="false">IF(OR(AF282=$AP$5,AF282=$AP$6,AF282=$AP$10),Y282,0)</f>
        <v>0</v>
      </c>
      <c r="BN282" s="313" t="n">
        <f aca="false">IF(OR(AF282=$AP$5,AF282=$AP$6,AF282=$AP$10),Z282,0)</f>
        <v>0</v>
      </c>
      <c r="BO282" s="313" t="n">
        <f aca="false">IF(OR(AF282=$AP$5,AF282=$AP$6,AF282=$AP$10),AA282,0)</f>
        <v>0</v>
      </c>
      <c r="BP282" s="313" t="n">
        <f aca="false">IF(OR(AF282=$AP$5,AF282=$AP$6,AF282=$AP$10),AB282,0)</f>
        <v>0</v>
      </c>
      <c r="BQ282" s="313" t="n">
        <f aca="false">IF(OR(AF282=$AP$5,AF282=$AP$6,AF282=$AP$10),AC282,0)</f>
        <v>0</v>
      </c>
      <c r="BR282" s="314" t="n">
        <f aca="false">IF(OR(AF282=$AP$5,AF282=$AP$6,AF282=$AP$10),AD282,0)</f>
        <v>0</v>
      </c>
      <c r="BS282" s="312" t="n">
        <f aca="false">IF(OR(AF282=$AP$7,AF282=$AP$8,AF282=$AP$11),S282,0)</f>
        <v>0</v>
      </c>
      <c r="BT282" s="313" t="n">
        <f aca="false">IF(OR(AF282=$AP$7,AF282=$AP$8,AF282=$AP$11),T282,0)</f>
        <v>0</v>
      </c>
      <c r="BU282" s="313" t="n">
        <f aca="false">IF(OR(AF282=$AP$7,AF282=$AP$8,AF282=$AP$11),U282,0)</f>
        <v>0</v>
      </c>
      <c r="BV282" s="313" t="n">
        <f aca="false">IF(OR(AF282=$AP$7,AF282=$AP$8,AF282=$AP$11),V282,0)</f>
        <v>0</v>
      </c>
      <c r="BW282" s="313" t="n">
        <f aca="false">IF(OR(AF282=$AP$7,AF282=$AP$8,AF282=$AP$11),W282,0)</f>
        <v>0</v>
      </c>
      <c r="BX282" s="313" t="n">
        <f aca="false">IF(OR(AF282=$AP$7,AF282=$AP$8,AF282=$AP$11),X282,0)</f>
        <v>0</v>
      </c>
      <c r="BY282" s="313" t="n">
        <f aca="false">IF(OR(AF282=$AP$7,AF282=$AP$8,AF282=$AP$11),Y282,0)</f>
        <v>0</v>
      </c>
      <c r="BZ282" s="313" t="n">
        <f aca="false">IF(OR(AF282=$AP$7,AF282=$AP$8,AF282=$AP$11),Z282,0)</f>
        <v>0</v>
      </c>
      <c r="CA282" s="313" t="n">
        <f aca="false">IF(OR(AF282=$AP$7,AF282=$AP$8,AF282=$AP$11),AA282,0)</f>
        <v>0</v>
      </c>
      <c r="CB282" s="313" t="n">
        <f aca="false">IF(OR(AF282=$AP$7,AF282=$AP$8,AF282=$AP$11),AB282,0)</f>
        <v>0</v>
      </c>
      <c r="CC282" s="313" t="n">
        <f aca="false">IF(OR(AF282=$AP$7,AF282=$AP$8,AF282=$AP$11),AC282,0)</f>
        <v>0</v>
      </c>
      <c r="CD282" s="314" t="n">
        <f aca="false">IF(OR(AF282=$AP$7,AF282=$AP$8,AF282=$AP$11),AD282,0)</f>
        <v>0</v>
      </c>
      <c r="CE282" s="312" t="n">
        <f aca="false">IF(AF282=$AP$12,S282,0)</f>
        <v>0</v>
      </c>
      <c r="CF282" s="313" t="n">
        <f aca="false">IF(AF282=$AP$12,T282,0)</f>
        <v>0</v>
      </c>
      <c r="CG282" s="313" t="n">
        <f aca="false">IF(AF282=$AP$12,U282,0)</f>
        <v>0</v>
      </c>
      <c r="CH282" s="313" t="n">
        <f aca="false">IF(AF282=$AP$12,V282,0)</f>
        <v>0</v>
      </c>
      <c r="CI282" s="313" t="n">
        <f aca="false">IF(AF282=$AP$12,W282,0)</f>
        <v>0</v>
      </c>
      <c r="CJ282" s="313" t="n">
        <f aca="false">IF(AF282=$AP$12,X282,0)</f>
        <v>0</v>
      </c>
      <c r="CK282" s="313" t="n">
        <f aca="false">IF(AF282=$AP$12,Y282,0)</f>
        <v>0</v>
      </c>
      <c r="CL282" s="313" t="n">
        <f aca="false">IF(AF282=$AP$12,Z282,0)</f>
        <v>0</v>
      </c>
      <c r="CM282" s="313" t="n">
        <f aca="false">IF(AF282=$AP$12,AA282,0)</f>
        <v>0</v>
      </c>
      <c r="CN282" s="313" t="n">
        <f aca="false">IF(AF282=$AP$12,AB282,0)</f>
        <v>0</v>
      </c>
      <c r="CO282" s="313" t="n">
        <f aca="false">IF(AF282=$AP$12,AC282,0)</f>
        <v>0</v>
      </c>
      <c r="CP282" s="314" t="n">
        <f aca="false">IF(AF282=$AP$12,AD282,0)</f>
        <v>0</v>
      </c>
    </row>
    <row r="283" customFormat="false" ht="12" hidden="false" customHeight="true" outlineLevel="0" collapsed="false">
      <c r="B283" s="243" t="str">
        <f aca="false">IF(Q281="","",Q281)</f>
        <v/>
      </c>
      <c r="C283" s="302"/>
      <c r="D283" s="303"/>
      <c r="E283" s="303"/>
      <c r="F283" s="303"/>
      <c r="G283" s="304"/>
      <c r="H283" s="304"/>
      <c r="I283" s="305"/>
      <c r="J283" s="305"/>
      <c r="K283" s="305"/>
      <c r="L283" s="305"/>
      <c r="M283" s="303"/>
      <c r="N283" s="303"/>
      <c r="O283" s="306"/>
      <c r="P283" s="303"/>
      <c r="Q283" s="303"/>
      <c r="R283" s="318" t="s">
        <v>77</v>
      </c>
      <c r="S283" s="324"/>
      <c r="T283" s="324"/>
      <c r="U283" s="324"/>
      <c r="V283" s="324"/>
      <c r="W283" s="324"/>
      <c r="X283" s="324"/>
      <c r="Y283" s="319"/>
      <c r="Z283" s="319"/>
      <c r="AA283" s="319"/>
      <c r="AB283" s="319"/>
      <c r="AC283" s="319"/>
      <c r="AD283" s="319"/>
      <c r="AE283" s="325" t="str">
        <f aca="false">IF(SUM(S283:AD283)=0,"",SUM(S283:AD283))</f>
        <v/>
      </c>
      <c r="AF283" s="244" t="str">
        <f aca="false">IF(Q281="","",Q281)</f>
        <v/>
      </c>
      <c r="AG283" s="310"/>
      <c r="AH283" s="310"/>
      <c r="AI283" s="310"/>
      <c r="AJ283" s="310"/>
      <c r="AT283" s="311" t="str">
        <f aca="false">R283</f>
        <v>C</v>
      </c>
      <c r="AU283" s="312" t="n">
        <f aca="false">IF(OR(AF283=$AP$3,AF283=$AP$4,AF283=$AP$9),S283,0)</f>
        <v>0</v>
      </c>
      <c r="AV283" s="313" t="n">
        <f aca="false">IF(OR(AF283=$AP$3,AF283=$AP$4,AF283=$AP$9),T283,0)</f>
        <v>0</v>
      </c>
      <c r="AW283" s="313" t="n">
        <f aca="false">IF(OR(AF283=$AP$3,AF283=$AP$4,AF283=$AP$9),U283,0)</f>
        <v>0</v>
      </c>
      <c r="AX283" s="313" t="n">
        <f aca="false">IF(OR(AF283=$AP$3,AF283=$AP$4,AF283=$AP$9),V283,0)</f>
        <v>0</v>
      </c>
      <c r="AY283" s="313" t="n">
        <f aca="false">IF(OR(AF283=$AP$3,AF283=$AP$4,AF283=$AP$9),W283,0)</f>
        <v>0</v>
      </c>
      <c r="AZ283" s="313" t="n">
        <f aca="false">IF(OR(AF283=$AP$3,AF283=$AP$4,AF283=$AP$9),X283,0)</f>
        <v>0</v>
      </c>
      <c r="BA283" s="313" t="n">
        <f aca="false">IF(OR(AF283=$AP$3,AF283=$AP$4,AF283=$AP$9),Y283,0)</f>
        <v>0</v>
      </c>
      <c r="BB283" s="313" t="n">
        <f aca="false">IF(OR(AF283=$AP$3,AF283=$AP$4,AF283=$AP$9),Z283,0)</f>
        <v>0</v>
      </c>
      <c r="BC283" s="313" t="n">
        <f aca="false">IF(OR(AF283=$AP$3,AF283=$AP$4,AF283=$AP$9),AA283,0)</f>
        <v>0</v>
      </c>
      <c r="BD283" s="313" t="n">
        <f aca="false">IF(OR(AF283=$AP$3,AF283=$AP$4,AF283=$AP$9),AB283,0)</f>
        <v>0</v>
      </c>
      <c r="BE283" s="313" t="n">
        <f aca="false">IF(OR(AF283=$AP$3,AF283=$AP$4,AF283=$AP$9),AC283,0)</f>
        <v>0</v>
      </c>
      <c r="BF283" s="314" t="n">
        <f aca="false">IF(OR(AF283=$AP$3,AF283=$AP$4,AF283=$AP$9),AD283,0)</f>
        <v>0</v>
      </c>
      <c r="BG283" s="312" t="n">
        <f aca="false">IF(OR(AF283=$AP$5,AF283=$AP$6,AF283=$AP$10),S283,0)</f>
        <v>0</v>
      </c>
      <c r="BH283" s="313" t="n">
        <f aca="false">IF(OR(AF283=$AP$5,AF283=$AP$6,AF283=$AP$10),T283,0)</f>
        <v>0</v>
      </c>
      <c r="BI283" s="313" t="n">
        <f aca="false">IF(OR(AF283=$AP$5,AF283=$AP$6,AF283=$AP$10),U283,0)</f>
        <v>0</v>
      </c>
      <c r="BJ283" s="313" t="n">
        <f aca="false">IF(OR(AF283=$AP$5,AF283=$AP$6,AF283=$AP$10),V283,0)</f>
        <v>0</v>
      </c>
      <c r="BK283" s="313" t="n">
        <f aca="false">IF(OR(AF283=$AP$5,AF283=$AP$6,AF283=$AP$10),W283,0)</f>
        <v>0</v>
      </c>
      <c r="BL283" s="313" t="n">
        <f aca="false">IF(OR(AF283=$AP$5,AF283=$AP$6,AF283=$AP$10),X283,0)</f>
        <v>0</v>
      </c>
      <c r="BM283" s="313" t="n">
        <f aca="false">IF(OR(AF283=$AP$5,AF283=$AP$6,AF283=$AP$10),Y283,0)</f>
        <v>0</v>
      </c>
      <c r="BN283" s="313" t="n">
        <f aca="false">IF(OR(AF283=$AP$5,AF283=$AP$6,AF283=$AP$10),Z283,0)</f>
        <v>0</v>
      </c>
      <c r="BO283" s="313" t="n">
        <f aca="false">IF(OR(AF283=$AP$5,AF283=$AP$6,AF283=$AP$10),AA283,0)</f>
        <v>0</v>
      </c>
      <c r="BP283" s="313" t="n">
        <f aca="false">IF(OR(AF283=$AP$5,AF283=$AP$6,AF283=$AP$10),AB283,0)</f>
        <v>0</v>
      </c>
      <c r="BQ283" s="313" t="n">
        <f aca="false">IF(OR(AF283=$AP$5,AF283=$AP$6,AF283=$AP$10),AC283,0)</f>
        <v>0</v>
      </c>
      <c r="BR283" s="314" t="n">
        <f aca="false">IF(OR(AF283=$AP$5,AF283=$AP$6,AF283=$AP$10),AD283,0)</f>
        <v>0</v>
      </c>
      <c r="BS283" s="312" t="n">
        <f aca="false">IF(OR(AF283=$AP$7,AF283=$AP$8,AF283=$AP$11),S283,0)</f>
        <v>0</v>
      </c>
      <c r="BT283" s="313" t="n">
        <f aca="false">IF(OR(AF283=$AP$7,AF283=$AP$8,AF283=$AP$11),T283,0)</f>
        <v>0</v>
      </c>
      <c r="BU283" s="313" t="n">
        <f aca="false">IF(OR(AF283=$AP$7,AF283=$AP$8,AF283=$AP$11),U283,0)</f>
        <v>0</v>
      </c>
      <c r="BV283" s="313" t="n">
        <f aca="false">IF(OR(AF283=$AP$7,AF283=$AP$8,AF283=$AP$11),V283,0)</f>
        <v>0</v>
      </c>
      <c r="BW283" s="313" t="n">
        <f aca="false">IF(OR(AF283=$AP$7,AF283=$AP$8,AF283=$AP$11),W283,0)</f>
        <v>0</v>
      </c>
      <c r="BX283" s="313" t="n">
        <f aca="false">IF(OR(AF283=$AP$7,AF283=$AP$8,AF283=$AP$11),X283,0)</f>
        <v>0</v>
      </c>
      <c r="BY283" s="313" t="n">
        <f aca="false">IF(OR(AF283=$AP$7,AF283=$AP$8,AF283=$AP$11),Y283,0)</f>
        <v>0</v>
      </c>
      <c r="BZ283" s="313" t="n">
        <f aca="false">IF(OR(AF283=$AP$7,AF283=$AP$8,AF283=$AP$11),Z283,0)</f>
        <v>0</v>
      </c>
      <c r="CA283" s="313" t="n">
        <f aca="false">IF(OR(AF283=$AP$7,AF283=$AP$8,AF283=$AP$11),AA283,0)</f>
        <v>0</v>
      </c>
      <c r="CB283" s="313" t="n">
        <f aca="false">IF(OR(AF283=$AP$7,AF283=$AP$8,AF283=$AP$11),AB283,0)</f>
        <v>0</v>
      </c>
      <c r="CC283" s="313" t="n">
        <f aca="false">IF(OR(AF283=$AP$7,AF283=$AP$8,AF283=$AP$11),AC283,0)</f>
        <v>0</v>
      </c>
      <c r="CD283" s="314" t="n">
        <f aca="false">IF(OR(AF283=$AP$7,AF283=$AP$8,AF283=$AP$11),AD283,0)</f>
        <v>0</v>
      </c>
      <c r="CE283" s="312" t="n">
        <f aca="false">IF(AF283=$AP$12,S283,0)</f>
        <v>0</v>
      </c>
      <c r="CF283" s="313" t="n">
        <f aca="false">IF(AF283=$AP$12,T283,0)</f>
        <v>0</v>
      </c>
      <c r="CG283" s="313" t="n">
        <f aca="false">IF(AF283=$AP$12,U283,0)</f>
        <v>0</v>
      </c>
      <c r="CH283" s="313" t="n">
        <f aca="false">IF(AF283=$AP$12,V283,0)</f>
        <v>0</v>
      </c>
      <c r="CI283" s="313" t="n">
        <f aca="false">IF(AF283=$AP$12,W283,0)</f>
        <v>0</v>
      </c>
      <c r="CJ283" s="313" t="n">
        <f aca="false">IF(AF283=$AP$12,X283,0)</f>
        <v>0</v>
      </c>
      <c r="CK283" s="313" t="n">
        <f aca="false">IF(AF283=$AP$12,Y283,0)</f>
        <v>0</v>
      </c>
      <c r="CL283" s="313" t="n">
        <f aca="false">IF(AF283=$AP$12,Z283,0)</f>
        <v>0</v>
      </c>
      <c r="CM283" s="313" t="n">
        <f aca="false">IF(AF283=$AP$12,AA283,0)</f>
        <v>0</v>
      </c>
      <c r="CN283" s="313" t="n">
        <f aca="false">IF(AF283=$AP$12,AB283,0)</f>
        <v>0</v>
      </c>
      <c r="CO283" s="313" t="n">
        <f aca="false">IF(AF283=$AP$12,AC283,0)</f>
        <v>0</v>
      </c>
      <c r="CP283" s="314" t="n">
        <f aca="false">IF(AF283=$AP$12,AD283,0)</f>
        <v>0</v>
      </c>
    </row>
    <row r="284" customFormat="false" ht="12" hidden="false" customHeight="true" outlineLevel="0" collapsed="false">
      <c r="B284" s="243" t="str">
        <f aca="false">IF(Q284="","",Q284)</f>
        <v/>
      </c>
      <c r="C284" s="302" t="n">
        <v>91</v>
      </c>
      <c r="D284" s="303"/>
      <c r="E284" s="303"/>
      <c r="F284" s="303"/>
      <c r="G284" s="304"/>
      <c r="H284" s="304"/>
      <c r="I284" s="305"/>
      <c r="J284" s="305"/>
      <c r="K284" s="305"/>
      <c r="L284" s="305"/>
      <c r="M284" s="303"/>
      <c r="N284" s="303"/>
      <c r="O284" s="306"/>
      <c r="P284" s="303"/>
      <c r="Q284" s="303"/>
      <c r="R284" s="307" t="s">
        <v>75</v>
      </c>
      <c r="S284" s="308"/>
      <c r="T284" s="308"/>
      <c r="U284" s="308"/>
      <c r="V284" s="308"/>
      <c r="W284" s="308"/>
      <c r="X284" s="323"/>
      <c r="Y284" s="323"/>
      <c r="Z284" s="323"/>
      <c r="AA284" s="323"/>
      <c r="AB284" s="323"/>
      <c r="AC284" s="323"/>
      <c r="AD284" s="323"/>
      <c r="AE284" s="309" t="str">
        <f aca="false">IF(SUM(S284:AD284)=0,"",SUM(S284:AD284))</f>
        <v/>
      </c>
      <c r="AF284" s="244" t="str">
        <f aca="false">IF(Q284="","",Q284)</f>
        <v/>
      </c>
      <c r="AG284" s="310" t="str">
        <f aca="false">IFERROR(VLOOKUP(M284,$AP$13:$AQ$16,2,FALSE()),"")</f>
        <v/>
      </c>
      <c r="AH284" s="310" t="str">
        <f aca="false">IFERROR(VLOOKUP(O284,$AP$18:$AQ$24,2,FALSE()),"")</f>
        <v/>
      </c>
      <c r="AI284" s="310" t="str">
        <f aca="false">IFERROR(AG284+AH284,"")</f>
        <v/>
      </c>
      <c r="AJ284" s="310" t="str">
        <f aca="false">IF(SUM(AE284:AE286)=0,"",SUM(AE284:AE286))</f>
        <v/>
      </c>
      <c r="AT284" s="311" t="str">
        <f aca="false">R284</f>
        <v>A</v>
      </c>
      <c r="AU284" s="312" t="n">
        <f aca="false">IF(OR(AF284=$AP$3,AF284=$AP$4,AF284=$AP$9),S284,0)</f>
        <v>0</v>
      </c>
      <c r="AV284" s="313" t="n">
        <f aca="false">IF(OR(AF284=$AP$3,AF284=$AP$4,AF284=$AP$9),T284,0)</f>
        <v>0</v>
      </c>
      <c r="AW284" s="313" t="n">
        <f aca="false">IF(OR(AF284=$AP$3,AF284=$AP$4,AF284=$AP$9),U284,0)</f>
        <v>0</v>
      </c>
      <c r="AX284" s="313" t="n">
        <f aca="false">IF(OR(AF284=$AP$3,AF284=$AP$4,AF284=$AP$9),V284,0)</f>
        <v>0</v>
      </c>
      <c r="AY284" s="313" t="n">
        <f aca="false">IF(OR(AF284=$AP$3,AF284=$AP$4,AF284=$AP$9),W284,0)</f>
        <v>0</v>
      </c>
      <c r="AZ284" s="313" t="n">
        <f aca="false">IF(OR(AF284=$AP$3,AF284=$AP$4,AF284=$AP$9),X284,0)</f>
        <v>0</v>
      </c>
      <c r="BA284" s="313" t="n">
        <f aca="false">IF(OR(AF284=$AP$3,AF284=$AP$4,AF284=$AP$9),Y284,0)</f>
        <v>0</v>
      </c>
      <c r="BB284" s="313" t="n">
        <f aca="false">IF(OR(AF284=$AP$3,AF284=$AP$4,AF284=$AP$9),Z284,0)</f>
        <v>0</v>
      </c>
      <c r="BC284" s="313" t="n">
        <f aca="false">IF(OR(AF284=$AP$3,AF284=$AP$4,AF284=$AP$9),AA284,0)</f>
        <v>0</v>
      </c>
      <c r="BD284" s="313" t="n">
        <f aca="false">IF(OR(AF284=$AP$3,AF284=$AP$4,AF284=$AP$9),AB284,0)</f>
        <v>0</v>
      </c>
      <c r="BE284" s="313" t="n">
        <f aca="false">IF(OR(AF284=$AP$3,AF284=$AP$4,AF284=$AP$9),AC284,0)</f>
        <v>0</v>
      </c>
      <c r="BF284" s="314" t="n">
        <f aca="false">IF(OR(AF284=$AP$3,AF284=$AP$4,AF284=$AP$9),AD284,0)</f>
        <v>0</v>
      </c>
      <c r="BG284" s="312" t="n">
        <f aca="false">IF(OR(AF284=$AP$5,AF284=$AP$6,AF284=$AP$10),S284,0)</f>
        <v>0</v>
      </c>
      <c r="BH284" s="313" t="n">
        <f aca="false">IF(OR(AF284=$AP$5,AF284=$AP$6,AF284=$AP$10),T284,0)</f>
        <v>0</v>
      </c>
      <c r="BI284" s="313" t="n">
        <f aca="false">IF(OR(AF284=$AP$5,AF284=$AP$6,AF284=$AP$10),U284,0)</f>
        <v>0</v>
      </c>
      <c r="BJ284" s="313" t="n">
        <f aca="false">IF(OR(AF284=$AP$5,AF284=$AP$6,AF284=$AP$10),V284,0)</f>
        <v>0</v>
      </c>
      <c r="BK284" s="313" t="n">
        <f aca="false">IF(OR(AF284=$AP$5,AF284=$AP$6,AF284=$AP$10),W284,0)</f>
        <v>0</v>
      </c>
      <c r="BL284" s="313" t="n">
        <f aca="false">IF(OR(AF284=$AP$5,AF284=$AP$6,AF284=$AP$10),X284,0)</f>
        <v>0</v>
      </c>
      <c r="BM284" s="313" t="n">
        <f aca="false">IF(OR(AF284=$AP$5,AF284=$AP$6,AF284=$AP$10),Y284,0)</f>
        <v>0</v>
      </c>
      <c r="BN284" s="313" t="n">
        <f aca="false">IF(OR(AF284=$AP$5,AF284=$AP$6,AF284=$AP$10),Z284,0)</f>
        <v>0</v>
      </c>
      <c r="BO284" s="313" t="n">
        <f aca="false">IF(OR(AF284=$AP$5,AF284=$AP$6,AF284=$AP$10),AA284,0)</f>
        <v>0</v>
      </c>
      <c r="BP284" s="313" t="n">
        <f aca="false">IF(OR(AF284=$AP$5,AF284=$AP$6,AF284=$AP$10),AB284,0)</f>
        <v>0</v>
      </c>
      <c r="BQ284" s="313" t="n">
        <f aca="false">IF(OR(AF284=$AP$5,AF284=$AP$6,AF284=$AP$10),AC284,0)</f>
        <v>0</v>
      </c>
      <c r="BR284" s="314" t="n">
        <f aca="false">IF(OR(AF284=$AP$5,AF284=$AP$6,AF284=$AP$10),AD284,0)</f>
        <v>0</v>
      </c>
      <c r="BS284" s="312" t="n">
        <f aca="false">IF(OR(AF284=$AP$7,AF284=$AP$8,AF284=$AP$11),S284,0)</f>
        <v>0</v>
      </c>
      <c r="BT284" s="313" t="n">
        <f aca="false">IF(OR(AF284=$AP$7,AF284=$AP$8,AF284=$AP$11),T284,0)</f>
        <v>0</v>
      </c>
      <c r="BU284" s="313" t="n">
        <f aca="false">IF(OR(AF284=$AP$7,AF284=$AP$8,AF284=$AP$11),U284,0)</f>
        <v>0</v>
      </c>
      <c r="BV284" s="313" t="n">
        <f aca="false">IF(OR(AF284=$AP$7,AF284=$AP$8,AF284=$AP$11),V284,0)</f>
        <v>0</v>
      </c>
      <c r="BW284" s="313" t="n">
        <f aca="false">IF(OR(AF284=$AP$7,AF284=$AP$8,AF284=$AP$11),W284,0)</f>
        <v>0</v>
      </c>
      <c r="BX284" s="313" t="n">
        <f aca="false">IF(OR(AF284=$AP$7,AF284=$AP$8,AF284=$AP$11),X284,0)</f>
        <v>0</v>
      </c>
      <c r="BY284" s="313" t="n">
        <f aca="false">IF(OR(AF284=$AP$7,AF284=$AP$8,AF284=$AP$11),Y284,0)</f>
        <v>0</v>
      </c>
      <c r="BZ284" s="313" t="n">
        <f aca="false">IF(OR(AF284=$AP$7,AF284=$AP$8,AF284=$AP$11),Z284,0)</f>
        <v>0</v>
      </c>
      <c r="CA284" s="313" t="n">
        <f aca="false">IF(OR(AF284=$AP$7,AF284=$AP$8,AF284=$AP$11),AA284,0)</f>
        <v>0</v>
      </c>
      <c r="CB284" s="313" t="n">
        <f aca="false">IF(OR(AF284=$AP$7,AF284=$AP$8,AF284=$AP$11),AB284,0)</f>
        <v>0</v>
      </c>
      <c r="CC284" s="313" t="n">
        <f aca="false">IF(OR(AF284=$AP$7,AF284=$AP$8,AF284=$AP$11),AC284,0)</f>
        <v>0</v>
      </c>
      <c r="CD284" s="314" t="n">
        <f aca="false">IF(OR(AF284=$AP$7,AF284=$AP$8,AF284=$AP$11),AD284,0)</f>
        <v>0</v>
      </c>
      <c r="CE284" s="312" t="n">
        <f aca="false">IF(AF284=$AP$12,S284,0)</f>
        <v>0</v>
      </c>
      <c r="CF284" s="313" t="n">
        <f aca="false">IF(AF284=$AP$12,T284,0)</f>
        <v>0</v>
      </c>
      <c r="CG284" s="313" t="n">
        <f aca="false">IF(AF284=$AP$12,U284,0)</f>
        <v>0</v>
      </c>
      <c r="CH284" s="313" t="n">
        <f aca="false">IF(AF284=$AP$12,V284,0)</f>
        <v>0</v>
      </c>
      <c r="CI284" s="313" t="n">
        <f aca="false">IF(AF284=$AP$12,W284,0)</f>
        <v>0</v>
      </c>
      <c r="CJ284" s="313" t="n">
        <f aca="false">IF(AF284=$AP$12,X284,0)</f>
        <v>0</v>
      </c>
      <c r="CK284" s="313" t="n">
        <f aca="false">IF(AF284=$AP$12,Y284,0)</f>
        <v>0</v>
      </c>
      <c r="CL284" s="313" t="n">
        <f aca="false">IF(AF284=$AP$12,Z284,0)</f>
        <v>0</v>
      </c>
      <c r="CM284" s="313" t="n">
        <f aca="false">IF(AF284=$AP$12,AA284,0)</f>
        <v>0</v>
      </c>
      <c r="CN284" s="313" t="n">
        <f aca="false">IF(AF284=$AP$12,AB284,0)</f>
        <v>0</v>
      </c>
      <c r="CO284" s="313" t="n">
        <f aca="false">IF(AF284=$AP$12,AC284,0)</f>
        <v>0</v>
      </c>
      <c r="CP284" s="314" t="n">
        <f aca="false">IF(AF284=$AP$12,AD284,0)</f>
        <v>0</v>
      </c>
    </row>
    <row r="285" customFormat="false" ht="12" hidden="false" customHeight="true" outlineLevel="0" collapsed="false">
      <c r="B285" s="243" t="str">
        <f aca="false">IF(Q284="","",Q284)</f>
        <v/>
      </c>
      <c r="C285" s="302"/>
      <c r="D285" s="303"/>
      <c r="E285" s="303"/>
      <c r="F285" s="303"/>
      <c r="G285" s="304"/>
      <c r="H285" s="304"/>
      <c r="I285" s="305"/>
      <c r="J285" s="305"/>
      <c r="K285" s="305"/>
      <c r="L285" s="305"/>
      <c r="M285" s="303"/>
      <c r="N285" s="303"/>
      <c r="O285" s="306"/>
      <c r="P285" s="303"/>
      <c r="Q285" s="303"/>
      <c r="R285" s="315" t="s">
        <v>76</v>
      </c>
      <c r="S285" s="316"/>
      <c r="T285" s="316"/>
      <c r="U285" s="316"/>
      <c r="V285" s="316"/>
      <c r="W285" s="316"/>
      <c r="X285" s="322"/>
      <c r="Y285" s="322"/>
      <c r="Z285" s="322"/>
      <c r="AA285" s="322"/>
      <c r="AB285" s="322"/>
      <c r="AC285" s="322"/>
      <c r="AD285" s="322"/>
      <c r="AE285" s="317" t="str">
        <f aca="false">IF(SUM(S285:AD285)=0,"",SUM(S285:AD285))</f>
        <v/>
      </c>
      <c r="AF285" s="244" t="str">
        <f aca="false">IF(Q284="","",Q284)</f>
        <v/>
      </c>
      <c r="AG285" s="310"/>
      <c r="AH285" s="310"/>
      <c r="AI285" s="310"/>
      <c r="AJ285" s="310"/>
      <c r="AT285" s="311" t="str">
        <f aca="false">R285</f>
        <v>B</v>
      </c>
      <c r="AU285" s="312" t="n">
        <f aca="false">IF(OR(AF285=$AP$3,AF285=$AP$4,AF285=$AP$9),S285,0)</f>
        <v>0</v>
      </c>
      <c r="AV285" s="313" t="n">
        <f aca="false">IF(OR(AF285=$AP$3,AF285=$AP$4,AF285=$AP$9),T285,0)</f>
        <v>0</v>
      </c>
      <c r="AW285" s="313" t="n">
        <f aca="false">IF(OR(AF285=$AP$3,AF285=$AP$4,AF285=$AP$9),U285,0)</f>
        <v>0</v>
      </c>
      <c r="AX285" s="313" t="n">
        <f aca="false">IF(OR(AF285=$AP$3,AF285=$AP$4,AF285=$AP$9),V285,0)</f>
        <v>0</v>
      </c>
      <c r="AY285" s="313" t="n">
        <f aca="false">IF(OR(AF285=$AP$3,AF285=$AP$4,AF285=$AP$9),W285,0)</f>
        <v>0</v>
      </c>
      <c r="AZ285" s="313" t="n">
        <f aca="false">IF(OR(AF285=$AP$3,AF285=$AP$4,AF285=$AP$9),X285,0)</f>
        <v>0</v>
      </c>
      <c r="BA285" s="313" t="n">
        <f aca="false">IF(OR(AF285=$AP$3,AF285=$AP$4,AF285=$AP$9),Y285,0)</f>
        <v>0</v>
      </c>
      <c r="BB285" s="313" t="n">
        <f aca="false">IF(OR(AF285=$AP$3,AF285=$AP$4,AF285=$AP$9),Z285,0)</f>
        <v>0</v>
      </c>
      <c r="BC285" s="313" t="n">
        <f aca="false">IF(OR(AF285=$AP$3,AF285=$AP$4,AF285=$AP$9),AA285,0)</f>
        <v>0</v>
      </c>
      <c r="BD285" s="313" t="n">
        <f aca="false">IF(OR(AF285=$AP$3,AF285=$AP$4,AF285=$AP$9),AB285,0)</f>
        <v>0</v>
      </c>
      <c r="BE285" s="313" t="n">
        <f aca="false">IF(OR(AF285=$AP$3,AF285=$AP$4,AF285=$AP$9),AC285,0)</f>
        <v>0</v>
      </c>
      <c r="BF285" s="314" t="n">
        <f aca="false">IF(OR(AF285=$AP$3,AF285=$AP$4,AF285=$AP$9),AD285,0)</f>
        <v>0</v>
      </c>
      <c r="BG285" s="312" t="n">
        <f aca="false">IF(OR(AF285=$AP$5,AF285=$AP$6,AF285=$AP$10),S285,0)</f>
        <v>0</v>
      </c>
      <c r="BH285" s="313" t="n">
        <f aca="false">IF(OR(AF285=$AP$5,AF285=$AP$6,AF285=$AP$10),T285,0)</f>
        <v>0</v>
      </c>
      <c r="BI285" s="313" t="n">
        <f aca="false">IF(OR(AF285=$AP$5,AF285=$AP$6,AF285=$AP$10),U285,0)</f>
        <v>0</v>
      </c>
      <c r="BJ285" s="313" t="n">
        <f aca="false">IF(OR(AF285=$AP$5,AF285=$AP$6,AF285=$AP$10),V285,0)</f>
        <v>0</v>
      </c>
      <c r="BK285" s="313" t="n">
        <f aca="false">IF(OR(AF285=$AP$5,AF285=$AP$6,AF285=$AP$10),W285,0)</f>
        <v>0</v>
      </c>
      <c r="BL285" s="313" t="n">
        <f aca="false">IF(OR(AF285=$AP$5,AF285=$AP$6,AF285=$AP$10),X285,0)</f>
        <v>0</v>
      </c>
      <c r="BM285" s="313" t="n">
        <f aca="false">IF(OR(AF285=$AP$5,AF285=$AP$6,AF285=$AP$10),Y285,0)</f>
        <v>0</v>
      </c>
      <c r="BN285" s="313" t="n">
        <f aca="false">IF(OR(AF285=$AP$5,AF285=$AP$6,AF285=$AP$10),Z285,0)</f>
        <v>0</v>
      </c>
      <c r="BO285" s="313" t="n">
        <f aca="false">IF(OR(AF285=$AP$5,AF285=$AP$6,AF285=$AP$10),AA285,0)</f>
        <v>0</v>
      </c>
      <c r="BP285" s="313" t="n">
        <f aca="false">IF(OR(AF285=$AP$5,AF285=$AP$6,AF285=$AP$10),AB285,0)</f>
        <v>0</v>
      </c>
      <c r="BQ285" s="313" t="n">
        <f aca="false">IF(OR(AF285=$AP$5,AF285=$AP$6,AF285=$AP$10),AC285,0)</f>
        <v>0</v>
      </c>
      <c r="BR285" s="314" t="n">
        <f aca="false">IF(OR(AF285=$AP$5,AF285=$AP$6,AF285=$AP$10),AD285,0)</f>
        <v>0</v>
      </c>
      <c r="BS285" s="312" t="n">
        <f aca="false">IF(OR(AF285=$AP$7,AF285=$AP$8,AF285=$AP$11),S285,0)</f>
        <v>0</v>
      </c>
      <c r="BT285" s="313" t="n">
        <f aca="false">IF(OR(AF285=$AP$7,AF285=$AP$8,AF285=$AP$11),T285,0)</f>
        <v>0</v>
      </c>
      <c r="BU285" s="313" t="n">
        <f aca="false">IF(OR(AF285=$AP$7,AF285=$AP$8,AF285=$AP$11),U285,0)</f>
        <v>0</v>
      </c>
      <c r="BV285" s="313" t="n">
        <f aca="false">IF(OR(AF285=$AP$7,AF285=$AP$8,AF285=$AP$11),V285,0)</f>
        <v>0</v>
      </c>
      <c r="BW285" s="313" t="n">
        <f aca="false">IF(OR(AF285=$AP$7,AF285=$AP$8,AF285=$AP$11),W285,0)</f>
        <v>0</v>
      </c>
      <c r="BX285" s="313" t="n">
        <f aca="false">IF(OR(AF285=$AP$7,AF285=$AP$8,AF285=$AP$11),X285,0)</f>
        <v>0</v>
      </c>
      <c r="BY285" s="313" t="n">
        <f aca="false">IF(OR(AF285=$AP$7,AF285=$AP$8,AF285=$AP$11),Y285,0)</f>
        <v>0</v>
      </c>
      <c r="BZ285" s="313" t="n">
        <f aca="false">IF(OR(AF285=$AP$7,AF285=$AP$8,AF285=$AP$11),Z285,0)</f>
        <v>0</v>
      </c>
      <c r="CA285" s="313" t="n">
        <f aca="false">IF(OR(AF285=$AP$7,AF285=$AP$8,AF285=$AP$11),AA285,0)</f>
        <v>0</v>
      </c>
      <c r="CB285" s="313" t="n">
        <f aca="false">IF(OR(AF285=$AP$7,AF285=$AP$8,AF285=$AP$11),AB285,0)</f>
        <v>0</v>
      </c>
      <c r="CC285" s="313" t="n">
        <f aca="false">IF(OR(AF285=$AP$7,AF285=$AP$8,AF285=$AP$11),AC285,0)</f>
        <v>0</v>
      </c>
      <c r="CD285" s="314" t="n">
        <f aca="false">IF(OR(AF285=$AP$7,AF285=$AP$8,AF285=$AP$11),AD285,0)</f>
        <v>0</v>
      </c>
      <c r="CE285" s="312" t="n">
        <f aca="false">IF(AF285=$AP$12,S285,0)</f>
        <v>0</v>
      </c>
      <c r="CF285" s="313" t="n">
        <f aca="false">IF(AF285=$AP$12,T285,0)</f>
        <v>0</v>
      </c>
      <c r="CG285" s="313" t="n">
        <f aca="false">IF(AF285=$AP$12,U285,0)</f>
        <v>0</v>
      </c>
      <c r="CH285" s="313" t="n">
        <f aca="false">IF(AF285=$AP$12,V285,0)</f>
        <v>0</v>
      </c>
      <c r="CI285" s="313" t="n">
        <f aca="false">IF(AF285=$AP$12,W285,0)</f>
        <v>0</v>
      </c>
      <c r="CJ285" s="313" t="n">
        <f aca="false">IF(AF285=$AP$12,X285,0)</f>
        <v>0</v>
      </c>
      <c r="CK285" s="313" t="n">
        <f aca="false">IF(AF285=$AP$12,Y285,0)</f>
        <v>0</v>
      </c>
      <c r="CL285" s="313" t="n">
        <f aca="false">IF(AF285=$AP$12,Z285,0)</f>
        <v>0</v>
      </c>
      <c r="CM285" s="313" t="n">
        <f aca="false">IF(AF285=$AP$12,AA285,0)</f>
        <v>0</v>
      </c>
      <c r="CN285" s="313" t="n">
        <f aca="false">IF(AF285=$AP$12,AB285,0)</f>
        <v>0</v>
      </c>
      <c r="CO285" s="313" t="n">
        <f aca="false">IF(AF285=$AP$12,AC285,0)</f>
        <v>0</v>
      </c>
      <c r="CP285" s="314" t="n">
        <f aca="false">IF(AF285=$AP$12,AD285,0)</f>
        <v>0</v>
      </c>
    </row>
    <row r="286" customFormat="false" ht="12" hidden="false" customHeight="true" outlineLevel="0" collapsed="false">
      <c r="B286" s="243" t="str">
        <f aca="false">IF(Q284="","",Q284)</f>
        <v/>
      </c>
      <c r="C286" s="302"/>
      <c r="D286" s="303"/>
      <c r="E286" s="303"/>
      <c r="F286" s="303"/>
      <c r="G286" s="304"/>
      <c r="H286" s="304"/>
      <c r="I286" s="305"/>
      <c r="J286" s="305"/>
      <c r="K286" s="305"/>
      <c r="L286" s="305"/>
      <c r="M286" s="303"/>
      <c r="N286" s="303"/>
      <c r="O286" s="306"/>
      <c r="P286" s="303"/>
      <c r="Q286" s="303"/>
      <c r="R286" s="318" t="s">
        <v>77</v>
      </c>
      <c r="S286" s="319"/>
      <c r="T286" s="319"/>
      <c r="U286" s="319"/>
      <c r="V286" s="319"/>
      <c r="W286" s="319"/>
      <c r="X286" s="324"/>
      <c r="Y286" s="324"/>
      <c r="Z286" s="324"/>
      <c r="AA286" s="324"/>
      <c r="AB286" s="324"/>
      <c r="AC286" s="324"/>
      <c r="AD286" s="324"/>
      <c r="AE286" s="317" t="str">
        <f aca="false">IF(SUM(S286:AD286)=0,"",SUM(S286:AD286))</f>
        <v/>
      </c>
      <c r="AF286" s="244" t="str">
        <f aca="false">IF(Q284="","",Q284)</f>
        <v/>
      </c>
      <c r="AG286" s="310"/>
      <c r="AH286" s="310"/>
      <c r="AI286" s="310"/>
      <c r="AJ286" s="310"/>
      <c r="AT286" s="311" t="str">
        <f aca="false">R286</f>
        <v>C</v>
      </c>
      <c r="AU286" s="312" t="n">
        <f aca="false">IF(OR(AF286=$AP$3,AF286=$AP$4,AF286=$AP$9),S286,0)</f>
        <v>0</v>
      </c>
      <c r="AV286" s="313" t="n">
        <f aca="false">IF(OR(AF286=$AP$3,AF286=$AP$4,AF286=$AP$9),T286,0)</f>
        <v>0</v>
      </c>
      <c r="AW286" s="313" t="n">
        <f aca="false">IF(OR(AF286=$AP$3,AF286=$AP$4,AF286=$AP$9),U286,0)</f>
        <v>0</v>
      </c>
      <c r="AX286" s="313" t="n">
        <f aca="false">IF(OR(AF286=$AP$3,AF286=$AP$4,AF286=$AP$9),V286,0)</f>
        <v>0</v>
      </c>
      <c r="AY286" s="313" t="n">
        <f aca="false">IF(OR(AF286=$AP$3,AF286=$AP$4,AF286=$AP$9),W286,0)</f>
        <v>0</v>
      </c>
      <c r="AZ286" s="313" t="n">
        <f aca="false">IF(OR(AF286=$AP$3,AF286=$AP$4,AF286=$AP$9),X286,0)</f>
        <v>0</v>
      </c>
      <c r="BA286" s="313" t="n">
        <f aca="false">IF(OR(AF286=$AP$3,AF286=$AP$4,AF286=$AP$9),Y286,0)</f>
        <v>0</v>
      </c>
      <c r="BB286" s="313" t="n">
        <f aca="false">IF(OR(AF286=$AP$3,AF286=$AP$4,AF286=$AP$9),Z286,0)</f>
        <v>0</v>
      </c>
      <c r="BC286" s="313" t="n">
        <f aca="false">IF(OR(AF286=$AP$3,AF286=$AP$4,AF286=$AP$9),AA286,0)</f>
        <v>0</v>
      </c>
      <c r="BD286" s="313" t="n">
        <f aca="false">IF(OR(AF286=$AP$3,AF286=$AP$4,AF286=$AP$9),AB286,0)</f>
        <v>0</v>
      </c>
      <c r="BE286" s="313" t="n">
        <f aca="false">IF(OR(AF286=$AP$3,AF286=$AP$4,AF286=$AP$9),AC286,0)</f>
        <v>0</v>
      </c>
      <c r="BF286" s="314" t="n">
        <f aca="false">IF(OR(AF286=$AP$3,AF286=$AP$4,AF286=$AP$9),AD286,0)</f>
        <v>0</v>
      </c>
      <c r="BG286" s="312" t="n">
        <f aca="false">IF(OR(AF286=$AP$5,AF286=$AP$6,AF286=$AP$10),S286,0)</f>
        <v>0</v>
      </c>
      <c r="BH286" s="313" t="n">
        <f aca="false">IF(OR(AF286=$AP$5,AF286=$AP$6,AF286=$AP$10),T286,0)</f>
        <v>0</v>
      </c>
      <c r="BI286" s="313" t="n">
        <f aca="false">IF(OR(AF286=$AP$5,AF286=$AP$6,AF286=$AP$10),U286,0)</f>
        <v>0</v>
      </c>
      <c r="BJ286" s="313" t="n">
        <f aca="false">IF(OR(AF286=$AP$5,AF286=$AP$6,AF286=$AP$10),V286,0)</f>
        <v>0</v>
      </c>
      <c r="BK286" s="313" t="n">
        <f aca="false">IF(OR(AF286=$AP$5,AF286=$AP$6,AF286=$AP$10),W286,0)</f>
        <v>0</v>
      </c>
      <c r="BL286" s="313" t="n">
        <f aca="false">IF(OR(AF286=$AP$5,AF286=$AP$6,AF286=$AP$10),X286,0)</f>
        <v>0</v>
      </c>
      <c r="BM286" s="313" t="n">
        <f aca="false">IF(OR(AF286=$AP$5,AF286=$AP$6,AF286=$AP$10),Y286,0)</f>
        <v>0</v>
      </c>
      <c r="BN286" s="313" t="n">
        <f aca="false">IF(OR(AF286=$AP$5,AF286=$AP$6,AF286=$AP$10),Z286,0)</f>
        <v>0</v>
      </c>
      <c r="BO286" s="313" t="n">
        <f aca="false">IF(OR(AF286=$AP$5,AF286=$AP$6,AF286=$AP$10),AA286,0)</f>
        <v>0</v>
      </c>
      <c r="BP286" s="313" t="n">
        <f aca="false">IF(OR(AF286=$AP$5,AF286=$AP$6,AF286=$AP$10),AB286,0)</f>
        <v>0</v>
      </c>
      <c r="BQ286" s="313" t="n">
        <f aca="false">IF(OR(AF286=$AP$5,AF286=$AP$6,AF286=$AP$10),AC286,0)</f>
        <v>0</v>
      </c>
      <c r="BR286" s="314" t="n">
        <f aca="false">IF(OR(AF286=$AP$5,AF286=$AP$6,AF286=$AP$10),AD286,0)</f>
        <v>0</v>
      </c>
      <c r="BS286" s="312" t="n">
        <f aca="false">IF(OR(AF286=$AP$7,AF286=$AP$8,AF286=$AP$11),S286,0)</f>
        <v>0</v>
      </c>
      <c r="BT286" s="313" t="n">
        <f aca="false">IF(OR(AF286=$AP$7,AF286=$AP$8,AF286=$AP$11),T286,0)</f>
        <v>0</v>
      </c>
      <c r="BU286" s="313" t="n">
        <f aca="false">IF(OR(AF286=$AP$7,AF286=$AP$8,AF286=$AP$11),U286,0)</f>
        <v>0</v>
      </c>
      <c r="BV286" s="313" t="n">
        <f aca="false">IF(OR(AF286=$AP$7,AF286=$AP$8,AF286=$AP$11),V286,0)</f>
        <v>0</v>
      </c>
      <c r="BW286" s="313" t="n">
        <f aca="false">IF(OR(AF286=$AP$7,AF286=$AP$8,AF286=$AP$11),W286,0)</f>
        <v>0</v>
      </c>
      <c r="BX286" s="313" t="n">
        <f aca="false">IF(OR(AF286=$AP$7,AF286=$AP$8,AF286=$AP$11),X286,0)</f>
        <v>0</v>
      </c>
      <c r="BY286" s="313" t="n">
        <f aca="false">IF(OR(AF286=$AP$7,AF286=$AP$8,AF286=$AP$11),Y286,0)</f>
        <v>0</v>
      </c>
      <c r="BZ286" s="313" t="n">
        <f aca="false">IF(OR(AF286=$AP$7,AF286=$AP$8,AF286=$AP$11),Z286,0)</f>
        <v>0</v>
      </c>
      <c r="CA286" s="313" t="n">
        <f aca="false">IF(OR(AF286=$AP$7,AF286=$AP$8,AF286=$AP$11),AA286,0)</f>
        <v>0</v>
      </c>
      <c r="CB286" s="313" t="n">
        <f aca="false">IF(OR(AF286=$AP$7,AF286=$AP$8,AF286=$AP$11),AB286,0)</f>
        <v>0</v>
      </c>
      <c r="CC286" s="313" t="n">
        <f aca="false">IF(OR(AF286=$AP$7,AF286=$AP$8,AF286=$AP$11),AC286,0)</f>
        <v>0</v>
      </c>
      <c r="CD286" s="314" t="n">
        <f aca="false">IF(OR(AF286=$AP$7,AF286=$AP$8,AF286=$AP$11),AD286,0)</f>
        <v>0</v>
      </c>
      <c r="CE286" s="312" t="n">
        <f aca="false">IF(AF286=$AP$12,S286,0)</f>
        <v>0</v>
      </c>
      <c r="CF286" s="313" t="n">
        <f aca="false">IF(AF286=$AP$12,T286,0)</f>
        <v>0</v>
      </c>
      <c r="CG286" s="313" t="n">
        <f aca="false">IF(AF286=$AP$12,U286,0)</f>
        <v>0</v>
      </c>
      <c r="CH286" s="313" t="n">
        <f aca="false">IF(AF286=$AP$12,V286,0)</f>
        <v>0</v>
      </c>
      <c r="CI286" s="313" t="n">
        <f aca="false">IF(AF286=$AP$12,W286,0)</f>
        <v>0</v>
      </c>
      <c r="CJ286" s="313" t="n">
        <f aca="false">IF(AF286=$AP$12,X286,0)</f>
        <v>0</v>
      </c>
      <c r="CK286" s="313" t="n">
        <f aca="false">IF(AF286=$AP$12,Y286,0)</f>
        <v>0</v>
      </c>
      <c r="CL286" s="313" t="n">
        <f aca="false">IF(AF286=$AP$12,Z286,0)</f>
        <v>0</v>
      </c>
      <c r="CM286" s="313" t="n">
        <f aca="false">IF(AF286=$AP$12,AA286,0)</f>
        <v>0</v>
      </c>
      <c r="CN286" s="313" t="n">
        <f aca="false">IF(AF286=$AP$12,AB286,0)</f>
        <v>0</v>
      </c>
      <c r="CO286" s="313" t="n">
        <f aca="false">IF(AF286=$AP$12,AC286,0)</f>
        <v>0</v>
      </c>
      <c r="CP286" s="314" t="n">
        <f aca="false">IF(AF286=$AP$12,AD286,0)</f>
        <v>0</v>
      </c>
    </row>
    <row r="287" customFormat="false" ht="12" hidden="false" customHeight="true" outlineLevel="0" collapsed="false">
      <c r="B287" s="243" t="str">
        <f aca="false">IF(Q287="","",Q287)</f>
        <v/>
      </c>
      <c r="C287" s="302" t="n">
        <v>92</v>
      </c>
      <c r="D287" s="303"/>
      <c r="E287" s="303"/>
      <c r="F287" s="303"/>
      <c r="G287" s="304"/>
      <c r="H287" s="304"/>
      <c r="I287" s="305"/>
      <c r="J287" s="305"/>
      <c r="K287" s="305"/>
      <c r="L287" s="305"/>
      <c r="M287" s="303"/>
      <c r="N287" s="303"/>
      <c r="O287" s="306"/>
      <c r="P287" s="303"/>
      <c r="Q287" s="303"/>
      <c r="R287" s="270" t="s">
        <v>75</v>
      </c>
      <c r="S287" s="320"/>
      <c r="T287" s="320"/>
      <c r="U287" s="320"/>
      <c r="V287" s="320"/>
      <c r="W287" s="320"/>
      <c r="X287" s="320"/>
      <c r="Y287" s="321"/>
      <c r="Z287" s="321"/>
      <c r="AA287" s="321"/>
      <c r="AB287" s="321"/>
      <c r="AC287" s="321"/>
      <c r="AD287" s="321"/>
      <c r="AE287" s="309" t="str">
        <f aca="false">IF(SUM(S287:AD287)=0,"",SUM(S287:AD287))</f>
        <v/>
      </c>
      <c r="AF287" s="244" t="str">
        <f aca="false">IF(Q287="","",Q287)</f>
        <v/>
      </c>
      <c r="AG287" s="310" t="str">
        <f aca="false">IFERROR(VLOOKUP(M287,$AP$13:$AQ$16,2,FALSE()),"")</f>
        <v/>
      </c>
      <c r="AH287" s="310" t="str">
        <f aca="false">IFERROR(VLOOKUP(O287,$AP$18:$AQ$24,2,FALSE()),"")</f>
        <v/>
      </c>
      <c r="AI287" s="310" t="str">
        <f aca="false">IFERROR(AG287+AH287,"")</f>
        <v/>
      </c>
      <c r="AJ287" s="310" t="str">
        <f aca="false">IF(SUM(AE287:AE289)=0,"",SUM(AE287:AE289))</f>
        <v/>
      </c>
      <c r="AT287" s="311" t="str">
        <f aca="false">R287</f>
        <v>A</v>
      </c>
      <c r="AU287" s="312" t="n">
        <f aca="false">IF(OR(AF287=$AP$3,AF287=$AP$4,AF287=$AP$9),S287,0)</f>
        <v>0</v>
      </c>
      <c r="AV287" s="313" t="n">
        <f aca="false">IF(OR(AF287=$AP$3,AF287=$AP$4,AF287=$AP$9),T287,0)</f>
        <v>0</v>
      </c>
      <c r="AW287" s="313" t="n">
        <f aca="false">IF(OR(AF287=$AP$3,AF287=$AP$4,AF287=$AP$9),U287,0)</f>
        <v>0</v>
      </c>
      <c r="AX287" s="313" t="n">
        <f aca="false">IF(OR(AF287=$AP$3,AF287=$AP$4,AF287=$AP$9),V287,0)</f>
        <v>0</v>
      </c>
      <c r="AY287" s="313" t="n">
        <f aca="false">IF(OR(AF287=$AP$3,AF287=$AP$4,AF287=$AP$9),W287,0)</f>
        <v>0</v>
      </c>
      <c r="AZ287" s="313" t="n">
        <f aca="false">IF(OR(AF287=$AP$3,AF287=$AP$4,AF287=$AP$9),X287,0)</f>
        <v>0</v>
      </c>
      <c r="BA287" s="313" t="n">
        <f aca="false">IF(OR(AF287=$AP$3,AF287=$AP$4,AF287=$AP$9),Y287,0)</f>
        <v>0</v>
      </c>
      <c r="BB287" s="313" t="n">
        <f aca="false">IF(OR(AF287=$AP$3,AF287=$AP$4,AF287=$AP$9),Z287,0)</f>
        <v>0</v>
      </c>
      <c r="BC287" s="313" t="n">
        <f aca="false">IF(OR(AF287=$AP$3,AF287=$AP$4,AF287=$AP$9),AA287,0)</f>
        <v>0</v>
      </c>
      <c r="BD287" s="313" t="n">
        <f aca="false">IF(OR(AF287=$AP$3,AF287=$AP$4,AF287=$AP$9),AB287,0)</f>
        <v>0</v>
      </c>
      <c r="BE287" s="313" t="n">
        <f aca="false">IF(OR(AF287=$AP$3,AF287=$AP$4,AF287=$AP$9),AC287,0)</f>
        <v>0</v>
      </c>
      <c r="BF287" s="314" t="n">
        <f aca="false">IF(OR(AF287=$AP$3,AF287=$AP$4,AF287=$AP$9),AD287,0)</f>
        <v>0</v>
      </c>
      <c r="BG287" s="312" t="n">
        <f aca="false">IF(OR(AF287=$AP$5,AF287=$AP$6,AF287=$AP$10),S287,0)</f>
        <v>0</v>
      </c>
      <c r="BH287" s="313" t="n">
        <f aca="false">IF(OR(AF287=$AP$5,AF287=$AP$6,AF287=$AP$10),T287,0)</f>
        <v>0</v>
      </c>
      <c r="BI287" s="313" t="n">
        <f aca="false">IF(OR(AF287=$AP$5,AF287=$AP$6,AF287=$AP$10),U287,0)</f>
        <v>0</v>
      </c>
      <c r="BJ287" s="313" t="n">
        <f aca="false">IF(OR(AF287=$AP$5,AF287=$AP$6,AF287=$AP$10),V287,0)</f>
        <v>0</v>
      </c>
      <c r="BK287" s="313" t="n">
        <f aca="false">IF(OR(AF287=$AP$5,AF287=$AP$6,AF287=$AP$10),W287,0)</f>
        <v>0</v>
      </c>
      <c r="BL287" s="313" t="n">
        <f aca="false">IF(OR(AF287=$AP$5,AF287=$AP$6,AF287=$AP$10),X287,0)</f>
        <v>0</v>
      </c>
      <c r="BM287" s="313" t="n">
        <f aca="false">IF(OR(AF287=$AP$5,AF287=$AP$6,AF287=$AP$10),Y287,0)</f>
        <v>0</v>
      </c>
      <c r="BN287" s="313" t="n">
        <f aca="false">IF(OR(AF287=$AP$5,AF287=$AP$6,AF287=$AP$10),Z287,0)</f>
        <v>0</v>
      </c>
      <c r="BO287" s="313" t="n">
        <f aca="false">IF(OR(AF287=$AP$5,AF287=$AP$6,AF287=$AP$10),AA287,0)</f>
        <v>0</v>
      </c>
      <c r="BP287" s="313" t="n">
        <f aca="false">IF(OR(AF287=$AP$5,AF287=$AP$6,AF287=$AP$10),AB287,0)</f>
        <v>0</v>
      </c>
      <c r="BQ287" s="313" t="n">
        <f aca="false">IF(OR(AF287=$AP$5,AF287=$AP$6,AF287=$AP$10),AC287,0)</f>
        <v>0</v>
      </c>
      <c r="BR287" s="314" t="n">
        <f aca="false">IF(OR(AF287=$AP$5,AF287=$AP$6,AF287=$AP$10),AD287,0)</f>
        <v>0</v>
      </c>
      <c r="BS287" s="312" t="n">
        <f aca="false">IF(OR(AF287=$AP$7,AF287=$AP$8,AF287=$AP$11),S287,0)</f>
        <v>0</v>
      </c>
      <c r="BT287" s="313" t="n">
        <f aca="false">IF(OR(AF287=$AP$7,AF287=$AP$8,AF287=$AP$11),T287,0)</f>
        <v>0</v>
      </c>
      <c r="BU287" s="313" t="n">
        <f aca="false">IF(OR(AF287=$AP$7,AF287=$AP$8,AF287=$AP$11),U287,0)</f>
        <v>0</v>
      </c>
      <c r="BV287" s="313" t="n">
        <f aca="false">IF(OR(AF287=$AP$7,AF287=$AP$8,AF287=$AP$11),V287,0)</f>
        <v>0</v>
      </c>
      <c r="BW287" s="313" t="n">
        <f aca="false">IF(OR(AF287=$AP$7,AF287=$AP$8,AF287=$AP$11),W287,0)</f>
        <v>0</v>
      </c>
      <c r="BX287" s="313" t="n">
        <f aca="false">IF(OR(AF287=$AP$7,AF287=$AP$8,AF287=$AP$11),X287,0)</f>
        <v>0</v>
      </c>
      <c r="BY287" s="313" t="n">
        <f aca="false">IF(OR(AF287=$AP$7,AF287=$AP$8,AF287=$AP$11),Y287,0)</f>
        <v>0</v>
      </c>
      <c r="BZ287" s="313" t="n">
        <f aca="false">IF(OR(AF287=$AP$7,AF287=$AP$8,AF287=$AP$11),Z287,0)</f>
        <v>0</v>
      </c>
      <c r="CA287" s="313" t="n">
        <f aca="false">IF(OR(AF287=$AP$7,AF287=$AP$8,AF287=$AP$11),AA287,0)</f>
        <v>0</v>
      </c>
      <c r="CB287" s="313" t="n">
        <f aca="false">IF(OR(AF287=$AP$7,AF287=$AP$8,AF287=$AP$11),AB287,0)</f>
        <v>0</v>
      </c>
      <c r="CC287" s="313" t="n">
        <f aca="false">IF(OR(AF287=$AP$7,AF287=$AP$8,AF287=$AP$11),AC287,0)</f>
        <v>0</v>
      </c>
      <c r="CD287" s="314" t="n">
        <f aca="false">IF(OR(AF287=$AP$7,AF287=$AP$8,AF287=$AP$11),AD287,0)</f>
        <v>0</v>
      </c>
      <c r="CE287" s="312" t="n">
        <f aca="false">IF(AF287=$AP$12,S287,0)</f>
        <v>0</v>
      </c>
      <c r="CF287" s="313" t="n">
        <f aca="false">IF(AF287=$AP$12,T287,0)</f>
        <v>0</v>
      </c>
      <c r="CG287" s="313" t="n">
        <f aca="false">IF(AF287=$AP$12,U287,0)</f>
        <v>0</v>
      </c>
      <c r="CH287" s="313" t="n">
        <f aca="false">IF(AF287=$AP$12,V287,0)</f>
        <v>0</v>
      </c>
      <c r="CI287" s="313" t="n">
        <f aca="false">IF(AF287=$AP$12,W287,0)</f>
        <v>0</v>
      </c>
      <c r="CJ287" s="313" t="n">
        <f aca="false">IF(AF287=$AP$12,X287,0)</f>
        <v>0</v>
      </c>
      <c r="CK287" s="313" t="n">
        <f aca="false">IF(AF287=$AP$12,Y287,0)</f>
        <v>0</v>
      </c>
      <c r="CL287" s="313" t="n">
        <f aca="false">IF(AF287=$AP$12,Z287,0)</f>
        <v>0</v>
      </c>
      <c r="CM287" s="313" t="n">
        <f aca="false">IF(AF287=$AP$12,AA287,0)</f>
        <v>0</v>
      </c>
      <c r="CN287" s="313" t="n">
        <f aca="false">IF(AF287=$AP$12,AB287,0)</f>
        <v>0</v>
      </c>
      <c r="CO287" s="313" t="n">
        <f aca="false">IF(AF287=$AP$12,AC287,0)</f>
        <v>0</v>
      </c>
      <c r="CP287" s="314" t="n">
        <f aca="false">IF(AF287=$AP$12,AD287,0)</f>
        <v>0</v>
      </c>
    </row>
    <row r="288" customFormat="false" ht="12" hidden="false" customHeight="true" outlineLevel="0" collapsed="false">
      <c r="B288" s="243" t="str">
        <f aca="false">IF(Q287="","",Q287)</f>
        <v/>
      </c>
      <c r="C288" s="302"/>
      <c r="D288" s="303"/>
      <c r="E288" s="303"/>
      <c r="F288" s="303"/>
      <c r="G288" s="304"/>
      <c r="H288" s="304"/>
      <c r="I288" s="305"/>
      <c r="J288" s="305"/>
      <c r="K288" s="305"/>
      <c r="L288" s="305"/>
      <c r="M288" s="303"/>
      <c r="N288" s="303"/>
      <c r="O288" s="306"/>
      <c r="P288" s="303"/>
      <c r="Q288" s="303"/>
      <c r="R288" s="315" t="s">
        <v>76</v>
      </c>
      <c r="S288" s="322"/>
      <c r="T288" s="322"/>
      <c r="U288" s="322"/>
      <c r="V288" s="322"/>
      <c r="W288" s="322"/>
      <c r="X288" s="322"/>
      <c r="Y288" s="316"/>
      <c r="Z288" s="316"/>
      <c r="AA288" s="316"/>
      <c r="AB288" s="316"/>
      <c r="AC288" s="316"/>
      <c r="AD288" s="316"/>
      <c r="AE288" s="317" t="str">
        <f aca="false">IF(SUM(S288:AD288)=0,"",SUM(S288:AD288))</f>
        <v/>
      </c>
      <c r="AF288" s="244" t="str">
        <f aca="false">IF(Q287="","",Q287)</f>
        <v/>
      </c>
      <c r="AG288" s="310"/>
      <c r="AH288" s="310"/>
      <c r="AI288" s="310"/>
      <c r="AJ288" s="310"/>
      <c r="AT288" s="311" t="str">
        <f aca="false">R288</f>
        <v>B</v>
      </c>
      <c r="AU288" s="312" t="n">
        <f aca="false">IF(OR(AF288=$AP$3,AF288=$AP$4,AF288=$AP$9),S288,0)</f>
        <v>0</v>
      </c>
      <c r="AV288" s="313" t="n">
        <f aca="false">IF(OR(AF288=$AP$3,AF288=$AP$4,AF288=$AP$9),T288,0)</f>
        <v>0</v>
      </c>
      <c r="AW288" s="313" t="n">
        <f aca="false">IF(OR(AF288=$AP$3,AF288=$AP$4,AF288=$AP$9),U288,0)</f>
        <v>0</v>
      </c>
      <c r="AX288" s="313" t="n">
        <f aca="false">IF(OR(AF288=$AP$3,AF288=$AP$4,AF288=$AP$9),V288,0)</f>
        <v>0</v>
      </c>
      <c r="AY288" s="313" t="n">
        <f aca="false">IF(OR(AF288=$AP$3,AF288=$AP$4,AF288=$AP$9),W288,0)</f>
        <v>0</v>
      </c>
      <c r="AZ288" s="313" t="n">
        <f aca="false">IF(OR(AF288=$AP$3,AF288=$AP$4,AF288=$AP$9),X288,0)</f>
        <v>0</v>
      </c>
      <c r="BA288" s="313" t="n">
        <f aca="false">IF(OR(AF288=$AP$3,AF288=$AP$4,AF288=$AP$9),Y288,0)</f>
        <v>0</v>
      </c>
      <c r="BB288" s="313" t="n">
        <f aca="false">IF(OR(AF288=$AP$3,AF288=$AP$4,AF288=$AP$9),Z288,0)</f>
        <v>0</v>
      </c>
      <c r="BC288" s="313" t="n">
        <f aca="false">IF(OR(AF288=$AP$3,AF288=$AP$4,AF288=$AP$9),AA288,0)</f>
        <v>0</v>
      </c>
      <c r="BD288" s="313" t="n">
        <f aca="false">IF(OR(AF288=$AP$3,AF288=$AP$4,AF288=$AP$9),AB288,0)</f>
        <v>0</v>
      </c>
      <c r="BE288" s="313" t="n">
        <f aca="false">IF(OR(AF288=$AP$3,AF288=$AP$4,AF288=$AP$9),AC288,0)</f>
        <v>0</v>
      </c>
      <c r="BF288" s="314" t="n">
        <f aca="false">IF(OR(AF288=$AP$3,AF288=$AP$4,AF288=$AP$9),AD288,0)</f>
        <v>0</v>
      </c>
      <c r="BG288" s="312" t="n">
        <f aca="false">IF(OR(AF288=$AP$5,AF288=$AP$6,AF288=$AP$10),S288,0)</f>
        <v>0</v>
      </c>
      <c r="BH288" s="313" t="n">
        <f aca="false">IF(OR(AF288=$AP$5,AF288=$AP$6,AF288=$AP$10),T288,0)</f>
        <v>0</v>
      </c>
      <c r="BI288" s="313" t="n">
        <f aca="false">IF(OR(AF288=$AP$5,AF288=$AP$6,AF288=$AP$10),U288,0)</f>
        <v>0</v>
      </c>
      <c r="BJ288" s="313" t="n">
        <f aca="false">IF(OR(AF288=$AP$5,AF288=$AP$6,AF288=$AP$10),V288,0)</f>
        <v>0</v>
      </c>
      <c r="BK288" s="313" t="n">
        <f aca="false">IF(OR(AF288=$AP$5,AF288=$AP$6,AF288=$AP$10),W288,0)</f>
        <v>0</v>
      </c>
      <c r="BL288" s="313" t="n">
        <f aca="false">IF(OR(AF288=$AP$5,AF288=$AP$6,AF288=$AP$10),X288,0)</f>
        <v>0</v>
      </c>
      <c r="BM288" s="313" t="n">
        <f aca="false">IF(OR(AF288=$AP$5,AF288=$AP$6,AF288=$AP$10),Y288,0)</f>
        <v>0</v>
      </c>
      <c r="BN288" s="313" t="n">
        <f aca="false">IF(OR(AF288=$AP$5,AF288=$AP$6,AF288=$AP$10),Z288,0)</f>
        <v>0</v>
      </c>
      <c r="BO288" s="313" t="n">
        <f aca="false">IF(OR(AF288=$AP$5,AF288=$AP$6,AF288=$AP$10),AA288,0)</f>
        <v>0</v>
      </c>
      <c r="BP288" s="313" t="n">
        <f aca="false">IF(OR(AF288=$AP$5,AF288=$AP$6,AF288=$AP$10),AB288,0)</f>
        <v>0</v>
      </c>
      <c r="BQ288" s="313" t="n">
        <f aca="false">IF(OR(AF288=$AP$5,AF288=$AP$6,AF288=$AP$10),AC288,0)</f>
        <v>0</v>
      </c>
      <c r="BR288" s="314" t="n">
        <f aca="false">IF(OR(AF288=$AP$5,AF288=$AP$6,AF288=$AP$10),AD288,0)</f>
        <v>0</v>
      </c>
      <c r="BS288" s="312" t="n">
        <f aca="false">IF(OR(AF288=$AP$7,AF288=$AP$8,AF288=$AP$11),S288,0)</f>
        <v>0</v>
      </c>
      <c r="BT288" s="313" t="n">
        <f aca="false">IF(OR(AF288=$AP$7,AF288=$AP$8,AF288=$AP$11),T288,0)</f>
        <v>0</v>
      </c>
      <c r="BU288" s="313" t="n">
        <f aca="false">IF(OR(AF288=$AP$7,AF288=$AP$8,AF288=$AP$11),U288,0)</f>
        <v>0</v>
      </c>
      <c r="BV288" s="313" t="n">
        <f aca="false">IF(OR(AF288=$AP$7,AF288=$AP$8,AF288=$AP$11),V288,0)</f>
        <v>0</v>
      </c>
      <c r="BW288" s="313" t="n">
        <f aca="false">IF(OR(AF288=$AP$7,AF288=$AP$8,AF288=$AP$11),W288,0)</f>
        <v>0</v>
      </c>
      <c r="BX288" s="313" t="n">
        <f aca="false">IF(OR(AF288=$AP$7,AF288=$AP$8,AF288=$AP$11),X288,0)</f>
        <v>0</v>
      </c>
      <c r="BY288" s="313" t="n">
        <f aca="false">IF(OR(AF288=$AP$7,AF288=$AP$8,AF288=$AP$11),Y288,0)</f>
        <v>0</v>
      </c>
      <c r="BZ288" s="313" t="n">
        <f aca="false">IF(OR(AF288=$AP$7,AF288=$AP$8,AF288=$AP$11),Z288,0)</f>
        <v>0</v>
      </c>
      <c r="CA288" s="313" t="n">
        <f aca="false">IF(OR(AF288=$AP$7,AF288=$AP$8,AF288=$AP$11),AA288,0)</f>
        <v>0</v>
      </c>
      <c r="CB288" s="313" t="n">
        <f aca="false">IF(OR(AF288=$AP$7,AF288=$AP$8,AF288=$AP$11),AB288,0)</f>
        <v>0</v>
      </c>
      <c r="CC288" s="313" t="n">
        <f aca="false">IF(OR(AF288=$AP$7,AF288=$AP$8,AF288=$AP$11),AC288,0)</f>
        <v>0</v>
      </c>
      <c r="CD288" s="314" t="n">
        <f aca="false">IF(OR(AF288=$AP$7,AF288=$AP$8,AF288=$AP$11),AD288,0)</f>
        <v>0</v>
      </c>
      <c r="CE288" s="312" t="n">
        <f aca="false">IF(AF288=$AP$12,S288,0)</f>
        <v>0</v>
      </c>
      <c r="CF288" s="313" t="n">
        <f aca="false">IF(AF288=$AP$12,T288,0)</f>
        <v>0</v>
      </c>
      <c r="CG288" s="313" t="n">
        <f aca="false">IF(AF288=$AP$12,U288,0)</f>
        <v>0</v>
      </c>
      <c r="CH288" s="313" t="n">
        <f aca="false">IF(AF288=$AP$12,V288,0)</f>
        <v>0</v>
      </c>
      <c r="CI288" s="313" t="n">
        <f aca="false">IF(AF288=$AP$12,W288,0)</f>
        <v>0</v>
      </c>
      <c r="CJ288" s="313" t="n">
        <f aca="false">IF(AF288=$AP$12,X288,0)</f>
        <v>0</v>
      </c>
      <c r="CK288" s="313" t="n">
        <f aca="false">IF(AF288=$AP$12,Y288,0)</f>
        <v>0</v>
      </c>
      <c r="CL288" s="313" t="n">
        <f aca="false">IF(AF288=$AP$12,Z288,0)</f>
        <v>0</v>
      </c>
      <c r="CM288" s="313" t="n">
        <f aca="false">IF(AF288=$AP$12,AA288,0)</f>
        <v>0</v>
      </c>
      <c r="CN288" s="313" t="n">
        <f aca="false">IF(AF288=$AP$12,AB288,0)</f>
        <v>0</v>
      </c>
      <c r="CO288" s="313" t="n">
        <f aca="false">IF(AF288=$AP$12,AC288,0)</f>
        <v>0</v>
      </c>
      <c r="CP288" s="314" t="n">
        <f aca="false">IF(AF288=$AP$12,AD288,0)</f>
        <v>0</v>
      </c>
    </row>
    <row r="289" customFormat="false" ht="12" hidden="false" customHeight="true" outlineLevel="0" collapsed="false">
      <c r="B289" s="243" t="str">
        <f aca="false">IF(Q287="","",Q287)</f>
        <v/>
      </c>
      <c r="C289" s="302"/>
      <c r="D289" s="303"/>
      <c r="E289" s="303"/>
      <c r="F289" s="303"/>
      <c r="G289" s="304"/>
      <c r="H289" s="304"/>
      <c r="I289" s="305"/>
      <c r="J289" s="305"/>
      <c r="K289" s="305"/>
      <c r="L289" s="305"/>
      <c r="M289" s="303"/>
      <c r="N289" s="303"/>
      <c r="O289" s="306"/>
      <c r="P289" s="303"/>
      <c r="Q289" s="303"/>
      <c r="R289" s="315" t="s">
        <v>77</v>
      </c>
      <c r="S289" s="322"/>
      <c r="T289" s="322"/>
      <c r="U289" s="322"/>
      <c r="V289" s="322"/>
      <c r="W289" s="322"/>
      <c r="X289" s="322"/>
      <c r="Y289" s="316"/>
      <c r="Z289" s="316"/>
      <c r="AA289" s="316"/>
      <c r="AB289" s="316"/>
      <c r="AC289" s="316"/>
      <c r="AD289" s="316"/>
      <c r="AE289" s="317" t="str">
        <f aca="false">IF(SUM(S289:AD289)=0,"",SUM(S289:AD289))</f>
        <v/>
      </c>
      <c r="AF289" s="244" t="str">
        <f aca="false">IF(Q287="","",Q287)</f>
        <v/>
      </c>
      <c r="AG289" s="310"/>
      <c r="AH289" s="310"/>
      <c r="AI289" s="310"/>
      <c r="AJ289" s="310"/>
      <c r="AT289" s="311" t="str">
        <f aca="false">R289</f>
        <v>C</v>
      </c>
      <c r="AU289" s="312" t="n">
        <f aca="false">IF(OR(AF289=$AP$3,AF289=$AP$4,AF289=$AP$9),S289,0)</f>
        <v>0</v>
      </c>
      <c r="AV289" s="313" t="n">
        <f aca="false">IF(OR(AF289=$AP$3,AF289=$AP$4,AF289=$AP$9),T289,0)</f>
        <v>0</v>
      </c>
      <c r="AW289" s="313" t="n">
        <f aca="false">IF(OR(AF289=$AP$3,AF289=$AP$4,AF289=$AP$9),U289,0)</f>
        <v>0</v>
      </c>
      <c r="AX289" s="313" t="n">
        <f aca="false">IF(OR(AF289=$AP$3,AF289=$AP$4,AF289=$AP$9),V289,0)</f>
        <v>0</v>
      </c>
      <c r="AY289" s="313" t="n">
        <f aca="false">IF(OR(AF289=$AP$3,AF289=$AP$4,AF289=$AP$9),W289,0)</f>
        <v>0</v>
      </c>
      <c r="AZ289" s="313" t="n">
        <f aca="false">IF(OR(AF289=$AP$3,AF289=$AP$4,AF289=$AP$9),X289,0)</f>
        <v>0</v>
      </c>
      <c r="BA289" s="313" t="n">
        <f aca="false">IF(OR(AF289=$AP$3,AF289=$AP$4,AF289=$AP$9),Y289,0)</f>
        <v>0</v>
      </c>
      <c r="BB289" s="313" t="n">
        <f aca="false">IF(OR(AF289=$AP$3,AF289=$AP$4,AF289=$AP$9),Z289,0)</f>
        <v>0</v>
      </c>
      <c r="BC289" s="313" t="n">
        <f aca="false">IF(OR(AF289=$AP$3,AF289=$AP$4,AF289=$AP$9),AA289,0)</f>
        <v>0</v>
      </c>
      <c r="BD289" s="313" t="n">
        <f aca="false">IF(OR(AF289=$AP$3,AF289=$AP$4,AF289=$AP$9),AB289,0)</f>
        <v>0</v>
      </c>
      <c r="BE289" s="313" t="n">
        <f aca="false">IF(OR(AF289=$AP$3,AF289=$AP$4,AF289=$AP$9),AC289,0)</f>
        <v>0</v>
      </c>
      <c r="BF289" s="314" t="n">
        <f aca="false">IF(OR(AF289=$AP$3,AF289=$AP$4,AF289=$AP$9),AD289,0)</f>
        <v>0</v>
      </c>
      <c r="BG289" s="312" t="n">
        <f aca="false">IF(OR(AF289=$AP$5,AF289=$AP$6,AF289=$AP$10),S289,0)</f>
        <v>0</v>
      </c>
      <c r="BH289" s="313" t="n">
        <f aca="false">IF(OR(AF289=$AP$5,AF289=$AP$6,AF289=$AP$10),T289,0)</f>
        <v>0</v>
      </c>
      <c r="BI289" s="313" t="n">
        <f aca="false">IF(OR(AF289=$AP$5,AF289=$AP$6,AF289=$AP$10),U289,0)</f>
        <v>0</v>
      </c>
      <c r="BJ289" s="313" t="n">
        <f aca="false">IF(OR(AF289=$AP$5,AF289=$AP$6,AF289=$AP$10),V289,0)</f>
        <v>0</v>
      </c>
      <c r="BK289" s="313" t="n">
        <f aca="false">IF(OR(AF289=$AP$5,AF289=$AP$6,AF289=$AP$10),W289,0)</f>
        <v>0</v>
      </c>
      <c r="BL289" s="313" t="n">
        <f aca="false">IF(OR(AF289=$AP$5,AF289=$AP$6,AF289=$AP$10),X289,0)</f>
        <v>0</v>
      </c>
      <c r="BM289" s="313" t="n">
        <f aca="false">IF(OR(AF289=$AP$5,AF289=$AP$6,AF289=$AP$10),Y289,0)</f>
        <v>0</v>
      </c>
      <c r="BN289" s="313" t="n">
        <f aca="false">IF(OR(AF289=$AP$5,AF289=$AP$6,AF289=$AP$10),Z289,0)</f>
        <v>0</v>
      </c>
      <c r="BO289" s="313" t="n">
        <f aca="false">IF(OR(AF289=$AP$5,AF289=$AP$6,AF289=$AP$10),AA289,0)</f>
        <v>0</v>
      </c>
      <c r="BP289" s="313" t="n">
        <f aca="false">IF(OR(AF289=$AP$5,AF289=$AP$6,AF289=$AP$10),AB289,0)</f>
        <v>0</v>
      </c>
      <c r="BQ289" s="313" t="n">
        <f aca="false">IF(OR(AF289=$AP$5,AF289=$AP$6,AF289=$AP$10),AC289,0)</f>
        <v>0</v>
      </c>
      <c r="BR289" s="314" t="n">
        <f aca="false">IF(OR(AF289=$AP$5,AF289=$AP$6,AF289=$AP$10),AD289,0)</f>
        <v>0</v>
      </c>
      <c r="BS289" s="312" t="n">
        <f aca="false">IF(OR(AF289=$AP$7,AF289=$AP$8,AF289=$AP$11),S289,0)</f>
        <v>0</v>
      </c>
      <c r="BT289" s="313" t="n">
        <f aca="false">IF(OR(AF289=$AP$7,AF289=$AP$8,AF289=$AP$11),T289,0)</f>
        <v>0</v>
      </c>
      <c r="BU289" s="313" t="n">
        <f aca="false">IF(OR(AF289=$AP$7,AF289=$AP$8,AF289=$AP$11),U289,0)</f>
        <v>0</v>
      </c>
      <c r="BV289" s="313" t="n">
        <f aca="false">IF(OR(AF289=$AP$7,AF289=$AP$8,AF289=$AP$11),V289,0)</f>
        <v>0</v>
      </c>
      <c r="BW289" s="313" t="n">
        <f aca="false">IF(OR(AF289=$AP$7,AF289=$AP$8,AF289=$AP$11),W289,0)</f>
        <v>0</v>
      </c>
      <c r="BX289" s="313" t="n">
        <f aca="false">IF(OR(AF289=$AP$7,AF289=$AP$8,AF289=$AP$11),X289,0)</f>
        <v>0</v>
      </c>
      <c r="BY289" s="313" t="n">
        <f aca="false">IF(OR(AF289=$AP$7,AF289=$AP$8,AF289=$AP$11),Y289,0)</f>
        <v>0</v>
      </c>
      <c r="BZ289" s="313" t="n">
        <f aca="false">IF(OR(AF289=$AP$7,AF289=$AP$8,AF289=$AP$11),Z289,0)</f>
        <v>0</v>
      </c>
      <c r="CA289" s="313" t="n">
        <f aca="false">IF(OR(AF289=$AP$7,AF289=$AP$8,AF289=$AP$11),AA289,0)</f>
        <v>0</v>
      </c>
      <c r="CB289" s="313" t="n">
        <f aca="false">IF(OR(AF289=$AP$7,AF289=$AP$8,AF289=$AP$11),AB289,0)</f>
        <v>0</v>
      </c>
      <c r="CC289" s="313" t="n">
        <f aca="false">IF(OR(AF289=$AP$7,AF289=$AP$8,AF289=$AP$11),AC289,0)</f>
        <v>0</v>
      </c>
      <c r="CD289" s="314" t="n">
        <f aca="false">IF(OR(AF289=$AP$7,AF289=$AP$8,AF289=$AP$11),AD289,0)</f>
        <v>0</v>
      </c>
      <c r="CE289" s="312" t="n">
        <f aca="false">IF(AF289=$AP$12,S289,0)</f>
        <v>0</v>
      </c>
      <c r="CF289" s="313" t="n">
        <f aca="false">IF(AF289=$AP$12,T289,0)</f>
        <v>0</v>
      </c>
      <c r="CG289" s="313" t="n">
        <f aca="false">IF(AF289=$AP$12,U289,0)</f>
        <v>0</v>
      </c>
      <c r="CH289" s="313" t="n">
        <f aca="false">IF(AF289=$AP$12,V289,0)</f>
        <v>0</v>
      </c>
      <c r="CI289" s="313" t="n">
        <f aca="false">IF(AF289=$AP$12,W289,0)</f>
        <v>0</v>
      </c>
      <c r="CJ289" s="313" t="n">
        <f aca="false">IF(AF289=$AP$12,X289,0)</f>
        <v>0</v>
      </c>
      <c r="CK289" s="313" t="n">
        <f aca="false">IF(AF289=$AP$12,Y289,0)</f>
        <v>0</v>
      </c>
      <c r="CL289" s="313" t="n">
        <f aca="false">IF(AF289=$AP$12,Z289,0)</f>
        <v>0</v>
      </c>
      <c r="CM289" s="313" t="n">
        <f aca="false">IF(AF289=$AP$12,AA289,0)</f>
        <v>0</v>
      </c>
      <c r="CN289" s="313" t="n">
        <f aca="false">IF(AF289=$AP$12,AB289,0)</f>
        <v>0</v>
      </c>
      <c r="CO289" s="313" t="n">
        <f aca="false">IF(AF289=$AP$12,AC289,0)</f>
        <v>0</v>
      </c>
      <c r="CP289" s="314" t="n">
        <f aca="false">IF(AF289=$AP$12,AD289,0)</f>
        <v>0</v>
      </c>
    </row>
    <row r="290" customFormat="false" ht="12" hidden="false" customHeight="true" outlineLevel="0" collapsed="false">
      <c r="B290" s="243" t="str">
        <f aca="false">IF(Q290="","",Q290)</f>
        <v/>
      </c>
      <c r="C290" s="302" t="n">
        <v>93</v>
      </c>
      <c r="D290" s="303"/>
      <c r="E290" s="303"/>
      <c r="F290" s="303"/>
      <c r="G290" s="304"/>
      <c r="H290" s="304"/>
      <c r="I290" s="305"/>
      <c r="J290" s="305"/>
      <c r="K290" s="305"/>
      <c r="L290" s="305"/>
      <c r="M290" s="303"/>
      <c r="N290" s="303"/>
      <c r="O290" s="306"/>
      <c r="P290" s="303"/>
      <c r="Q290" s="303"/>
      <c r="R290" s="307" t="s">
        <v>75</v>
      </c>
      <c r="S290" s="323"/>
      <c r="T290" s="323"/>
      <c r="U290" s="323"/>
      <c r="V290" s="323"/>
      <c r="W290" s="323"/>
      <c r="X290" s="323"/>
      <c r="Y290" s="308"/>
      <c r="Z290" s="308"/>
      <c r="AA290" s="308"/>
      <c r="AB290" s="308"/>
      <c r="AC290" s="308"/>
      <c r="AD290" s="308"/>
      <c r="AE290" s="309" t="str">
        <f aca="false">IF(SUM(S290:AD290)=0,"",SUM(S290:AD290))</f>
        <v/>
      </c>
      <c r="AF290" s="244" t="str">
        <f aca="false">IF(Q290="","",Q290)</f>
        <v/>
      </c>
      <c r="AG290" s="310" t="str">
        <f aca="false">IFERROR(VLOOKUP(M290,$AP$13:$AQ$16,2,FALSE()),"")</f>
        <v/>
      </c>
      <c r="AH290" s="310" t="str">
        <f aca="false">IFERROR(VLOOKUP(O290,$AP$18:$AQ$24,2,FALSE()),"")</f>
        <v/>
      </c>
      <c r="AI290" s="310" t="str">
        <f aca="false">IFERROR(AG290+AH290,"")</f>
        <v/>
      </c>
      <c r="AJ290" s="310" t="str">
        <f aca="false">IF(SUM(AE290:AE292)=0,"",SUM(AE290:AE292))</f>
        <v/>
      </c>
      <c r="AT290" s="311" t="str">
        <f aca="false">R290</f>
        <v>A</v>
      </c>
      <c r="AU290" s="312" t="n">
        <f aca="false">IF(OR(AF290=$AP$3,AF290=$AP$4,AF290=$AP$9),S290,0)</f>
        <v>0</v>
      </c>
      <c r="AV290" s="313" t="n">
        <f aca="false">IF(OR(AF290=$AP$3,AF290=$AP$4,AF290=$AP$9),T290,0)</f>
        <v>0</v>
      </c>
      <c r="AW290" s="313" t="n">
        <f aca="false">IF(OR(AF290=$AP$3,AF290=$AP$4,AF290=$AP$9),U290,0)</f>
        <v>0</v>
      </c>
      <c r="AX290" s="313" t="n">
        <f aca="false">IF(OR(AF290=$AP$3,AF290=$AP$4,AF290=$AP$9),V290,0)</f>
        <v>0</v>
      </c>
      <c r="AY290" s="313" t="n">
        <f aca="false">IF(OR(AF290=$AP$3,AF290=$AP$4,AF290=$AP$9),W290,0)</f>
        <v>0</v>
      </c>
      <c r="AZ290" s="313" t="n">
        <f aca="false">IF(OR(AF290=$AP$3,AF290=$AP$4,AF290=$AP$9),X290,0)</f>
        <v>0</v>
      </c>
      <c r="BA290" s="313" t="n">
        <f aca="false">IF(OR(AF290=$AP$3,AF290=$AP$4,AF290=$AP$9),Y290,0)</f>
        <v>0</v>
      </c>
      <c r="BB290" s="313" t="n">
        <f aca="false">IF(OR(AF290=$AP$3,AF290=$AP$4,AF290=$AP$9),Z290,0)</f>
        <v>0</v>
      </c>
      <c r="BC290" s="313" t="n">
        <f aca="false">IF(OR(AF290=$AP$3,AF290=$AP$4,AF290=$AP$9),AA290,0)</f>
        <v>0</v>
      </c>
      <c r="BD290" s="313" t="n">
        <f aca="false">IF(OR(AF290=$AP$3,AF290=$AP$4,AF290=$AP$9),AB290,0)</f>
        <v>0</v>
      </c>
      <c r="BE290" s="313" t="n">
        <f aca="false">IF(OR(AF290=$AP$3,AF290=$AP$4,AF290=$AP$9),AC290,0)</f>
        <v>0</v>
      </c>
      <c r="BF290" s="314" t="n">
        <f aca="false">IF(OR(AF290=$AP$3,AF290=$AP$4,AF290=$AP$9),AD290,0)</f>
        <v>0</v>
      </c>
      <c r="BG290" s="312" t="n">
        <f aca="false">IF(OR(AF290=$AP$5,AF290=$AP$6,AF290=$AP$10),S290,0)</f>
        <v>0</v>
      </c>
      <c r="BH290" s="313" t="n">
        <f aca="false">IF(OR(AF290=$AP$5,AF290=$AP$6,AF290=$AP$10),T290,0)</f>
        <v>0</v>
      </c>
      <c r="BI290" s="313" t="n">
        <f aca="false">IF(OR(AF290=$AP$5,AF290=$AP$6,AF290=$AP$10),U290,0)</f>
        <v>0</v>
      </c>
      <c r="BJ290" s="313" t="n">
        <f aca="false">IF(OR(AF290=$AP$5,AF290=$AP$6,AF290=$AP$10),V290,0)</f>
        <v>0</v>
      </c>
      <c r="BK290" s="313" t="n">
        <f aca="false">IF(OR(AF290=$AP$5,AF290=$AP$6,AF290=$AP$10),W290,0)</f>
        <v>0</v>
      </c>
      <c r="BL290" s="313" t="n">
        <f aca="false">IF(OR(AF290=$AP$5,AF290=$AP$6,AF290=$AP$10),X290,0)</f>
        <v>0</v>
      </c>
      <c r="BM290" s="313" t="n">
        <f aca="false">IF(OR(AF290=$AP$5,AF290=$AP$6,AF290=$AP$10),Y290,0)</f>
        <v>0</v>
      </c>
      <c r="BN290" s="313" t="n">
        <f aca="false">IF(OR(AF290=$AP$5,AF290=$AP$6,AF290=$AP$10),Z290,0)</f>
        <v>0</v>
      </c>
      <c r="BO290" s="313" t="n">
        <f aca="false">IF(OR(AF290=$AP$5,AF290=$AP$6,AF290=$AP$10),AA290,0)</f>
        <v>0</v>
      </c>
      <c r="BP290" s="313" t="n">
        <f aca="false">IF(OR(AF290=$AP$5,AF290=$AP$6,AF290=$AP$10),AB290,0)</f>
        <v>0</v>
      </c>
      <c r="BQ290" s="313" t="n">
        <f aca="false">IF(OR(AF290=$AP$5,AF290=$AP$6,AF290=$AP$10),AC290,0)</f>
        <v>0</v>
      </c>
      <c r="BR290" s="314" t="n">
        <f aca="false">IF(OR(AF290=$AP$5,AF290=$AP$6,AF290=$AP$10),AD290,0)</f>
        <v>0</v>
      </c>
      <c r="BS290" s="312" t="n">
        <f aca="false">IF(OR(AF290=$AP$7,AF290=$AP$8,AF290=$AP$11),S290,0)</f>
        <v>0</v>
      </c>
      <c r="BT290" s="313" t="n">
        <f aca="false">IF(OR(AF290=$AP$7,AF290=$AP$8,AF290=$AP$11),T290,0)</f>
        <v>0</v>
      </c>
      <c r="BU290" s="313" t="n">
        <f aca="false">IF(OR(AF290=$AP$7,AF290=$AP$8,AF290=$AP$11),U290,0)</f>
        <v>0</v>
      </c>
      <c r="BV290" s="313" t="n">
        <f aca="false">IF(OR(AF290=$AP$7,AF290=$AP$8,AF290=$AP$11),V290,0)</f>
        <v>0</v>
      </c>
      <c r="BW290" s="313" t="n">
        <f aca="false">IF(OR(AF290=$AP$7,AF290=$AP$8,AF290=$AP$11),W290,0)</f>
        <v>0</v>
      </c>
      <c r="BX290" s="313" t="n">
        <f aca="false">IF(OR(AF290=$AP$7,AF290=$AP$8,AF290=$AP$11),X290,0)</f>
        <v>0</v>
      </c>
      <c r="BY290" s="313" t="n">
        <f aca="false">IF(OR(AF290=$AP$7,AF290=$AP$8,AF290=$AP$11),Y290,0)</f>
        <v>0</v>
      </c>
      <c r="BZ290" s="313" t="n">
        <f aca="false">IF(OR(AF290=$AP$7,AF290=$AP$8,AF290=$AP$11),Z290,0)</f>
        <v>0</v>
      </c>
      <c r="CA290" s="313" t="n">
        <f aca="false">IF(OR(AF290=$AP$7,AF290=$AP$8,AF290=$AP$11),AA290,0)</f>
        <v>0</v>
      </c>
      <c r="CB290" s="313" t="n">
        <f aca="false">IF(OR(AF290=$AP$7,AF290=$AP$8,AF290=$AP$11),AB290,0)</f>
        <v>0</v>
      </c>
      <c r="CC290" s="313" t="n">
        <f aca="false">IF(OR(AF290=$AP$7,AF290=$AP$8,AF290=$AP$11),AC290,0)</f>
        <v>0</v>
      </c>
      <c r="CD290" s="314" t="n">
        <f aca="false">IF(OR(AF290=$AP$7,AF290=$AP$8,AF290=$AP$11),AD290,0)</f>
        <v>0</v>
      </c>
      <c r="CE290" s="312" t="n">
        <f aca="false">IF(AF290=$AP$12,S290,0)</f>
        <v>0</v>
      </c>
      <c r="CF290" s="313" t="n">
        <f aca="false">IF(AF290=$AP$12,T290,0)</f>
        <v>0</v>
      </c>
      <c r="CG290" s="313" t="n">
        <f aca="false">IF(AF290=$AP$12,U290,0)</f>
        <v>0</v>
      </c>
      <c r="CH290" s="313" t="n">
        <f aca="false">IF(AF290=$AP$12,V290,0)</f>
        <v>0</v>
      </c>
      <c r="CI290" s="313" t="n">
        <f aca="false">IF(AF290=$AP$12,W290,0)</f>
        <v>0</v>
      </c>
      <c r="CJ290" s="313" t="n">
        <f aca="false">IF(AF290=$AP$12,X290,0)</f>
        <v>0</v>
      </c>
      <c r="CK290" s="313" t="n">
        <f aca="false">IF(AF290=$AP$12,Y290,0)</f>
        <v>0</v>
      </c>
      <c r="CL290" s="313" t="n">
        <f aca="false">IF(AF290=$AP$12,Z290,0)</f>
        <v>0</v>
      </c>
      <c r="CM290" s="313" t="n">
        <f aca="false">IF(AF290=$AP$12,AA290,0)</f>
        <v>0</v>
      </c>
      <c r="CN290" s="313" t="n">
        <f aca="false">IF(AF290=$AP$12,AB290,0)</f>
        <v>0</v>
      </c>
      <c r="CO290" s="313" t="n">
        <f aca="false">IF(AF290=$AP$12,AC290,0)</f>
        <v>0</v>
      </c>
      <c r="CP290" s="314" t="n">
        <f aca="false">IF(AF290=$AP$12,AD290,0)</f>
        <v>0</v>
      </c>
    </row>
    <row r="291" customFormat="false" ht="12" hidden="false" customHeight="true" outlineLevel="0" collapsed="false">
      <c r="B291" s="243" t="str">
        <f aca="false">IF(Q290="","",Q290)</f>
        <v/>
      </c>
      <c r="C291" s="302"/>
      <c r="D291" s="303"/>
      <c r="E291" s="303"/>
      <c r="F291" s="303"/>
      <c r="G291" s="304"/>
      <c r="H291" s="304"/>
      <c r="I291" s="305"/>
      <c r="J291" s="305"/>
      <c r="K291" s="305"/>
      <c r="L291" s="305"/>
      <c r="M291" s="303"/>
      <c r="N291" s="303"/>
      <c r="O291" s="306"/>
      <c r="P291" s="303"/>
      <c r="Q291" s="303"/>
      <c r="R291" s="315" t="s">
        <v>76</v>
      </c>
      <c r="S291" s="322"/>
      <c r="T291" s="322"/>
      <c r="U291" s="322"/>
      <c r="V291" s="322"/>
      <c r="W291" s="322"/>
      <c r="X291" s="322"/>
      <c r="Y291" s="316"/>
      <c r="Z291" s="316"/>
      <c r="AA291" s="316"/>
      <c r="AB291" s="316"/>
      <c r="AC291" s="316"/>
      <c r="AD291" s="316"/>
      <c r="AE291" s="317" t="str">
        <f aca="false">IF(SUM(S291:AD291)=0,"",SUM(S291:AD291))</f>
        <v/>
      </c>
      <c r="AF291" s="244" t="str">
        <f aca="false">IF(Q290="","",Q290)</f>
        <v/>
      </c>
      <c r="AG291" s="310"/>
      <c r="AH291" s="310"/>
      <c r="AI291" s="310"/>
      <c r="AJ291" s="310"/>
      <c r="AT291" s="311" t="str">
        <f aca="false">R291</f>
        <v>B</v>
      </c>
      <c r="AU291" s="312" t="n">
        <f aca="false">IF(OR(AF291=$AP$3,AF291=$AP$4,AF291=$AP$9),S291,0)</f>
        <v>0</v>
      </c>
      <c r="AV291" s="313" t="n">
        <f aca="false">IF(OR(AF291=$AP$3,AF291=$AP$4,AF291=$AP$9),T291,0)</f>
        <v>0</v>
      </c>
      <c r="AW291" s="313" t="n">
        <f aca="false">IF(OR(AF291=$AP$3,AF291=$AP$4,AF291=$AP$9),U291,0)</f>
        <v>0</v>
      </c>
      <c r="AX291" s="313" t="n">
        <f aca="false">IF(OR(AF291=$AP$3,AF291=$AP$4,AF291=$AP$9),V291,0)</f>
        <v>0</v>
      </c>
      <c r="AY291" s="313" t="n">
        <f aca="false">IF(OR(AF291=$AP$3,AF291=$AP$4,AF291=$AP$9),W291,0)</f>
        <v>0</v>
      </c>
      <c r="AZ291" s="313" t="n">
        <f aca="false">IF(OR(AF291=$AP$3,AF291=$AP$4,AF291=$AP$9),X291,0)</f>
        <v>0</v>
      </c>
      <c r="BA291" s="313" t="n">
        <f aca="false">IF(OR(AF291=$AP$3,AF291=$AP$4,AF291=$AP$9),Y291,0)</f>
        <v>0</v>
      </c>
      <c r="BB291" s="313" t="n">
        <f aca="false">IF(OR(AF291=$AP$3,AF291=$AP$4,AF291=$AP$9),Z291,0)</f>
        <v>0</v>
      </c>
      <c r="BC291" s="313" t="n">
        <f aca="false">IF(OR(AF291=$AP$3,AF291=$AP$4,AF291=$AP$9),AA291,0)</f>
        <v>0</v>
      </c>
      <c r="BD291" s="313" t="n">
        <f aca="false">IF(OR(AF291=$AP$3,AF291=$AP$4,AF291=$AP$9),AB291,0)</f>
        <v>0</v>
      </c>
      <c r="BE291" s="313" t="n">
        <f aca="false">IF(OR(AF291=$AP$3,AF291=$AP$4,AF291=$AP$9),AC291,0)</f>
        <v>0</v>
      </c>
      <c r="BF291" s="314" t="n">
        <f aca="false">IF(OR(AF291=$AP$3,AF291=$AP$4,AF291=$AP$9),AD291,0)</f>
        <v>0</v>
      </c>
      <c r="BG291" s="312" t="n">
        <f aca="false">IF(OR(AF291=$AP$5,AF291=$AP$6,AF291=$AP$10),S291,0)</f>
        <v>0</v>
      </c>
      <c r="BH291" s="313" t="n">
        <f aca="false">IF(OR(AF291=$AP$5,AF291=$AP$6,AF291=$AP$10),T291,0)</f>
        <v>0</v>
      </c>
      <c r="BI291" s="313" t="n">
        <f aca="false">IF(OR(AF291=$AP$5,AF291=$AP$6,AF291=$AP$10),U291,0)</f>
        <v>0</v>
      </c>
      <c r="BJ291" s="313" t="n">
        <f aca="false">IF(OR(AF291=$AP$5,AF291=$AP$6,AF291=$AP$10),V291,0)</f>
        <v>0</v>
      </c>
      <c r="BK291" s="313" t="n">
        <f aca="false">IF(OR(AF291=$AP$5,AF291=$AP$6,AF291=$AP$10),W291,0)</f>
        <v>0</v>
      </c>
      <c r="BL291" s="313" t="n">
        <f aca="false">IF(OR(AF291=$AP$5,AF291=$AP$6,AF291=$AP$10),X291,0)</f>
        <v>0</v>
      </c>
      <c r="BM291" s="313" t="n">
        <f aca="false">IF(OR(AF291=$AP$5,AF291=$AP$6,AF291=$AP$10),Y291,0)</f>
        <v>0</v>
      </c>
      <c r="BN291" s="313" t="n">
        <f aca="false">IF(OR(AF291=$AP$5,AF291=$AP$6,AF291=$AP$10),Z291,0)</f>
        <v>0</v>
      </c>
      <c r="BO291" s="313" t="n">
        <f aca="false">IF(OR(AF291=$AP$5,AF291=$AP$6,AF291=$AP$10),AA291,0)</f>
        <v>0</v>
      </c>
      <c r="BP291" s="313" t="n">
        <f aca="false">IF(OR(AF291=$AP$5,AF291=$AP$6,AF291=$AP$10),AB291,0)</f>
        <v>0</v>
      </c>
      <c r="BQ291" s="313" t="n">
        <f aca="false">IF(OR(AF291=$AP$5,AF291=$AP$6,AF291=$AP$10),AC291,0)</f>
        <v>0</v>
      </c>
      <c r="BR291" s="314" t="n">
        <f aca="false">IF(OR(AF291=$AP$5,AF291=$AP$6,AF291=$AP$10),AD291,0)</f>
        <v>0</v>
      </c>
      <c r="BS291" s="312" t="n">
        <f aca="false">IF(OR(AF291=$AP$7,AF291=$AP$8,AF291=$AP$11),S291,0)</f>
        <v>0</v>
      </c>
      <c r="BT291" s="313" t="n">
        <f aca="false">IF(OR(AF291=$AP$7,AF291=$AP$8,AF291=$AP$11),T291,0)</f>
        <v>0</v>
      </c>
      <c r="BU291" s="313" t="n">
        <f aca="false">IF(OR(AF291=$AP$7,AF291=$AP$8,AF291=$AP$11),U291,0)</f>
        <v>0</v>
      </c>
      <c r="BV291" s="313" t="n">
        <f aca="false">IF(OR(AF291=$AP$7,AF291=$AP$8,AF291=$AP$11),V291,0)</f>
        <v>0</v>
      </c>
      <c r="BW291" s="313" t="n">
        <f aca="false">IF(OR(AF291=$AP$7,AF291=$AP$8,AF291=$AP$11),W291,0)</f>
        <v>0</v>
      </c>
      <c r="BX291" s="313" t="n">
        <f aca="false">IF(OR(AF291=$AP$7,AF291=$AP$8,AF291=$AP$11),X291,0)</f>
        <v>0</v>
      </c>
      <c r="BY291" s="313" t="n">
        <f aca="false">IF(OR(AF291=$AP$7,AF291=$AP$8,AF291=$AP$11),Y291,0)</f>
        <v>0</v>
      </c>
      <c r="BZ291" s="313" t="n">
        <f aca="false">IF(OR(AF291=$AP$7,AF291=$AP$8,AF291=$AP$11),Z291,0)</f>
        <v>0</v>
      </c>
      <c r="CA291" s="313" t="n">
        <f aca="false">IF(OR(AF291=$AP$7,AF291=$AP$8,AF291=$AP$11),AA291,0)</f>
        <v>0</v>
      </c>
      <c r="CB291" s="313" t="n">
        <f aca="false">IF(OR(AF291=$AP$7,AF291=$AP$8,AF291=$AP$11),AB291,0)</f>
        <v>0</v>
      </c>
      <c r="CC291" s="313" t="n">
        <f aca="false">IF(OR(AF291=$AP$7,AF291=$AP$8,AF291=$AP$11),AC291,0)</f>
        <v>0</v>
      </c>
      <c r="CD291" s="314" t="n">
        <f aca="false">IF(OR(AF291=$AP$7,AF291=$AP$8,AF291=$AP$11),AD291,0)</f>
        <v>0</v>
      </c>
      <c r="CE291" s="312" t="n">
        <f aca="false">IF(AF291=$AP$12,S291,0)</f>
        <v>0</v>
      </c>
      <c r="CF291" s="313" t="n">
        <f aca="false">IF(AF291=$AP$12,T291,0)</f>
        <v>0</v>
      </c>
      <c r="CG291" s="313" t="n">
        <f aca="false">IF(AF291=$AP$12,U291,0)</f>
        <v>0</v>
      </c>
      <c r="CH291" s="313" t="n">
        <f aca="false">IF(AF291=$AP$12,V291,0)</f>
        <v>0</v>
      </c>
      <c r="CI291" s="313" t="n">
        <f aca="false">IF(AF291=$AP$12,W291,0)</f>
        <v>0</v>
      </c>
      <c r="CJ291" s="313" t="n">
        <f aca="false">IF(AF291=$AP$12,X291,0)</f>
        <v>0</v>
      </c>
      <c r="CK291" s="313" t="n">
        <f aca="false">IF(AF291=$AP$12,Y291,0)</f>
        <v>0</v>
      </c>
      <c r="CL291" s="313" t="n">
        <f aca="false">IF(AF291=$AP$12,Z291,0)</f>
        <v>0</v>
      </c>
      <c r="CM291" s="313" t="n">
        <f aca="false">IF(AF291=$AP$12,AA291,0)</f>
        <v>0</v>
      </c>
      <c r="CN291" s="313" t="n">
        <f aca="false">IF(AF291=$AP$12,AB291,0)</f>
        <v>0</v>
      </c>
      <c r="CO291" s="313" t="n">
        <f aca="false">IF(AF291=$AP$12,AC291,0)</f>
        <v>0</v>
      </c>
      <c r="CP291" s="314" t="n">
        <f aca="false">IF(AF291=$AP$12,AD291,0)</f>
        <v>0</v>
      </c>
    </row>
    <row r="292" customFormat="false" ht="12" hidden="false" customHeight="true" outlineLevel="0" collapsed="false">
      <c r="B292" s="243" t="str">
        <f aca="false">IF(Q290="","",Q290)</f>
        <v/>
      </c>
      <c r="C292" s="302"/>
      <c r="D292" s="303"/>
      <c r="E292" s="303"/>
      <c r="F292" s="303"/>
      <c r="G292" s="304"/>
      <c r="H292" s="304"/>
      <c r="I292" s="305"/>
      <c r="J292" s="305"/>
      <c r="K292" s="305"/>
      <c r="L292" s="305"/>
      <c r="M292" s="303"/>
      <c r="N292" s="303"/>
      <c r="O292" s="306"/>
      <c r="P292" s="303"/>
      <c r="Q292" s="303"/>
      <c r="R292" s="315" t="s">
        <v>77</v>
      </c>
      <c r="S292" s="322"/>
      <c r="T292" s="322"/>
      <c r="U292" s="322"/>
      <c r="V292" s="322"/>
      <c r="W292" s="322"/>
      <c r="X292" s="322"/>
      <c r="Y292" s="316"/>
      <c r="Z292" s="316"/>
      <c r="AA292" s="316"/>
      <c r="AB292" s="316"/>
      <c r="AC292" s="316"/>
      <c r="AD292" s="316"/>
      <c r="AE292" s="317" t="str">
        <f aca="false">IF(SUM(S292:AD292)=0,"",SUM(S292:AD292))</f>
        <v/>
      </c>
      <c r="AF292" s="244" t="str">
        <f aca="false">IF(Q290="","",Q290)</f>
        <v/>
      </c>
      <c r="AG292" s="310"/>
      <c r="AH292" s="310"/>
      <c r="AI292" s="310"/>
      <c r="AJ292" s="310"/>
      <c r="AT292" s="311" t="str">
        <f aca="false">R292</f>
        <v>C</v>
      </c>
      <c r="AU292" s="312" t="n">
        <f aca="false">IF(OR(AF292=$AP$3,AF292=$AP$4,AF292=$AP$9),S292,0)</f>
        <v>0</v>
      </c>
      <c r="AV292" s="313" t="n">
        <f aca="false">IF(OR(AF292=$AP$3,AF292=$AP$4,AF292=$AP$9),T292,0)</f>
        <v>0</v>
      </c>
      <c r="AW292" s="313" t="n">
        <f aca="false">IF(OR(AF292=$AP$3,AF292=$AP$4,AF292=$AP$9),U292,0)</f>
        <v>0</v>
      </c>
      <c r="AX292" s="313" t="n">
        <f aca="false">IF(OR(AF292=$AP$3,AF292=$AP$4,AF292=$AP$9),V292,0)</f>
        <v>0</v>
      </c>
      <c r="AY292" s="313" t="n">
        <f aca="false">IF(OR(AF292=$AP$3,AF292=$AP$4,AF292=$AP$9),W292,0)</f>
        <v>0</v>
      </c>
      <c r="AZ292" s="313" t="n">
        <f aca="false">IF(OR(AF292=$AP$3,AF292=$AP$4,AF292=$AP$9),X292,0)</f>
        <v>0</v>
      </c>
      <c r="BA292" s="313" t="n">
        <f aca="false">IF(OR(AF292=$AP$3,AF292=$AP$4,AF292=$AP$9),Y292,0)</f>
        <v>0</v>
      </c>
      <c r="BB292" s="313" t="n">
        <f aca="false">IF(OR(AF292=$AP$3,AF292=$AP$4,AF292=$AP$9),Z292,0)</f>
        <v>0</v>
      </c>
      <c r="BC292" s="313" t="n">
        <f aca="false">IF(OR(AF292=$AP$3,AF292=$AP$4,AF292=$AP$9),AA292,0)</f>
        <v>0</v>
      </c>
      <c r="BD292" s="313" t="n">
        <f aca="false">IF(OR(AF292=$AP$3,AF292=$AP$4,AF292=$AP$9),AB292,0)</f>
        <v>0</v>
      </c>
      <c r="BE292" s="313" t="n">
        <f aca="false">IF(OR(AF292=$AP$3,AF292=$AP$4,AF292=$AP$9),AC292,0)</f>
        <v>0</v>
      </c>
      <c r="BF292" s="314" t="n">
        <f aca="false">IF(OR(AF292=$AP$3,AF292=$AP$4,AF292=$AP$9),AD292,0)</f>
        <v>0</v>
      </c>
      <c r="BG292" s="312" t="n">
        <f aca="false">IF(OR(AF292=$AP$5,AF292=$AP$6,AF292=$AP$10),S292,0)</f>
        <v>0</v>
      </c>
      <c r="BH292" s="313" t="n">
        <f aca="false">IF(OR(AF292=$AP$5,AF292=$AP$6,AF292=$AP$10),T292,0)</f>
        <v>0</v>
      </c>
      <c r="BI292" s="313" t="n">
        <f aca="false">IF(OR(AF292=$AP$5,AF292=$AP$6,AF292=$AP$10),U292,0)</f>
        <v>0</v>
      </c>
      <c r="BJ292" s="313" t="n">
        <f aca="false">IF(OR(AF292=$AP$5,AF292=$AP$6,AF292=$AP$10),V292,0)</f>
        <v>0</v>
      </c>
      <c r="BK292" s="313" t="n">
        <f aca="false">IF(OR(AF292=$AP$5,AF292=$AP$6,AF292=$AP$10),W292,0)</f>
        <v>0</v>
      </c>
      <c r="BL292" s="313" t="n">
        <f aca="false">IF(OR(AF292=$AP$5,AF292=$AP$6,AF292=$AP$10),X292,0)</f>
        <v>0</v>
      </c>
      <c r="BM292" s="313" t="n">
        <f aca="false">IF(OR(AF292=$AP$5,AF292=$AP$6,AF292=$AP$10),Y292,0)</f>
        <v>0</v>
      </c>
      <c r="BN292" s="313" t="n">
        <f aca="false">IF(OR(AF292=$AP$5,AF292=$AP$6,AF292=$AP$10),Z292,0)</f>
        <v>0</v>
      </c>
      <c r="BO292" s="313" t="n">
        <f aca="false">IF(OR(AF292=$AP$5,AF292=$AP$6,AF292=$AP$10),AA292,0)</f>
        <v>0</v>
      </c>
      <c r="BP292" s="313" t="n">
        <f aca="false">IF(OR(AF292=$AP$5,AF292=$AP$6,AF292=$AP$10),AB292,0)</f>
        <v>0</v>
      </c>
      <c r="BQ292" s="313" t="n">
        <f aca="false">IF(OR(AF292=$AP$5,AF292=$AP$6,AF292=$AP$10),AC292,0)</f>
        <v>0</v>
      </c>
      <c r="BR292" s="314" t="n">
        <f aca="false">IF(OR(AF292=$AP$5,AF292=$AP$6,AF292=$AP$10),AD292,0)</f>
        <v>0</v>
      </c>
      <c r="BS292" s="312" t="n">
        <f aca="false">IF(OR(AF292=$AP$7,AF292=$AP$8,AF292=$AP$11),S292,0)</f>
        <v>0</v>
      </c>
      <c r="BT292" s="313" t="n">
        <f aca="false">IF(OR(AF292=$AP$7,AF292=$AP$8,AF292=$AP$11),T292,0)</f>
        <v>0</v>
      </c>
      <c r="BU292" s="313" t="n">
        <f aca="false">IF(OR(AF292=$AP$7,AF292=$AP$8,AF292=$AP$11),U292,0)</f>
        <v>0</v>
      </c>
      <c r="BV292" s="313" t="n">
        <f aca="false">IF(OR(AF292=$AP$7,AF292=$AP$8,AF292=$AP$11),V292,0)</f>
        <v>0</v>
      </c>
      <c r="BW292" s="313" t="n">
        <f aca="false">IF(OR(AF292=$AP$7,AF292=$AP$8,AF292=$AP$11),W292,0)</f>
        <v>0</v>
      </c>
      <c r="BX292" s="313" t="n">
        <f aca="false">IF(OR(AF292=$AP$7,AF292=$AP$8,AF292=$AP$11),X292,0)</f>
        <v>0</v>
      </c>
      <c r="BY292" s="313" t="n">
        <f aca="false">IF(OR(AF292=$AP$7,AF292=$AP$8,AF292=$AP$11),Y292,0)</f>
        <v>0</v>
      </c>
      <c r="BZ292" s="313" t="n">
        <f aca="false">IF(OR(AF292=$AP$7,AF292=$AP$8,AF292=$AP$11),Z292,0)</f>
        <v>0</v>
      </c>
      <c r="CA292" s="313" t="n">
        <f aca="false">IF(OR(AF292=$AP$7,AF292=$AP$8,AF292=$AP$11),AA292,0)</f>
        <v>0</v>
      </c>
      <c r="CB292" s="313" t="n">
        <f aca="false">IF(OR(AF292=$AP$7,AF292=$AP$8,AF292=$AP$11),AB292,0)</f>
        <v>0</v>
      </c>
      <c r="CC292" s="313" t="n">
        <f aca="false">IF(OR(AF292=$AP$7,AF292=$AP$8,AF292=$AP$11),AC292,0)</f>
        <v>0</v>
      </c>
      <c r="CD292" s="314" t="n">
        <f aca="false">IF(OR(AF292=$AP$7,AF292=$AP$8,AF292=$AP$11),AD292,0)</f>
        <v>0</v>
      </c>
      <c r="CE292" s="312" t="n">
        <f aca="false">IF(AF292=$AP$12,S292,0)</f>
        <v>0</v>
      </c>
      <c r="CF292" s="313" t="n">
        <f aca="false">IF(AF292=$AP$12,T292,0)</f>
        <v>0</v>
      </c>
      <c r="CG292" s="313" t="n">
        <f aca="false">IF(AF292=$AP$12,U292,0)</f>
        <v>0</v>
      </c>
      <c r="CH292" s="313" t="n">
        <f aca="false">IF(AF292=$AP$12,V292,0)</f>
        <v>0</v>
      </c>
      <c r="CI292" s="313" t="n">
        <f aca="false">IF(AF292=$AP$12,W292,0)</f>
        <v>0</v>
      </c>
      <c r="CJ292" s="313" t="n">
        <f aca="false">IF(AF292=$AP$12,X292,0)</f>
        <v>0</v>
      </c>
      <c r="CK292" s="313" t="n">
        <f aca="false">IF(AF292=$AP$12,Y292,0)</f>
        <v>0</v>
      </c>
      <c r="CL292" s="313" t="n">
        <f aca="false">IF(AF292=$AP$12,Z292,0)</f>
        <v>0</v>
      </c>
      <c r="CM292" s="313" t="n">
        <f aca="false">IF(AF292=$AP$12,AA292,0)</f>
        <v>0</v>
      </c>
      <c r="CN292" s="313" t="n">
        <f aca="false">IF(AF292=$AP$12,AB292,0)</f>
        <v>0</v>
      </c>
      <c r="CO292" s="313" t="n">
        <f aca="false">IF(AF292=$AP$12,AC292,0)</f>
        <v>0</v>
      </c>
      <c r="CP292" s="314" t="n">
        <f aca="false">IF(AF292=$AP$12,AD292,0)</f>
        <v>0</v>
      </c>
    </row>
    <row r="293" customFormat="false" ht="12" hidden="false" customHeight="true" outlineLevel="0" collapsed="false">
      <c r="B293" s="243" t="str">
        <f aca="false">IF(Q293="","",Q293)</f>
        <v/>
      </c>
      <c r="C293" s="302" t="n">
        <v>94</v>
      </c>
      <c r="D293" s="303"/>
      <c r="E293" s="303"/>
      <c r="F293" s="303"/>
      <c r="G293" s="304"/>
      <c r="H293" s="304"/>
      <c r="I293" s="305"/>
      <c r="J293" s="305"/>
      <c r="K293" s="305"/>
      <c r="L293" s="305"/>
      <c r="M293" s="303"/>
      <c r="N293" s="303"/>
      <c r="O293" s="306"/>
      <c r="P293" s="303"/>
      <c r="Q293" s="303"/>
      <c r="R293" s="307" t="s">
        <v>75</v>
      </c>
      <c r="S293" s="323"/>
      <c r="T293" s="323"/>
      <c r="U293" s="323"/>
      <c r="V293" s="323"/>
      <c r="W293" s="323"/>
      <c r="X293" s="323"/>
      <c r="Y293" s="308"/>
      <c r="Z293" s="308"/>
      <c r="AA293" s="308"/>
      <c r="AB293" s="308"/>
      <c r="AC293" s="308"/>
      <c r="AD293" s="308"/>
      <c r="AE293" s="309" t="str">
        <f aca="false">IF(SUM(S293:AD293)=0,"",SUM(S293:AD293))</f>
        <v/>
      </c>
      <c r="AF293" s="244" t="str">
        <f aca="false">IF(Q293="","",Q293)</f>
        <v/>
      </c>
      <c r="AG293" s="310" t="str">
        <f aca="false">IFERROR(VLOOKUP(M293,$AP$13:$AQ$16,2,FALSE()),"")</f>
        <v/>
      </c>
      <c r="AH293" s="310" t="str">
        <f aca="false">IFERROR(VLOOKUP(O293,$AP$18:$AQ$24,2,FALSE()),"")</f>
        <v/>
      </c>
      <c r="AI293" s="310" t="str">
        <f aca="false">IFERROR(AG293+AH293,"")</f>
        <v/>
      </c>
      <c r="AJ293" s="310" t="str">
        <f aca="false">IF(SUM(AE293:AE295)=0,"",SUM(AE293:AE295))</f>
        <v/>
      </c>
      <c r="AT293" s="311" t="str">
        <f aca="false">R293</f>
        <v>A</v>
      </c>
      <c r="AU293" s="312" t="n">
        <f aca="false">IF(OR(AF293=$AP$3,AF293=$AP$4,AF293=$AP$9),S293,0)</f>
        <v>0</v>
      </c>
      <c r="AV293" s="313" t="n">
        <f aca="false">IF(OR(AF293=$AP$3,AF293=$AP$4,AF293=$AP$9),T293,0)</f>
        <v>0</v>
      </c>
      <c r="AW293" s="313" t="n">
        <f aca="false">IF(OR(AF293=$AP$3,AF293=$AP$4,AF293=$AP$9),U293,0)</f>
        <v>0</v>
      </c>
      <c r="AX293" s="313" t="n">
        <f aca="false">IF(OR(AF293=$AP$3,AF293=$AP$4,AF293=$AP$9),V293,0)</f>
        <v>0</v>
      </c>
      <c r="AY293" s="313" t="n">
        <f aca="false">IF(OR(AF293=$AP$3,AF293=$AP$4,AF293=$AP$9),W293,0)</f>
        <v>0</v>
      </c>
      <c r="AZ293" s="313" t="n">
        <f aca="false">IF(OR(AF293=$AP$3,AF293=$AP$4,AF293=$AP$9),X293,0)</f>
        <v>0</v>
      </c>
      <c r="BA293" s="313" t="n">
        <f aca="false">IF(OR(AF293=$AP$3,AF293=$AP$4,AF293=$AP$9),Y293,0)</f>
        <v>0</v>
      </c>
      <c r="BB293" s="313" t="n">
        <f aca="false">IF(OR(AF293=$AP$3,AF293=$AP$4,AF293=$AP$9),Z293,0)</f>
        <v>0</v>
      </c>
      <c r="BC293" s="313" t="n">
        <f aca="false">IF(OR(AF293=$AP$3,AF293=$AP$4,AF293=$AP$9),AA293,0)</f>
        <v>0</v>
      </c>
      <c r="BD293" s="313" t="n">
        <f aca="false">IF(OR(AF293=$AP$3,AF293=$AP$4,AF293=$AP$9),AB293,0)</f>
        <v>0</v>
      </c>
      <c r="BE293" s="313" t="n">
        <f aca="false">IF(OR(AF293=$AP$3,AF293=$AP$4,AF293=$AP$9),AC293,0)</f>
        <v>0</v>
      </c>
      <c r="BF293" s="314" t="n">
        <f aca="false">IF(OR(AF293=$AP$3,AF293=$AP$4,AF293=$AP$9),AD293,0)</f>
        <v>0</v>
      </c>
      <c r="BG293" s="312" t="n">
        <f aca="false">IF(OR(AF293=$AP$5,AF293=$AP$6,AF293=$AP$10),S293,0)</f>
        <v>0</v>
      </c>
      <c r="BH293" s="313" t="n">
        <f aca="false">IF(OR(AF293=$AP$5,AF293=$AP$6,AF293=$AP$10),T293,0)</f>
        <v>0</v>
      </c>
      <c r="BI293" s="313" t="n">
        <f aca="false">IF(OR(AF293=$AP$5,AF293=$AP$6,AF293=$AP$10),U293,0)</f>
        <v>0</v>
      </c>
      <c r="BJ293" s="313" t="n">
        <f aca="false">IF(OR(AF293=$AP$5,AF293=$AP$6,AF293=$AP$10),V293,0)</f>
        <v>0</v>
      </c>
      <c r="BK293" s="313" t="n">
        <f aca="false">IF(OR(AF293=$AP$5,AF293=$AP$6,AF293=$AP$10),W293,0)</f>
        <v>0</v>
      </c>
      <c r="BL293" s="313" t="n">
        <f aca="false">IF(OR(AF293=$AP$5,AF293=$AP$6,AF293=$AP$10),X293,0)</f>
        <v>0</v>
      </c>
      <c r="BM293" s="313" t="n">
        <f aca="false">IF(OR(AF293=$AP$5,AF293=$AP$6,AF293=$AP$10),Y293,0)</f>
        <v>0</v>
      </c>
      <c r="BN293" s="313" t="n">
        <f aca="false">IF(OR(AF293=$AP$5,AF293=$AP$6,AF293=$AP$10),Z293,0)</f>
        <v>0</v>
      </c>
      <c r="BO293" s="313" t="n">
        <f aca="false">IF(OR(AF293=$AP$5,AF293=$AP$6,AF293=$AP$10),AA293,0)</f>
        <v>0</v>
      </c>
      <c r="BP293" s="313" t="n">
        <f aca="false">IF(OR(AF293=$AP$5,AF293=$AP$6,AF293=$AP$10),AB293,0)</f>
        <v>0</v>
      </c>
      <c r="BQ293" s="313" t="n">
        <f aca="false">IF(OR(AF293=$AP$5,AF293=$AP$6,AF293=$AP$10),AC293,0)</f>
        <v>0</v>
      </c>
      <c r="BR293" s="314" t="n">
        <f aca="false">IF(OR(AF293=$AP$5,AF293=$AP$6,AF293=$AP$10),AD293,0)</f>
        <v>0</v>
      </c>
      <c r="BS293" s="312" t="n">
        <f aca="false">IF(OR(AF293=$AP$7,AF293=$AP$8,AF293=$AP$11),S293,0)</f>
        <v>0</v>
      </c>
      <c r="BT293" s="313" t="n">
        <f aca="false">IF(OR(AF293=$AP$7,AF293=$AP$8,AF293=$AP$11),T293,0)</f>
        <v>0</v>
      </c>
      <c r="BU293" s="313" t="n">
        <f aca="false">IF(OR(AF293=$AP$7,AF293=$AP$8,AF293=$AP$11),U293,0)</f>
        <v>0</v>
      </c>
      <c r="BV293" s="313" t="n">
        <f aca="false">IF(OR(AF293=$AP$7,AF293=$AP$8,AF293=$AP$11),V293,0)</f>
        <v>0</v>
      </c>
      <c r="BW293" s="313" t="n">
        <f aca="false">IF(OR(AF293=$AP$7,AF293=$AP$8,AF293=$AP$11),W293,0)</f>
        <v>0</v>
      </c>
      <c r="BX293" s="313" t="n">
        <f aca="false">IF(OR(AF293=$AP$7,AF293=$AP$8,AF293=$AP$11),X293,0)</f>
        <v>0</v>
      </c>
      <c r="BY293" s="313" t="n">
        <f aca="false">IF(OR(AF293=$AP$7,AF293=$AP$8,AF293=$AP$11),Y293,0)</f>
        <v>0</v>
      </c>
      <c r="BZ293" s="313" t="n">
        <f aca="false">IF(OR(AF293=$AP$7,AF293=$AP$8,AF293=$AP$11),Z293,0)</f>
        <v>0</v>
      </c>
      <c r="CA293" s="313" t="n">
        <f aca="false">IF(OR(AF293=$AP$7,AF293=$AP$8,AF293=$AP$11),AA293,0)</f>
        <v>0</v>
      </c>
      <c r="CB293" s="313" t="n">
        <f aca="false">IF(OR(AF293=$AP$7,AF293=$AP$8,AF293=$AP$11),AB293,0)</f>
        <v>0</v>
      </c>
      <c r="CC293" s="313" t="n">
        <f aca="false">IF(OR(AF293=$AP$7,AF293=$AP$8,AF293=$AP$11),AC293,0)</f>
        <v>0</v>
      </c>
      <c r="CD293" s="314" t="n">
        <f aca="false">IF(OR(AF293=$AP$7,AF293=$AP$8,AF293=$AP$11),AD293,0)</f>
        <v>0</v>
      </c>
      <c r="CE293" s="312" t="n">
        <f aca="false">IF(AF293=$AP$12,S293,0)</f>
        <v>0</v>
      </c>
      <c r="CF293" s="313" t="n">
        <f aca="false">IF(AF293=$AP$12,T293,0)</f>
        <v>0</v>
      </c>
      <c r="CG293" s="313" t="n">
        <f aca="false">IF(AF293=$AP$12,U293,0)</f>
        <v>0</v>
      </c>
      <c r="CH293" s="313" t="n">
        <f aca="false">IF(AF293=$AP$12,V293,0)</f>
        <v>0</v>
      </c>
      <c r="CI293" s="313" t="n">
        <f aca="false">IF(AF293=$AP$12,W293,0)</f>
        <v>0</v>
      </c>
      <c r="CJ293" s="313" t="n">
        <f aca="false">IF(AF293=$AP$12,X293,0)</f>
        <v>0</v>
      </c>
      <c r="CK293" s="313" t="n">
        <f aca="false">IF(AF293=$AP$12,Y293,0)</f>
        <v>0</v>
      </c>
      <c r="CL293" s="313" t="n">
        <f aca="false">IF(AF293=$AP$12,Z293,0)</f>
        <v>0</v>
      </c>
      <c r="CM293" s="313" t="n">
        <f aca="false">IF(AF293=$AP$12,AA293,0)</f>
        <v>0</v>
      </c>
      <c r="CN293" s="313" t="n">
        <f aca="false">IF(AF293=$AP$12,AB293,0)</f>
        <v>0</v>
      </c>
      <c r="CO293" s="313" t="n">
        <f aca="false">IF(AF293=$AP$12,AC293,0)</f>
        <v>0</v>
      </c>
      <c r="CP293" s="314" t="n">
        <f aca="false">IF(AF293=$AP$12,AD293,0)</f>
        <v>0</v>
      </c>
    </row>
    <row r="294" customFormat="false" ht="12" hidden="false" customHeight="true" outlineLevel="0" collapsed="false">
      <c r="B294" s="243" t="str">
        <f aca="false">IF(Q293="","",Q293)</f>
        <v/>
      </c>
      <c r="C294" s="302"/>
      <c r="D294" s="303"/>
      <c r="E294" s="303"/>
      <c r="F294" s="303"/>
      <c r="G294" s="304"/>
      <c r="H294" s="304"/>
      <c r="I294" s="305"/>
      <c r="J294" s="305"/>
      <c r="K294" s="305"/>
      <c r="L294" s="305"/>
      <c r="M294" s="303"/>
      <c r="N294" s="303"/>
      <c r="O294" s="306"/>
      <c r="P294" s="303"/>
      <c r="Q294" s="303"/>
      <c r="R294" s="315" t="s">
        <v>76</v>
      </c>
      <c r="S294" s="322"/>
      <c r="T294" s="322"/>
      <c r="U294" s="322"/>
      <c r="V294" s="322"/>
      <c r="W294" s="322"/>
      <c r="X294" s="322"/>
      <c r="Y294" s="316"/>
      <c r="Z294" s="316"/>
      <c r="AA294" s="316"/>
      <c r="AB294" s="316"/>
      <c r="AC294" s="316"/>
      <c r="AD294" s="316"/>
      <c r="AE294" s="317" t="str">
        <f aca="false">IF(SUM(S294:AD294)=0,"",SUM(S294:AD294))</f>
        <v/>
      </c>
      <c r="AF294" s="244" t="str">
        <f aca="false">IF(Q293="","",Q293)</f>
        <v/>
      </c>
      <c r="AG294" s="310"/>
      <c r="AH294" s="310"/>
      <c r="AI294" s="310"/>
      <c r="AJ294" s="310"/>
      <c r="AT294" s="311" t="str">
        <f aca="false">R294</f>
        <v>B</v>
      </c>
      <c r="AU294" s="312" t="n">
        <f aca="false">IF(OR(AF294=$AP$3,AF294=$AP$4,AF294=$AP$9),S294,0)</f>
        <v>0</v>
      </c>
      <c r="AV294" s="313" t="n">
        <f aca="false">IF(OR(AF294=$AP$3,AF294=$AP$4,AF294=$AP$9),T294,0)</f>
        <v>0</v>
      </c>
      <c r="AW294" s="313" t="n">
        <f aca="false">IF(OR(AF294=$AP$3,AF294=$AP$4,AF294=$AP$9),U294,0)</f>
        <v>0</v>
      </c>
      <c r="AX294" s="313" t="n">
        <f aca="false">IF(OR(AF294=$AP$3,AF294=$AP$4,AF294=$AP$9),V294,0)</f>
        <v>0</v>
      </c>
      <c r="AY294" s="313" t="n">
        <f aca="false">IF(OR(AF294=$AP$3,AF294=$AP$4,AF294=$AP$9),W294,0)</f>
        <v>0</v>
      </c>
      <c r="AZ294" s="313" t="n">
        <f aca="false">IF(OR(AF294=$AP$3,AF294=$AP$4,AF294=$AP$9),X294,0)</f>
        <v>0</v>
      </c>
      <c r="BA294" s="313" t="n">
        <f aca="false">IF(OR(AF294=$AP$3,AF294=$AP$4,AF294=$AP$9),Y294,0)</f>
        <v>0</v>
      </c>
      <c r="BB294" s="313" t="n">
        <f aca="false">IF(OR(AF294=$AP$3,AF294=$AP$4,AF294=$AP$9),Z294,0)</f>
        <v>0</v>
      </c>
      <c r="BC294" s="313" t="n">
        <f aca="false">IF(OR(AF294=$AP$3,AF294=$AP$4,AF294=$AP$9),AA294,0)</f>
        <v>0</v>
      </c>
      <c r="BD294" s="313" t="n">
        <f aca="false">IF(OR(AF294=$AP$3,AF294=$AP$4,AF294=$AP$9),AB294,0)</f>
        <v>0</v>
      </c>
      <c r="BE294" s="313" t="n">
        <f aca="false">IF(OR(AF294=$AP$3,AF294=$AP$4,AF294=$AP$9),AC294,0)</f>
        <v>0</v>
      </c>
      <c r="BF294" s="314" t="n">
        <f aca="false">IF(OR(AF294=$AP$3,AF294=$AP$4,AF294=$AP$9),AD294,0)</f>
        <v>0</v>
      </c>
      <c r="BG294" s="312" t="n">
        <f aca="false">IF(OR(AF294=$AP$5,AF294=$AP$6,AF294=$AP$10),S294,0)</f>
        <v>0</v>
      </c>
      <c r="BH294" s="313" t="n">
        <f aca="false">IF(OR(AF294=$AP$5,AF294=$AP$6,AF294=$AP$10),T294,0)</f>
        <v>0</v>
      </c>
      <c r="BI294" s="313" t="n">
        <f aca="false">IF(OR(AF294=$AP$5,AF294=$AP$6,AF294=$AP$10),U294,0)</f>
        <v>0</v>
      </c>
      <c r="BJ294" s="313" t="n">
        <f aca="false">IF(OR(AF294=$AP$5,AF294=$AP$6,AF294=$AP$10),V294,0)</f>
        <v>0</v>
      </c>
      <c r="BK294" s="313" t="n">
        <f aca="false">IF(OR(AF294=$AP$5,AF294=$AP$6,AF294=$AP$10),W294,0)</f>
        <v>0</v>
      </c>
      <c r="BL294" s="313" t="n">
        <f aca="false">IF(OR(AF294=$AP$5,AF294=$AP$6,AF294=$AP$10),X294,0)</f>
        <v>0</v>
      </c>
      <c r="BM294" s="313" t="n">
        <f aca="false">IF(OR(AF294=$AP$5,AF294=$AP$6,AF294=$AP$10),Y294,0)</f>
        <v>0</v>
      </c>
      <c r="BN294" s="313" t="n">
        <f aca="false">IF(OR(AF294=$AP$5,AF294=$AP$6,AF294=$AP$10),Z294,0)</f>
        <v>0</v>
      </c>
      <c r="BO294" s="313" t="n">
        <f aca="false">IF(OR(AF294=$AP$5,AF294=$AP$6,AF294=$AP$10),AA294,0)</f>
        <v>0</v>
      </c>
      <c r="BP294" s="313" t="n">
        <f aca="false">IF(OR(AF294=$AP$5,AF294=$AP$6,AF294=$AP$10),AB294,0)</f>
        <v>0</v>
      </c>
      <c r="BQ294" s="313" t="n">
        <f aca="false">IF(OR(AF294=$AP$5,AF294=$AP$6,AF294=$AP$10),AC294,0)</f>
        <v>0</v>
      </c>
      <c r="BR294" s="314" t="n">
        <f aca="false">IF(OR(AF294=$AP$5,AF294=$AP$6,AF294=$AP$10),AD294,0)</f>
        <v>0</v>
      </c>
      <c r="BS294" s="312" t="n">
        <f aca="false">IF(OR(AF294=$AP$7,AF294=$AP$8,AF294=$AP$11),S294,0)</f>
        <v>0</v>
      </c>
      <c r="BT294" s="313" t="n">
        <f aca="false">IF(OR(AF294=$AP$7,AF294=$AP$8,AF294=$AP$11),T294,0)</f>
        <v>0</v>
      </c>
      <c r="BU294" s="313" t="n">
        <f aca="false">IF(OR(AF294=$AP$7,AF294=$AP$8,AF294=$AP$11),U294,0)</f>
        <v>0</v>
      </c>
      <c r="BV294" s="313" t="n">
        <f aca="false">IF(OR(AF294=$AP$7,AF294=$AP$8,AF294=$AP$11),V294,0)</f>
        <v>0</v>
      </c>
      <c r="BW294" s="313" t="n">
        <f aca="false">IF(OR(AF294=$AP$7,AF294=$AP$8,AF294=$AP$11),W294,0)</f>
        <v>0</v>
      </c>
      <c r="BX294" s="313" t="n">
        <f aca="false">IF(OR(AF294=$AP$7,AF294=$AP$8,AF294=$AP$11),X294,0)</f>
        <v>0</v>
      </c>
      <c r="BY294" s="313" t="n">
        <f aca="false">IF(OR(AF294=$AP$7,AF294=$AP$8,AF294=$AP$11),Y294,0)</f>
        <v>0</v>
      </c>
      <c r="BZ294" s="313" t="n">
        <f aca="false">IF(OR(AF294=$AP$7,AF294=$AP$8,AF294=$AP$11),Z294,0)</f>
        <v>0</v>
      </c>
      <c r="CA294" s="313" t="n">
        <f aca="false">IF(OR(AF294=$AP$7,AF294=$AP$8,AF294=$AP$11),AA294,0)</f>
        <v>0</v>
      </c>
      <c r="CB294" s="313" t="n">
        <f aca="false">IF(OR(AF294=$AP$7,AF294=$AP$8,AF294=$AP$11),AB294,0)</f>
        <v>0</v>
      </c>
      <c r="CC294" s="313" t="n">
        <f aca="false">IF(OR(AF294=$AP$7,AF294=$AP$8,AF294=$AP$11),AC294,0)</f>
        <v>0</v>
      </c>
      <c r="CD294" s="314" t="n">
        <f aca="false">IF(OR(AF294=$AP$7,AF294=$AP$8,AF294=$AP$11),AD294,0)</f>
        <v>0</v>
      </c>
      <c r="CE294" s="312" t="n">
        <f aca="false">IF(AF294=$AP$12,S294,0)</f>
        <v>0</v>
      </c>
      <c r="CF294" s="313" t="n">
        <f aca="false">IF(AF294=$AP$12,T294,0)</f>
        <v>0</v>
      </c>
      <c r="CG294" s="313" t="n">
        <f aca="false">IF(AF294=$AP$12,U294,0)</f>
        <v>0</v>
      </c>
      <c r="CH294" s="313" t="n">
        <f aca="false">IF(AF294=$AP$12,V294,0)</f>
        <v>0</v>
      </c>
      <c r="CI294" s="313" t="n">
        <f aca="false">IF(AF294=$AP$12,W294,0)</f>
        <v>0</v>
      </c>
      <c r="CJ294" s="313" t="n">
        <f aca="false">IF(AF294=$AP$12,X294,0)</f>
        <v>0</v>
      </c>
      <c r="CK294" s="313" t="n">
        <f aca="false">IF(AF294=$AP$12,Y294,0)</f>
        <v>0</v>
      </c>
      <c r="CL294" s="313" t="n">
        <f aca="false">IF(AF294=$AP$12,Z294,0)</f>
        <v>0</v>
      </c>
      <c r="CM294" s="313" t="n">
        <f aca="false">IF(AF294=$AP$12,AA294,0)</f>
        <v>0</v>
      </c>
      <c r="CN294" s="313" t="n">
        <f aca="false">IF(AF294=$AP$12,AB294,0)</f>
        <v>0</v>
      </c>
      <c r="CO294" s="313" t="n">
        <f aca="false">IF(AF294=$AP$12,AC294,0)</f>
        <v>0</v>
      </c>
      <c r="CP294" s="314" t="n">
        <f aca="false">IF(AF294=$AP$12,AD294,0)</f>
        <v>0</v>
      </c>
    </row>
    <row r="295" customFormat="false" ht="12" hidden="false" customHeight="true" outlineLevel="0" collapsed="false">
      <c r="B295" s="243" t="str">
        <f aca="false">IF(Q293="","",Q293)</f>
        <v/>
      </c>
      <c r="C295" s="302"/>
      <c r="D295" s="303"/>
      <c r="E295" s="303"/>
      <c r="F295" s="303"/>
      <c r="G295" s="304"/>
      <c r="H295" s="304"/>
      <c r="I295" s="305"/>
      <c r="J295" s="305"/>
      <c r="K295" s="305"/>
      <c r="L295" s="305"/>
      <c r="M295" s="303"/>
      <c r="N295" s="303"/>
      <c r="O295" s="306"/>
      <c r="P295" s="303"/>
      <c r="Q295" s="303"/>
      <c r="R295" s="315" t="s">
        <v>77</v>
      </c>
      <c r="S295" s="322"/>
      <c r="T295" s="322"/>
      <c r="U295" s="322"/>
      <c r="V295" s="322"/>
      <c r="W295" s="322"/>
      <c r="X295" s="322"/>
      <c r="Y295" s="316"/>
      <c r="Z295" s="316"/>
      <c r="AA295" s="316"/>
      <c r="AB295" s="316"/>
      <c r="AC295" s="316"/>
      <c r="AD295" s="316"/>
      <c r="AE295" s="317" t="str">
        <f aca="false">IF(SUM(S295:AD295)=0,"",SUM(S295:AD295))</f>
        <v/>
      </c>
      <c r="AF295" s="244" t="str">
        <f aca="false">IF(Q293="","",Q293)</f>
        <v/>
      </c>
      <c r="AG295" s="310"/>
      <c r="AH295" s="310"/>
      <c r="AI295" s="310"/>
      <c r="AJ295" s="310"/>
      <c r="AT295" s="311" t="str">
        <f aca="false">R295</f>
        <v>C</v>
      </c>
      <c r="AU295" s="312" t="n">
        <f aca="false">IF(OR(AF295=$AP$3,AF295=$AP$4,AF295=$AP$9),S295,0)</f>
        <v>0</v>
      </c>
      <c r="AV295" s="313" t="n">
        <f aca="false">IF(OR(AF295=$AP$3,AF295=$AP$4,AF295=$AP$9),T295,0)</f>
        <v>0</v>
      </c>
      <c r="AW295" s="313" t="n">
        <f aca="false">IF(OR(AF295=$AP$3,AF295=$AP$4,AF295=$AP$9),U295,0)</f>
        <v>0</v>
      </c>
      <c r="AX295" s="313" t="n">
        <f aca="false">IF(OR(AF295=$AP$3,AF295=$AP$4,AF295=$AP$9),V295,0)</f>
        <v>0</v>
      </c>
      <c r="AY295" s="313" t="n">
        <f aca="false">IF(OR(AF295=$AP$3,AF295=$AP$4,AF295=$AP$9),W295,0)</f>
        <v>0</v>
      </c>
      <c r="AZ295" s="313" t="n">
        <f aca="false">IF(OR(AF295=$AP$3,AF295=$AP$4,AF295=$AP$9),X295,0)</f>
        <v>0</v>
      </c>
      <c r="BA295" s="313" t="n">
        <f aca="false">IF(OR(AF295=$AP$3,AF295=$AP$4,AF295=$AP$9),Y295,0)</f>
        <v>0</v>
      </c>
      <c r="BB295" s="313" t="n">
        <f aca="false">IF(OR(AF295=$AP$3,AF295=$AP$4,AF295=$AP$9),Z295,0)</f>
        <v>0</v>
      </c>
      <c r="BC295" s="313" t="n">
        <f aca="false">IF(OR(AF295=$AP$3,AF295=$AP$4,AF295=$AP$9),AA295,0)</f>
        <v>0</v>
      </c>
      <c r="BD295" s="313" t="n">
        <f aca="false">IF(OR(AF295=$AP$3,AF295=$AP$4,AF295=$AP$9),AB295,0)</f>
        <v>0</v>
      </c>
      <c r="BE295" s="313" t="n">
        <f aca="false">IF(OR(AF295=$AP$3,AF295=$AP$4,AF295=$AP$9),AC295,0)</f>
        <v>0</v>
      </c>
      <c r="BF295" s="314" t="n">
        <f aca="false">IF(OR(AF295=$AP$3,AF295=$AP$4,AF295=$AP$9),AD295,0)</f>
        <v>0</v>
      </c>
      <c r="BG295" s="312" t="n">
        <f aca="false">IF(OR(AF295=$AP$5,AF295=$AP$6,AF295=$AP$10),S295,0)</f>
        <v>0</v>
      </c>
      <c r="BH295" s="313" t="n">
        <f aca="false">IF(OR(AF295=$AP$5,AF295=$AP$6,AF295=$AP$10),T295,0)</f>
        <v>0</v>
      </c>
      <c r="BI295" s="313" t="n">
        <f aca="false">IF(OR(AF295=$AP$5,AF295=$AP$6,AF295=$AP$10),U295,0)</f>
        <v>0</v>
      </c>
      <c r="BJ295" s="313" t="n">
        <f aca="false">IF(OR(AF295=$AP$5,AF295=$AP$6,AF295=$AP$10),V295,0)</f>
        <v>0</v>
      </c>
      <c r="BK295" s="313" t="n">
        <f aca="false">IF(OR(AF295=$AP$5,AF295=$AP$6,AF295=$AP$10),W295,0)</f>
        <v>0</v>
      </c>
      <c r="BL295" s="313" t="n">
        <f aca="false">IF(OR(AF295=$AP$5,AF295=$AP$6,AF295=$AP$10),X295,0)</f>
        <v>0</v>
      </c>
      <c r="BM295" s="313" t="n">
        <f aca="false">IF(OR(AF295=$AP$5,AF295=$AP$6,AF295=$AP$10),Y295,0)</f>
        <v>0</v>
      </c>
      <c r="BN295" s="313" t="n">
        <f aca="false">IF(OR(AF295=$AP$5,AF295=$AP$6,AF295=$AP$10),Z295,0)</f>
        <v>0</v>
      </c>
      <c r="BO295" s="313" t="n">
        <f aca="false">IF(OR(AF295=$AP$5,AF295=$AP$6,AF295=$AP$10),AA295,0)</f>
        <v>0</v>
      </c>
      <c r="BP295" s="313" t="n">
        <f aca="false">IF(OR(AF295=$AP$5,AF295=$AP$6,AF295=$AP$10),AB295,0)</f>
        <v>0</v>
      </c>
      <c r="BQ295" s="313" t="n">
        <f aca="false">IF(OR(AF295=$AP$5,AF295=$AP$6,AF295=$AP$10),AC295,0)</f>
        <v>0</v>
      </c>
      <c r="BR295" s="314" t="n">
        <f aca="false">IF(OR(AF295=$AP$5,AF295=$AP$6,AF295=$AP$10),AD295,0)</f>
        <v>0</v>
      </c>
      <c r="BS295" s="312" t="n">
        <f aca="false">IF(OR(AF295=$AP$7,AF295=$AP$8,AF295=$AP$11),S295,0)</f>
        <v>0</v>
      </c>
      <c r="BT295" s="313" t="n">
        <f aca="false">IF(OR(AF295=$AP$7,AF295=$AP$8,AF295=$AP$11),T295,0)</f>
        <v>0</v>
      </c>
      <c r="BU295" s="313" t="n">
        <f aca="false">IF(OR(AF295=$AP$7,AF295=$AP$8,AF295=$AP$11),U295,0)</f>
        <v>0</v>
      </c>
      <c r="BV295" s="313" t="n">
        <f aca="false">IF(OR(AF295=$AP$7,AF295=$AP$8,AF295=$AP$11),V295,0)</f>
        <v>0</v>
      </c>
      <c r="BW295" s="313" t="n">
        <f aca="false">IF(OR(AF295=$AP$7,AF295=$AP$8,AF295=$AP$11),W295,0)</f>
        <v>0</v>
      </c>
      <c r="BX295" s="313" t="n">
        <f aca="false">IF(OR(AF295=$AP$7,AF295=$AP$8,AF295=$AP$11),X295,0)</f>
        <v>0</v>
      </c>
      <c r="BY295" s="313" t="n">
        <f aca="false">IF(OR(AF295=$AP$7,AF295=$AP$8,AF295=$AP$11),Y295,0)</f>
        <v>0</v>
      </c>
      <c r="BZ295" s="313" t="n">
        <f aca="false">IF(OR(AF295=$AP$7,AF295=$AP$8,AF295=$AP$11),Z295,0)</f>
        <v>0</v>
      </c>
      <c r="CA295" s="313" t="n">
        <f aca="false">IF(OR(AF295=$AP$7,AF295=$AP$8,AF295=$AP$11),AA295,0)</f>
        <v>0</v>
      </c>
      <c r="CB295" s="313" t="n">
        <f aca="false">IF(OR(AF295=$AP$7,AF295=$AP$8,AF295=$AP$11),AB295,0)</f>
        <v>0</v>
      </c>
      <c r="CC295" s="313" t="n">
        <f aca="false">IF(OR(AF295=$AP$7,AF295=$AP$8,AF295=$AP$11),AC295,0)</f>
        <v>0</v>
      </c>
      <c r="CD295" s="314" t="n">
        <f aca="false">IF(OR(AF295=$AP$7,AF295=$AP$8,AF295=$AP$11),AD295,0)</f>
        <v>0</v>
      </c>
      <c r="CE295" s="312" t="n">
        <f aca="false">IF(AF295=$AP$12,S295,0)</f>
        <v>0</v>
      </c>
      <c r="CF295" s="313" t="n">
        <f aca="false">IF(AF295=$AP$12,T295,0)</f>
        <v>0</v>
      </c>
      <c r="CG295" s="313" t="n">
        <f aca="false">IF(AF295=$AP$12,U295,0)</f>
        <v>0</v>
      </c>
      <c r="CH295" s="313" t="n">
        <f aca="false">IF(AF295=$AP$12,V295,0)</f>
        <v>0</v>
      </c>
      <c r="CI295" s="313" t="n">
        <f aca="false">IF(AF295=$AP$12,W295,0)</f>
        <v>0</v>
      </c>
      <c r="CJ295" s="313" t="n">
        <f aca="false">IF(AF295=$AP$12,X295,0)</f>
        <v>0</v>
      </c>
      <c r="CK295" s="313" t="n">
        <f aca="false">IF(AF295=$AP$12,Y295,0)</f>
        <v>0</v>
      </c>
      <c r="CL295" s="313" t="n">
        <f aca="false">IF(AF295=$AP$12,Z295,0)</f>
        <v>0</v>
      </c>
      <c r="CM295" s="313" t="n">
        <f aca="false">IF(AF295=$AP$12,AA295,0)</f>
        <v>0</v>
      </c>
      <c r="CN295" s="313" t="n">
        <f aca="false">IF(AF295=$AP$12,AB295,0)</f>
        <v>0</v>
      </c>
      <c r="CO295" s="313" t="n">
        <f aca="false">IF(AF295=$AP$12,AC295,0)</f>
        <v>0</v>
      </c>
      <c r="CP295" s="314" t="n">
        <f aca="false">IF(AF295=$AP$12,AD295,0)</f>
        <v>0</v>
      </c>
    </row>
    <row r="296" customFormat="false" ht="12" hidden="false" customHeight="true" outlineLevel="0" collapsed="false">
      <c r="B296" s="243" t="str">
        <f aca="false">IF(Q296="","",Q296)</f>
        <v/>
      </c>
      <c r="C296" s="302" t="n">
        <v>95</v>
      </c>
      <c r="D296" s="303"/>
      <c r="E296" s="303"/>
      <c r="F296" s="303"/>
      <c r="G296" s="304"/>
      <c r="H296" s="304"/>
      <c r="I296" s="305"/>
      <c r="J296" s="305"/>
      <c r="K296" s="305"/>
      <c r="L296" s="305"/>
      <c r="M296" s="303"/>
      <c r="N296" s="303"/>
      <c r="O296" s="306"/>
      <c r="P296" s="303"/>
      <c r="Q296" s="303"/>
      <c r="R296" s="307" t="s">
        <v>75</v>
      </c>
      <c r="S296" s="323"/>
      <c r="T296" s="323"/>
      <c r="U296" s="323"/>
      <c r="V296" s="323"/>
      <c r="W296" s="323"/>
      <c r="X296" s="323"/>
      <c r="Y296" s="308"/>
      <c r="Z296" s="308"/>
      <c r="AA296" s="308"/>
      <c r="AB296" s="308"/>
      <c r="AC296" s="308"/>
      <c r="AD296" s="308"/>
      <c r="AE296" s="309" t="str">
        <f aca="false">IF(SUM(S296:AD296)=0,"",SUM(S296:AD296))</f>
        <v/>
      </c>
      <c r="AF296" s="244" t="str">
        <f aca="false">IF(Q296="","",Q296)</f>
        <v/>
      </c>
      <c r="AG296" s="310" t="str">
        <f aca="false">IFERROR(VLOOKUP(M296,$AP$13:$AQ$16,2,FALSE()),"")</f>
        <v/>
      </c>
      <c r="AH296" s="310" t="str">
        <f aca="false">IFERROR(VLOOKUP(O296,$AP$18:$AQ$24,2,FALSE()),"")</f>
        <v/>
      </c>
      <c r="AI296" s="310" t="str">
        <f aca="false">IFERROR(AG296+AH296,"")</f>
        <v/>
      </c>
      <c r="AJ296" s="310" t="str">
        <f aca="false">IF(SUM(AE296:AE298)=0,"",SUM(AE296:AE298))</f>
        <v/>
      </c>
      <c r="AT296" s="311" t="str">
        <f aca="false">R296</f>
        <v>A</v>
      </c>
      <c r="AU296" s="312" t="n">
        <f aca="false">IF(OR(AF296=$AP$3,AF296=$AP$4,AF296=$AP$9),S296,0)</f>
        <v>0</v>
      </c>
      <c r="AV296" s="313" t="n">
        <f aca="false">IF(OR(AF296=$AP$3,AF296=$AP$4,AF296=$AP$9),T296,0)</f>
        <v>0</v>
      </c>
      <c r="AW296" s="313" t="n">
        <f aca="false">IF(OR(AF296=$AP$3,AF296=$AP$4,AF296=$AP$9),U296,0)</f>
        <v>0</v>
      </c>
      <c r="AX296" s="313" t="n">
        <f aca="false">IF(OR(AF296=$AP$3,AF296=$AP$4,AF296=$AP$9),V296,0)</f>
        <v>0</v>
      </c>
      <c r="AY296" s="313" t="n">
        <f aca="false">IF(OR(AF296=$AP$3,AF296=$AP$4,AF296=$AP$9),W296,0)</f>
        <v>0</v>
      </c>
      <c r="AZ296" s="313" t="n">
        <f aca="false">IF(OR(AF296=$AP$3,AF296=$AP$4,AF296=$AP$9),X296,0)</f>
        <v>0</v>
      </c>
      <c r="BA296" s="313" t="n">
        <f aca="false">IF(OR(AF296=$AP$3,AF296=$AP$4,AF296=$AP$9),Y296,0)</f>
        <v>0</v>
      </c>
      <c r="BB296" s="313" t="n">
        <f aca="false">IF(OR(AF296=$AP$3,AF296=$AP$4,AF296=$AP$9),Z296,0)</f>
        <v>0</v>
      </c>
      <c r="BC296" s="313" t="n">
        <f aca="false">IF(OR(AF296=$AP$3,AF296=$AP$4,AF296=$AP$9),AA296,0)</f>
        <v>0</v>
      </c>
      <c r="BD296" s="313" t="n">
        <f aca="false">IF(OR(AF296=$AP$3,AF296=$AP$4,AF296=$AP$9),AB296,0)</f>
        <v>0</v>
      </c>
      <c r="BE296" s="313" t="n">
        <f aca="false">IF(OR(AF296=$AP$3,AF296=$AP$4,AF296=$AP$9),AC296,0)</f>
        <v>0</v>
      </c>
      <c r="BF296" s="314" t="n">
        <f aca="false">IF(OR(AF296=$AP$3,AF296=$AP$4,AF296=$AP$9),AD296,0)</f>
        <v>0</v>
      </c>
      <c r="BG296" s="312" t="n">
        <f aca="false">IF(OR(AF296=$AP$5,AF296=$AP$6,AF296=$AP$10),S296,0)</f>
        <v>0</v>
      </c>
      <c r="BH296" s="313" t="n">
        <f aca="false">IF(OR(AF296=$AP$5,AF296=$AP$6,AF296=$AP$10),T296,0)</f>
        <v>0</v>
      </c>
      <c r="BI296" s="313" t="n">
        <f aca="false">IF(OR(AF296=$AP$5,AF296=$AP$6,AF296=$AP$10),U296,0)</f>
        <v>0</v>
      </c>
      <c r="BJ296" s="313" t="n">
        <f aca="false">IF(OR(AF296=$AP$5,AF296=$AP$6,AF296=$AP$10),V296,0)</f>
        <v>0</v>
      </c>
      <c r="BK296" s="313" t="n">
        <f aca="false">IF(OR(AF296=$AP$5,AF296=$AP$6,AF296=$AP$10),W296,0)</f>
        <v>0</v>
      </c>
      <c r="BL296" s="313" t="n">
        <f aca="false">IF(OR(AF296=$AP$5,AF296=$AP$6,AF296=$AP$10),X296,0)</f>
        <v>0</v>
      </c>
      <c r="BM296" s="313" t="n">
        <f aca="false">IF(OR(AF296=$AP$5,AF296=$AP$6,AF296=$AP$10),Y296,0)</f>
        <v>0</v>
      </c>
      <c r="BN296" s="313" t="n">
        <f aca="false">IF(OR(AF296=$AP$5,AF296=$AP$6,AF296=$AP$10),Z296,0)</f>
        <v>0</v>
      </c>
      <c r="BO296" s="313" t="n">
        <f aca="false">IF(OR(AF296=$AP$5,AF296=$AP$6,AF296=$AP$10),AA296,0)</f>
        <v>0</v>
      </c>
      <c r="BP296" s="313" t="n">
        <f aca="false">IF(OR(AF296=$AP$5,AF296=$AP$6,AF296=$AP$10),AB296,0)</f>
        <v>0</v>
      </c>
      <c r="BQ296" s="313" t="n">
        <f aca="false">IF(OR(AF296=$AP$5,AF296=$AP$6,AF296=$AP$10),AC296,0)</f>
        <v>0</v>
      </c>
      <c r="BR296" s="314" t="n">
        <f aca="false">IF(OR(AF296=$AP$5,AF296=$AP$6,AF296=$AP$10),AD296,0)</f>
        <v>0</v>
      </c>
      <c r="BS296" s="312" t="n">
        <f aca="false">IF(OR(AF296=$AP$7,AF296=$AP$8,AF296=$AP$11),S296,0)</f>
        <v>0</v>
      </c>
      <c r="BT296" s="313" t="n">
        <f aca="false">IF(OR(AF296=$AP$7,AF296=$AP$8,AF296=$AP$11),T296,0)</f>
        <v>0</v>
      </c>
      <c r="BU296" s="313" t="n">
        <f aca="false">IF(OR(AF296=$AP$7,AF296=$AP$8,AF296=$AP$11),U296,0)</f>
        <v>0</v>
      </c>
      <c r="BV296" s="313" t="n">
        <f aca="false">IF(OR(AF296=$AP$7,AF296=$AP$8,AF296=$AP$11),V296,0)</f>
        <v>0</v>
      </c>
      <c r="BW296" s="313" t="n">
        <f aca="false">IF(OR(AF296=$AP$7,AF296=$AP$8,AF296=$AP$11),W296,0)</f>
        <v>0</v>
      </c>
      <c r="BX296" s="313" t="n">
        <f aca="false">IF(OR(AF296=$AP$7,AF296=$AP$8,AF296=$AP$11),X296,0)</f>
        <v>0</v>
      </c>
      <c r="BY296" s="313" t="n">
        <f aca="false">IF(OR(AF296=$AP$7,AF296=$AP$8,AF296=$AP$11),Y296,0)</f>
        <v>0</v>
      </c>
      <c r="BZ296" s="313" t="n">
        <f aca="false">IF(OR(AF296=$AP$7,AF296=$AP$8,AF296=$AP$11),Z296,0)</f>
        <v>0</v>
      </c>
      <c r="CA296" s="313" t="n">
        <f aca="false">IF(OR(AF296=$AP$7,AF296=$AP$8,AF296=$AP$11),AA296,0)</f>
        <v>0</v>
      </c>
      <c r="CB296" s="313" t="n">
        <f aca="false">IF(OR(AF296=$AP$7,AF296=$AP$8,AF296=$AP$11),AB296,0)</f>
        <v>0</v>
      </c>
      <c r="CC296" s="313" t="n">
        <f aca="false">IF(OR(AF296=$AP$7,AF296=$AP$8,AF296=$AP$11),AC296,0)</f>
        <v>0</v>
      </c>
      <c r="CD296" s="314" t="n">
        <f aca="false">IF(OR(AF296=$AP$7,AF296=$AP$8,AF296=$AP$11),AD296,0)</f>
        <v>0</v>
      </c>
      <c r="CE296" s="312" t="n">
        <f aca="false">IF(AF296=$AP$12,S296,0)</f>
        <v>0</v>
      </c>
      <c r="CF296" s="313" t="n">
        <f aca="false">IF(AF296=$AP$12,T296,0)</f>
        <v>0</v>
      </c>
      <c r="CG296" s="313" t="n">
        <f aca="false">IF(AF296=$AP$12,U296,0)</f>
        <v>0</v>
      </c>
      <c r="CH296" s="313" t="n">
        <f aca="false">IF(AF296=$AP$12,V296,0)</f>
        <v>0</v>
      </c>
      <c r="CI296" s="313" t="n">
        <f aca="false">IF(AF296=$AP$12,W296,0)</f>
        <v>0</v>
      </c>
      <c r="CJ296" s="313" t="n">
        <f aca="false">IF(AF296=$AP$12,X296,0)</f>
        <v>0</v>
      </c>
      <c r="CK296" s="313" t="n">
        <f aca="false">IF(AF296=$AP$12,Y296,0)</f>
        <v>0</v>
      </c>
      <c r="CL296" s="313" t="n">
        <f aca="false">IF(AF296=$AP$12,Z296,0)</f>
        <v>0</v>
      </c>
      <c r="CM296" s="313" t="n">
        <f aca="false">IF(AF296=$AP$12,AA296,0)</f>
        <v>0</v>
      </c>
      <c r="CN296" s="313" t="n">
        <f aca="false">IF(AF296=$AP$12,AB296,0)</f>
        <v>0</v>
      </c>
      <c r="CO296" s="313" t="n">
        <f aca="false">IF(AF296=$AP$12,AC296,0)</f>
        <v>0</v>
      </c>
      <c r="CP296" s="314" t="n">
        <f aca="false">IF(AF296=$AP$12,AD296,0)</f>
        <v>0</v>
      </c>
    </row>
    <row r="297" customFormat="false" ht="12" hidden="false" customHeight="true" outlineLevel="0" collapsed="false">
      <c r="B297" s="243" t="str">
        <f aca="false">IF(Q296="","",Q296)</f>
        <v/>
      </c>
      <c r="C297" s="302"/>
      <c r="D297" s="303"/>
      <c r="E297" s="303"/>
      <c r="F297" s="303"/>
      <c r="G297" s="304"/>
      <c r="H297" s="304"/>
      <c r="I297" s="305"/>
      <c r="J297" s="305"/>
      <c r="K297" s="305"/>
      <c r="L297" s="305"/>
      <c r="M297" s="303"/>
      <c r="N297" s="303"/>
      <c r="O297" s="306"/>
      <c r="P297" s="303"/>
      <c r="Q297" s="303"/>
      <c r="R297" s="315" t="s">
        <v>76</v>
      </c>
      <c r="S297" s="322"/>
      <c r="T297" s="322"/>
      <c r="U297" s="322"/>
      <c r="V297" s="322"/>
      <c r="W297" s="322"/>
      <c r="X297" s="322"/>
      <c r="Y297" s="316"/>
      <c r="Z297" s="316"/>
      <c r="AA297" s="316"/>
      <c r="AB297" s="316"/>
      <c r="AC297" s="316"/>
      <c r="AD297" s="316"/>
      <c r="AE297" s="317" t="str">
        <f aca="false">IF(SUM(S297:AD297)=0,"",SUM(S297:AD297))</f>
        <v/>
      </c>
      <c r="AF297" s="244" t="str">
        <f aca="false">IF(Q296="","",Q296)</f>
        <v/>
      </c>
      <c r="AG297" s="310"/>
      <c r="AH297" s="310"/>
      <c r="AI297" s="310"/>
      <c r="AJ297" s="310"/>
      <c r="AT297" s="311" t="str">
        <f aca="false">R297</f>
        <v>B</v>
      </c>
      <c r="AU297" s="312" t="n">
        <f aca="false">IF(OR(AF297=$AP$3,AF297=$AP$4,AF297=$AP$9),S297,0)</f>
        <v>0</v>
      </c>
      <c r="AV297" s="313" t="n">
        <f aca="false">IF(OR(AF297=$AP$3,AF297=$AP$4,AF297=$AP$9),T297,0)</f>
        <v>0</v>
      </c>
      <c r="AW297" s="313" t="n">
        <f aca="false">IF(OR(AF297=$AP$3,AF297=$AP$4,AF297=$AP$9),U297,0)</f>
        <v>0</v>
      </c>
      <c r="AX297" s="313" t="n">
        <f aca="false">IF(OR(AF297=$AP$3,AF297=$AP$4,AF297=$AP$9),V297,0)</f>
        <v>0</v>
      </c>
      <c r="AY297" s="313" t="n">
        <f aca="false">IF(OR(AF297=$AP$3,AF297=$AP$4,AF297=$AP$9),W297,0)</f>
        <v>0</v>
      </c>
      <c r="AZ297" s="313" t="n">
        <f aca="false">IF(OR(AF297=$AP$3,AF297=$AP$4,AF297=$AP$9),X297,0)</f>
        <v>0</v>
      </c>
      <c r="BA297" s="313" t="n">
        <f aca="false">IF(OR(AF297=$AP$3,AF297=$AP$4,AF297=$AP$9),Y297,0)</f>
        <v>0</v>
      </c>
      <c r="BB297" s="313" t="n">
        <f aca="false">IF(OR(AF297=$AP$3,AF297=$AP$4,AF297=$AP$9),Z297,0)</f>
        <v>0</v>
      </c>
      <c r="BC297" s="313" t="n">
        <f aca="false">IF(OR(AF297=$AP$3,AF297=$AP$4,AF297=$AP$9),AA297,0)</f>
        <v>0</v>
      </c>
      <c r="BD297" s="313" t="n">
        <f aca="false">IF(OR(AF297=$AP$3,AF297=$AP$4,AF297=$AP$9),AB297,0)</f>
        <v>0</v>
      </c>
      <c r="BE297" s="313" t="n">
        <f aca="false">IF(OR(AF297=$AP$3,AF297=$AP$4,AF297=$AP$9),AC297,0)</f>
        <v>0</v>
      </c>
      <c r="BF297" s="314" t="n">
        <f aca="false">IF(OR(AF297=$AP$3,AF297=$AP$4,AF297=$AP$9),AD297,0)</f>
        <v>0</v>
      </c>
      <c r="BG297" s="312" t="n">
        <f aca="false">IF(OR(AF297=$AP$5,AF297=$AP$6,AF297=$AP$10),S297,0)</f>
        <v>0</v>
      </c>
      <c r="BH297" s="313" t="n">
        <f aca="false">IF(OR(AF297=$AP$5,AF297=$AP$6,AF297=$AP$10),T297,0)</f>
        <v>0</v>
      </c>
      <c r="BI297" s="313" t="n">
        <f aca="false">IF(OR(AF297=$AP$5,AF297=$AP$6,AF297=$AP$10),U297,0)</f>
        <v>0</v>
      </c>
      <c r="BJ297" s="313" t="n">
        <f aca="false">IF(OR(AF297=$AP$5,AF297=$AP$6,AF297=$AP$10),V297,0)</f>
        <v>0</v>
      </c>
      <c r="BK297" s="313" t="n">
        <f aca="false">IF(OR(AF297=$AP$5,AF297=$AP$6,AF297=$AP$10),W297,0)</f>
        <v>0</v>
      </c>
      <c r="BL297" s="313" t="n">
        <f aca="false">IF(OR(AF297=$AP$5,AF297=$AP$6,AF297=$AP$10),X297,0)</f>
        <v>0</v>
      </c>
      <c r="BM297" s="313" t="n">
        <f aca="false">IF(OR(AF297=$AP$5,AF297=$AP$6,AF297=$AP$10),Y297,0)</f>
        <v>0</v>
      </c>
      <c r="BN297" s="313" t="n">
        <f aca="false">IF(OR(AF297=$AP$5,AF297=$AP$6,AF297=$AP$10),Z297,0)</f>
        <v>0</v>
      </c>
      <c r="BO297" s="313" t="n">
        <f aca="false">IF(OR(AF297=$AP$5,AF297=$AP$6,AF297=$AP$10),AA297,0)</f>
        <v>0</v>
      </c>
      <c r="BP297" s="313" t="n">
        <f aca="false">IF(OR(AF297=$AP$5,AF297=$AP$6,AF297=$AP$10),AB297,0)</f>
        <v>0</v>
      </c>
      <c r="BQ297" s="313" t="n">
        <f aca="false">IF(OR(AF297=$AP$5,AF297=$AP$6,AF297=$AP$10),AC297,0)</f>
        <v>0</v>
      </c>
      <c r="BR297" s="314" t="n">
        <f aca="false">IF(OR(AF297=$AP$5,AF297=$AP$6,AF297=$AP$10),AD297,0)</f>
        <v>0</v>
      </c>
      <c r="BS297" s="312" t="n">
        <f aca="false">IF(OR(AF297=$AP$7,AF297=$AP$8,AF297=$AP$11),S297,0)</f>
        <v>0</v>
      </c>
      <c r="BT297" s="313" t="n">
        <f aca="false">IF(OR(AF297=$AP$7,AF297=$AP$8,AF297=$AP$11),T297,0)</f>
        <v>0</v>
      </c>
      <c r="BU297" s="313" t="n">
        <f aca="false">IF(OR(AF297=$AP$7,AF297=$AP$8,AF297=$AP$11),U297,0)</f>
        <v>0</v>
      </c>
      <c r="BV297" s="313" t="n">
        <f aca="false">IF(OR(AF297=$AP$7,AF297=$AP$8,AF297=$AP$11),V297,0)</f>
        <v>0</v>
      </c>
      <c r="BW297" s="313" t="n">
        <f aca="false">IF(OR(AF297=$AP$7,AF297=$AP$8,AF297=$AP$11),W297,0)</f>
        <v>0</v>
      </c>
      <c r="BX297" s="313" t="n">
        <f aca="false">IF(OR(AF297=$AP$7,AF297=$AP$8,AF297=$AP$11),X297,0)</f>
        <v>0</v>
      </c>
      <c r="BY297" s="313" t="n">
        <f aca="false">IF(OR(AF297=$AP$7,AF297=$AP$8,AF297=$AP$11),Y297,0)</f>
        <v>0</v>
      </c>
      <c r="BZ297" s="313" t="n">
        <f aca="false">IF(OR(AF297=$AP$7,AF297=$AP$8,AF297=$AP$11),Z297,0)</f>
        <v>0</v>
      </c>
      <c r="CA297" s="313" t="n">
        <f aca="false">IF(OR(AF297=$AP$7,AF297=$AP$8,AF297=$AP$11),AA297,0)</f>
        <v>0</v>
      </c>
      <c r="CB297" s="313" t="n">
        <f aca="false">IF(OR(AF297=$AP$7,AF297=$AP$8,AF297=$AP$11),AB297,0)</f>
        <v>0</v>
      </c>
      <c r="CC297" s="313" t="n">
        <f aca="false">IF(OR(AF297=$AP$7,AF297=$AP$8,AF297=$AP$11),AC297,0)</f>
        <v>0</v>
      </c>
      <c r="CD297" s="314" t="n">
        <f aca="false">IF(OR(AF297=$AP$7,AF297=$AP$8,AF297=$AP$11),AD297,0)</f>
        <v>0</v>
      </c>
      <c r="CE297" s="312" t="n">
        <f aca="false">IF(AF297=$AP$12,S297,0)</f>
        <v>0</v>
      </c>
      <c r="CF297" s="313" t="n">
        <f aca="false">IF(AF297=$AP$12,T297,0)</f>
        <v>0</v>
      </c>
      <c r="CG297" s="313" t="n">
        <f aca="false">IF(AF297=$AP$12,U297,0)</f>
        <v>0</v>
      </c>
      <c r="CH297" s="313" t="n">
        <f aca="false">IF(AF297=$AP$12,V297,0)</f>
        <v>0</v>
      </c>
      <c r="CI297" s="313" t="n">
        <f aca="false">IF(AF297=$AP$12,W297,0)</f>
        <v>0</v>
      </c>
      <c r="CJ297" s="313" t="n">
        <f aca="false">IF(AF297=$AP$12,X297,0)</f>
        <v>0</v>
      </c>
      <c r="CK297" s="313" t="n">
        <f aca="false">IF(AF297=$AP$12,Y297,0)</f>
        <v>0</v>
      </c>
      <c r="CL297" s="313" t="n">
        <f aca="false">IF(AF297=$AP$12,Z297,0)</f>
        <v>0</v>
      </c>
      <c r="CM297" s="313" t="n">
        <f aca="false">IF(AF297=$AP$12,AA297,0)</f>
        <v>0</v>
      </c>
      <c r="CN297" s="313" t="n">
        <f aca="false">IF(AF297=$AP$12,AB297,0)</f>
        <v>0</v>
      </c>
      <c r="CO297" s="313" t="n">
        <f aca="false">IF(AF297=$AP$12,AC297,0)</f>
        <v>0</v>
      </c>
      <c r="CP297" s="314" t="n">
        <f aca="false">IF(AF297=$AP$12,AD297,0)</f>
        <v>0</v>
      </c>
    </row>
    <row r="298" customFormat="false" ht="12" hidden="false" customHeight="true" outlineLevel="0" collapsed="false">
      <c r="B298" s="243" t="str">
        <f aca="false">IF(Q296="","",Q296)</f>
        <v/>
      </c>
      <c r="C298" s="302"/>
      <c r="D298" s="303"/>
      <c r="E298" s="303"/>
      <c r="F298" s="303"/>
      <c r="G298" s="304"/>
      <c r="H298" s="304"/>
      <c r="I298" s="305"/>
      <c r="J298" s="305"/>
      <c r="K298" s="305"/>
      <c r="L298" s="305"/>
      <c r="M298" s="303"/>
      <c r="N298" s="303"/>
      <c r="O298" s="306"/>
      <c r="P298" s="303"/>
      <c r="Q298" s="303"/>
      <c r="R298" s="315" t="s">
        <v>77</v>
      </c>
      <c r="S298" s="322"/>
      <c r="T298" s="322"/>
      <c r="U298" s="322"/>
      <c r="V298" s="322"/>
      <c r="W298" s="322"/>
      <c r="X298" s="322"/>
      <c r="Y298" s="316"/>
      <c r="Z298" s="316"/>
      <c r="AA298" s="316"/>
      <c r="AB298" s="316"/>
      <c r="AC298" s="316"/>
      <c r="AD298" s="316"/>
      <c r="AE298" s="317" t="str">
        <f aca="false">IF(SUM(S298:AD298)=0,"",SUM(S298:AD298))</f>
        <v/>
      </c>
      <c r="AF298" s="244" t="str">
        <f aca="false">IF(Q296="","",Q296)</f>
        <v/>
      </c>
      <c r="AG298" s="310"/>
      <c r="AH298" s="310"/>
      <c r="AI298" s="310"/>
      <c r="AJ298" s="310"/>
      <c r="AT298" s="311" t="str">
        <f aca="false">R298</f>
        <v>C</v>
      </c>
      <c r="AU298" s="312" t="n">
        <f aca="false">IF(OR(AF298=$AP$3,AF298=$AP$4,AF298=$AP$9),S298,0)</f>
        <v>0</v>
      </c>
      <c r="AV298" s="313" t="n">
        <f aca="false">IF(OR(AF298=$AP$3,AF298=$AP$4,AF298=$AP$9),T298,0)</f>
        <v>0</v>
      </c>
      <c r="AW298" s="313" t="n">
        <f aca="false">IF(OR(AF298=$AP$3,AF298=$AP$4,AF298=$AP$9),U298,0)</f>
        <v>0</v>
      </c>
      <c r="AX298" s="313" t="n">
        <f aca="false">IF(OR(AF298=$AP$3,AF298=$AP$4,AF298=$AP$9),V298,0)</f>
        <v>0</v>
      </c>
      <c r="AY298" s="313" t="n">
        <f aca="false">IF(OR(AF298=$AP$3,AF298=$AP$4,AF298=$AP$9),W298,0)</f>
        <v>0</v>
      </c>
      <c r="AZ298" s="313" t="n">
        <f aca="false">IF(OR(AF298=$AP$3,AF298=$AP$4,AF298=$AP$9),X298,0)</f>
        <v>0</v>
      </c>
      <c r="BA298" s="313" t="n">
        <f aca="false">IF(OR(AF298=$AP$3,AF298=$AP$4,AF298=$AP$9),Y298,0)</f>
        <v>0</v>
      </c>
      <c r="BB298" s="313" t="n">
        <f aca="false">IF(OR(AF298=$AP$3,AF298=$AP$4,AF298=$AP$9),Z298,0)</f>
        <v>0</v>
      </c>
      <c r="BC298" s="313" t="n">
        <f aca="false">IF(OR(AF298=$AP$3,AF298=$AP$4,AF298=$AP$9),AA298,0)</f>
        <v>0</v>
      </c>
      <c r="BD298" s="313" t="n">
        <f aca="false">IF(OR(AF298=$AP$3,AF298=$AP$4,AF298=$AP$9),AB298,0)</f>
        <v>0</v>
      </c>
      <c r="BE298" s="313" t="n">
        <f aca="false">IF(OR(AF298=$AP$3,AF298=$AP$4,AF298=$AP$9),AC298,0)</f>
        <v>0</v>
      </c>
      <c r="BF298" s="314" t="n">
        <f aca="false">IF(OR(AF298=$AP$3,AF298=$AP$4,AF298=$AP$9),AD298,0)</f>
        <v>0</v>
      </c>
      <c r="BG298" s="312" t="n">
        <f aca="false">IF(OR(AF298=$AP$5,AF298=$AP$6,AF298=$AP$10),S298,0)</f>
        <v>0</v>
      </c>
      <c r="BH298" s="313" t="n">
        <f aca="false">IF(OR(AF298=$AP$5,AF298=$AP$6,AF298=$AP$10),T298,0)</f>
        <v>0</v>
      </c>
      <c r="BI298" s="313" t="n">
        <f aca="false">IF(OR(AF298=$AP$5,AF298=$AP$6,AF298=$AP$10),U298,0)</f>
        <v>0</v>
      </c>
      <c r="BJ298" s="313" t="n">
        <f aca="false">IF(OR(AF298=$AP$5,AF298=$AP$6,AF298=$AP$10),V298,0)</f>
        <v>0</v>
      </c>
      <c r="BK298" s="313" t="n">
        <f aca="false">IF(OR(AF298=$AP$5,AF298=$AP$6,AF298=$AP$10),W298,0)</f>
        <v>0</v>
      </c>
      <c r="BL298" s="313" t="n">
        <f aca="false">IF(OR(AF298=$AP$5,AF298=$AP$6,AF298=$AP$10),X298,0)</f>
        <v>0</v>
      </c>
      <c r="BM298" s="313" t="n">
        <f aca="false">IF(OR(AF298=$AP$5,AF298=$AP$6,AF298=$AP$10),Y298,0)</f>
        <v>0</v>
      </c>
      <c r="BN298" s="313" t="n">
        <f aca="false">IF(OR(AF298=$AP$5,AF298=$AP$6,AF298=$AP$10),Z298,0)</f>
        <v>0</v>
      </c>
      <c r="BO298" s="313" t="n">
        <f aca="false">IF(OR(AF298=$AP$5,AF298=$AP$6,AF298=$AP$10),AA298,0)</f>
        <v>0</v>
      </c>
      <c r="BP298" s="313" t="n">
        <f aca="false">IF(OR(AF298=$AP$5,AF298=$AP$6,AF298=$AP$10),AB298,0)</f>
        <v>0</v>
      </c>
      <c r="BQ298" s="313" t="n">
        <f aca="false">IF(OR(AF298=$AP$5,AF298=$AP$6,AF298=$AP$10),AC298,0)</f>
        <v>0</v>
      </c>
      <c r="BR298" s="314" t="n">
        <f aca="false">IF(OR(AF298=$AP$5,AF298=$AP$6,AF298=$AP$10),AD298,0)</f>
        <v>0</v>
      </c>
      <c r="BS298" s="312" t="n">
        <f aca="false">IF(OR(AF298=$AP$7,AF298=$AP$8,AF298=$AP$11),S298,0)</f>
        <v>0</v>
      </c>
      <c r="BT298" s="313" t="n">
        <f aca="false">IF(OR(AF298=$AP$7,AF298=$AP$8,AF298=$AP$11),T298,0)</f>
        <v>0</v>
      </c>
      <c r="BU298" s="313" t="n">
        <f aca="false">IF(OR(AF298=$AP$7,AF298=$AP$8,AF298=$AP$11),U298,0)</f>
        <v>0</v>
      </c>
      <c r="BV298" s="313" t="n">
        <f aca="false">IF(OR(AF298=$AP$7,AF298=$AP$8,AF298=$AP$11),V298,0)</f>
        <v>0</v>
      </c>
      <c r="BW298" s="313" t="n">
        <f aca="false">IF(OR(AF298=$AP$7,AF298=$AP$8,AF298=$AP$11),W298,0)</f>
        <v>0</v>
      </c>
      <c r="BX298" s="313" t="n">
        <f aca="false">IF(OR(AF298=$AP$7,AF298=$AP$8,AF298=$AP$11),X298,0)</f>
        <v>0</v>
      </c>
      <c r="BY298" s="313" t="n">
        <f aca="false">IF(OR(AF298=$AP$7,AF298=$AP$8,AF298=$AP$11),Y298,0)</f>
        <v>0</v>
      </c>
      <c r="BZ298" s="313" t="n">
        <f aca="false">IF(OR(AF298=$AP$7,AF298=$AP$8,AF298=$AP$11),Z298,0)</f>
        <v>0</v>
      </c>
      <c r="CA298" s="313" t="n">
        <f aca="false">IF(OR(AF298=$AP$7,AF298=$AP$8,AF298=$AP$11),AA298,0)</f>
        <v>0</v>
      </c>
      <c r="CB298" s="313" t="n">
        <f aca="false">IF(OR(AF298=$AP$7,AF298=$AP$8,AF298=$AP$11),AB298,0)</f>
        <v>0</v>
      </c>
      <c r="CC298" s="313" t="n">
        <f aca="false">IF(OR(AF298=$AP$7,AF298=$AP$8,AF298=$AP$11),AC298,0)</f>
        <v>0</v>
      </c>
      <c r="CD298" s="314" t="n">
        <f aca="false">IF(OR(AF298=$AP$7,AF298=$AP$8,AF298=$AP$11),AD298,0)</f>
        <v>0</v>
      </c>
      <c r="CE298" s="312" t="n">
        <f aca="false">IF(AF298=$AP$12,S298,0)</f>
        <v>0</v>
      </c>
      <c r="CF298" s="313" t="n">
        <f aca="false">IF(AF298=$AP$12,T298,0)</f>
        <v>0</v>
      </c>
      <c r="CG298" s="313" t="n">
        <f aca="false">IF(AF298=$AP$12,U298,0)</f>
        <v>0</v>
      </c>
      <c r="CH298" s="313" t="n">
        <f aca="false">IF(AF298=$AP$12,V298,0)</f>
        <v>0</v>
      </c>
      <c r="CI298" s="313" t="n">
        <f aca="false">IF(AF298=$AP$12,W298,0)</f>
        <v>0</v>
      </c>
      <c r="CJ298" s="313" t="n">
        <f aca="false">IF(AF298=$AP$12,X298,0)</f>
        <v>0</v>
      </c>
      <c r="CK298" s="313" t="n">
        <f aca="false">IF(AF298=$AP$12,Y298,0)</f>
        <v>0</v>
      </c>
      <c r="CL298" s="313" t="n">
        <f aca="false">IF(AF298=$AP$12,Z298,0)</f>
        <v>0</v>
      </c>
      <c r="CM298" s="313" t="n">
        <f aca="false">IF(AF298=$AP$12,AA298,0)</f>
        <v>0</v>
      </c>
      <c r="CN298" s="313" t="n">
        <f aca="false">IF(AF298=$AP$12,AB298,0)</f>
        <v>0</v>
      </c>
      <c r="CO298" s="313" t="n">
        <f aca="false">IF(AF298=$AP$12,AC298,0)</f>
        <v>0</v>
      </c>
      <c r="CP298" s="314" t="n">
        <f aca="false">IF(AF298=$AP$12,AD298,0)</f>
        <v>0</v>
      </c>
    </row>
    <row r="299" customFormat="false" ht="12" hidden="false" customHeight="true" outlineLevel="0" collapsed="false">
      <c r="B299" s="243" t="str">
        <f aca="false">IF(Q299="","",Q299)</f>
        <v/>
      </c>
      <c r="C299" s="302" t="n">
        <v>96</v>
      </c>
      <c r="D299" s="303"/>
      <c r="E299" s="303"/>
      <c r="F299" s="303"/>
      <c r="G299" s="304"/>
      <c r="H299" s="304"/>
      <c r="I299" s="305"/>
      <c r="J299" s="305"/>
      <c r="K299" s="305"/>
      <c r="L299" s="305"/>
      <c r="M299" s="303"/>
      <c r="N299" s="303"/>
      <c r="O299" s="306"/>
      <c r="P299" s="303"/>
      <c r="Q299" s="303"/>
      <c r="R299" s="307" t="s">
        <v>75</v>
      </c>
      <c r="S299" s="323"/>
      <c r="T299" s="323"/>
      <c r="U299" s="323"/>
      <c r="V299" s="323"/>
      <c r="W299" s="323"/>
      <c r="X299" s="323"/>
      <c r="Y299" s="308"/>
      <c r="Z299" s="308"/>
      <c r="AA299" s="308"/>
      <c r="AB299" s="308"/>
      <c r="AC299" s="308"/>
      <c r="AD299" s="308"/>
      <c r="AE299" s="309" t="str">
        <f aca="false">IF(SUM(S299:AD299)=0,"",SUM(S299:AD299))</f>
        <v/>
      </c>
      <c r="AF299" s="244" t="str">
        <f aca="false">IF(Q299="","",Q299)</f>
        <v/>
      </c>
      <c r="AG299" s="310" t="str">
        <f aca="false">IFERROR(VLOOKUP(M299,$AP$13:$AQ$16,2,FALSE()),"")</f>
        <v/>
      </c>
      <c r="AH299" s="310" t="str">
        <f aca="false">IFERROR(VLOOKUP(O299,$AP$18:$AQ$24,2,FALSE()),"")</f>
        <v/>
      </c>
      <c r="AI299" s="310" t="str">
        <f aca="false">IFERROR(AG299+AH299,"")</f>
        <v/>
      </c>
      <c r="AJ299" s="310" t="str">
        <f aca="false">IF(SUM(AE299:AE301)=0,"",SUM(AE299:AE301))</f>
        <v/>
      </c>
      <c r="AT299" s="311" t="str">
        <f aca="false">R299</f>
        <v>A</v>
      </c>
      <c r="AU299" s="312" t="n">
        <f aca="false">IF(OR(AF299=$AP$3,AF299=$AP$4,AF299=$AP$9),S299,0)</f>
        <v>0</v>
      </c>
      <c r="AV299" s="313" t="n">
        <f aca="false">IF(OR(AF299=$AP$3,AF299=$AP$4,AF299=$AP$9),T299,0)</f>
        <v>0</v>
      </c>
      <c r="AW299" s="313" t="n">
        <f aca="false">IF(OR(AF299=$AP$3,AF299=$AP$4,AF299=$AP$9),U299,0)</f>
        <v>0</v>
      </c>
      <c r="AX299" s="313" t="n">
        <f aca="false">IF(OR(AF299=$AP$3,AF299=$AP$4,AF299=$AP$9),V299,0)</f>
        <v>0</v>
      </c>
      <c r="AY299" s="313" t="n">
        <f aca="false">IF(OR(AF299=$AP$3,AF299=$AP$4,AF299=$AP$9),W299,0)</f>
        <v>0</v>
      </c>
      <c r="AZ299" s="313" t="n">
        <f aca="false">IF(OR(AF299=$AP$3,AF299=$AP$4,AF299=$AP$9),X299,0)</f>
        <v>0</v>
      </c>
      <c r="BA299" s="313" t="n">
        <f aca="false">IF(OR(AF299=$AP$3,AF299=$AP$4,AF299=$AP$9),Y299,0)</f>
        <v>0</v>
      </c>
      <c r="BB299" s="313" t="n">
        <f aca="false">IF(OR(AF299=$AP$3,AF299=$AP$4,AF299=$AP$9),Z299,0)</f>
        <v>0</v>
      </c>
      <c r="BC299" s="313" t="n">
        <f aca="false">IF(OR(AF299=$AP$3,AF299=$AP$4,AF299=$AP$9),AA299,0)</f>
        <v>0</v>
      </c>
      <c r="BD299" s="313" t="n">
        <f aca="false">IF(OR(AF299=$AP$3,AF299=$AP$4,AF299=$AP$9),AB299,0)</f>
        <v>0</v>
      </c>
      <c r="BE299" s="313" t="n">
        <f aca="false">IF(OR(AF299=$AP$3,AF299=$AP$4,AF299=$AP$9),AC299,0)</f>
        <v>0</v>
      </c>
      <c r="BF299" s="314" t="n">
        <f aca="false">IF(OR(AF299=$AP$3,AF299=$AP$4,AF299=$AP$9),AD299,0)</f>
        <v>0</v>
      </c>
      <c r="BG299" s="312" t="n">
        <f aca="false">IF(OR(AF299=$AP$5,AF299=$AP$6,AF299=$AP$10),S299,0)</f>
        <v>0</v>
      </c>
      <c r="BH299" s="313" t="n">
        <f aca="false">IF(OR(AF299=$AP$5,AF299=$AP$6,AF299=$AP$10),T299,0)</f>
        <v>0</v>
      </c>
      <c r="BI299" s="313" t="n">
        <f aca="false">IF(OR(AF299=$AP$5,AF299=$AP$6,AF299=$AP$10),U299,0)</f>
        <v>0</v>
      </c>
      <c r="BJ299" s="313" t="n">
        <f aca="false">IF(OR(AF299=$AP$5,AF299=$AP$6,AF299=$AP$10),V299,0)</f>
        <v>0</v>
      </c>
      <c r="BK299" s="313" t="n">
        <f aca="false">IF(OR(AF299=$AP$5,AF299=$AP$6,AF299=$AP$10),W299,0)</f>
        <v>0</v>
      </c>
      <c r="BL299" s="313" t="n">
        <f aca="false">IF(OR(AF299=$AP$5,AF299=$AP$6,AF299=$AP$10),X299,0)</f>
        <v>0</v>
      </c>
      <c r="BM299" s="313" t="n">
        <f aca="false">IF(OR(AF299=$AP$5,AF299=$AP$6,AF299=$AP$10),Y299,0)</f>
        <v>0</v>
      </c>
      <c r="BN299" s="313" t="n">
        <f aca="false">IF(OR(AF299=$AP$5,AF299=$AP$6,AF299=$AP$10),Z299,0)</f>
        <v>0</v>
      </c>
      <c r="BO299" s="313" t="n">
        <f aca="false">IF(OR(AF299=$AP$5,AF299=$AP$6,AF299=$AP$10),AA299,0)</f>
        <v>0</v>
      </c>
      <c r="BP299" s="313" t="n">
        <f aca="false">IF(OR(AF299=$AP$5,AF299=$AP$6,AF299=$AP$10),AB299,0)</f>
        <v>0</v>
      </c>
      <c r="BQ299" s="313" t="n">
        <f aca="false">IF(OR(AF299=$AP$5,AF299=$AP$6,AF299=$AP$10),AC299,0)</f>
        <v>0</v>
      </c>
      <c r="BR299" s="314" t="n">
        <f aca="false">IF(OR(AF299=$AP$5,AF299=$AP$6,AF299=$AP$10),AD299,0)</f>
        <v>0</v>
      </c>
      <c r="BS299" s="312" t="n">
        <f aca="false">IF(OR(AF299=$AP$7,AF299=$AP$8,AF299=$AP$11),S299,0)</f>
        <v>0</v>
      </c>
      <c r="BT299" s="313" t="n">
        <f aca="false">IF(OR(AF299=$AP$7,AF299=$AP$8,AF299=$AP$11),T299,0)</f>
        <v>0</v>
      </c>
      <c r="BU299" s="313" t="n">
        <f aca="false">IF(OR(AF299=$AP$7,AF299=$AP$8,AF299=$AP$11),U299,0)</f>
        <v>0</v>
      </c>
      <c r="BV299" s="313" t="n">
        <f aca="false">IF(OR(AF299=$AP$7,AF299=$AP$8,AF299=$AP$11),V299,0)</f>
        <v>0</v>
      </c>
      <c r="BW299" s="313" t="n">
        <f aca="false">IF(OR(AF299=$AP$7,AF299=$AP$8,AF299=$AP$11),W299,0)</f>
        <v>0</v>
      </c>
      <c r="BX299" s="313" t="n">
        <f aca="false">IF(OR(AF299=$AP$7,AF299=$AP$8,AF299=$AP$11),X299,0)</f>
        <v>0</v>
      </c>
      <c r="BY299" s="313" t="n">
        <f aca="false">IF(OR(AF299=$AP$7,AF299=$AP$8,AF299=$AP$11),Y299,0)</f>
        <v>0</v>
      </c>
      <c r="BZ299" s="313" t="n">
        <f aca="false">IF(OR(AF299=$AP$7,AF299=$AP$8,AF299=$AP$11),Z299,0)</f>
        <v>0</v>
      </c>
      <c r="CA299" s="313" t="n">
        <f aca="false">IF(OR(AF299=$AP$7,AF299=$AP$8,AF299=$AP$11),AA299,0)</f>
        <v>0</v>
      </c>
      <c r="CB299" s="313" t="n">
        <f aca="false">IF(OR(AF299=$AP$7,AF299=$AP$8,AF299=$AP$11),AB299,0)</f>
        <v>0</v>
      </c>
      <c r="CC299" s="313" t="n">
        <f aca="false">IF(OR(AF299=$AP$7,AF299=$AP$8,AF299=$AP$11),AC299,0)</f>
        <v>0</v>
      </c>
      <c r="CD299" s="314" t="n">
        <f aca="false">IF(OR(AF299=$AP$7,AF299=$AP$8,AF299=$AP$11),AD299,0)</f>
        <v>0</v>
      </c>
      <c r="CE299" s="312" t="n">
        <f aca="false">IF(AF299=$AP$12,S299,0)</f>
        <v>0</v>
      </c>
      <c r="CF299" s="313" t="n">
        <f aca="false">IF(AF299=$AP$12,T299,0)</f>
        <v>0</v>
      </c>
      <c r="CG299" s="313" t="n">
        <f aca="false">IF(AF299=$AP$12,U299,0)</f>
        <v>0</v>
      </c>
      <c r="CH299" s="313" t="n">
        <f aca="false">IF(AF299=$AP$12,V299,0)</f>
        <v>0</v>
      </c>
      <c r="CI299" s="313" t="n">
        <f aca="false">IF(AF299=$AP$12,W299,0)</f>
        <v>0</v>
      </c>
      <c r="CJ299" s="313" t="n">
        <f aca="false">IF(AF299=$AP$12,X299,0)</f>
        <v>0</v>
      </c>
      <c r="CK299" s="313" t="n">
        <f aca="false">IF(AF299=$AP$12,Y299,0)</f>
        <v>0</v>
      </c>
      <c r="CL299" s="313" t="n">
        <f aca="false">IF(AF299=$AP$12,Z299,0)</f>
        <v>0</v>
      </c>
      <c r="CM299" s="313" t="n">
        <f aca="false">IF(AF299=$AP$12,AA299,0)</f>
        <v>0</v>
      </c>
      <c r="CN299" s="313" t="n">
        <f aca="false">IF(AF299=$AP$12,AB299,0)</f>
        <v>0</v>
      </c>
      <c r="CO299" s="313" t="n">
        <f aca="false">IF(AF299=$AP$12,AC299,0)</f>
        <v>0</v>
      </c>
      <c r="CP299" s="314" t="n">
        <f aca="false">IF(AF299=$AP$12,AD299,0)</f>
        <v>0</v>
      </c>
    </row>
    <row r="300" customFormat="false" ht="12" hidden="false" customHeight="true" outlineLevel="0" collapsed="false">
      <c r="B300" s="243" t="str">
        <f aca="false">IF(Q299="","",Q299)</f>
        <v/>
      </c>
      <c r="C300" s="302"/>
      <c r="D300" s="303"/>
      <c r="E300" s="303"/>
      <c r="F300" s="303"/>
      <c r="G300" s="304"/>
      <c r="H300" s="304"/>
      <c r="I300" s="305"/>
      <c r="J300" s="305"/>
      <c r="K300" s="305"/>
      <c r="L300" s="305"/>
      <c r="M300" s="303"/>
      <c r="N300" s="303"/>
      <c r="O300" s="306"/>
      <c r="P300" s="303"/>
      <c r="Q300" s="303"/>
      <c r="R300" s="315" t="s">
        <v>76</v>
      </c>
      <c r="S300" s="322"/>
      <c r="T300" s="322"/>
      <c r="U300" s="322"/>
      <c r="V300" s="322"/>
      <c r="W300" s="322"/>
      <c r="X300" s="322"/>
      <c r="Y300" s="316"/>
      <c r="Z300" s="316"/>
      <c r="AA300" s="316"/>
      <c r="AB300" s="316"/>
      <c r="AC300" s="316"/>
      <c r="AD300" s="316"/>
      <c r="AE300" s="317" t="str">
        <f aca="false">IF(SUM(S300:AD300)=0,"",SUM(S300:AD300))</f>
        <v/>
      </c>
      <c r="AF300" s="244" t="str">
        <f aca="false">IF(Q299="","",Q299)</f>
        <v/>
      </c>
      <c r="AG300" s="310"/>
      <c r="AH300" s="310"/>
      <c r="AI300" s="310"/>
      <c r="AJ300" s="310"/>
      <c r="AT300" s="311" t="str">
        <f aca="false">R300</f>
        <v>B</v>
      </c>
      <c r="AU300" s="312" t="n">
        <f aca="false">IF(OR(AF300=$AP$3,AF300=$AP$4,AF300=$AP$9),S300,0)</f>
        <v>0</v>
      </c>
      <c r="AV300" s="313" t="n">
        <f aca="false">IF(OR(AF300=$AP$3,AF300=$AP$4,AF300=$AP$9),T300,0)</f>
        <v>0</v>
      </c>
      <c r="AW300" s="313" t="n">
        <f aca="false">IF(OR(AF300=$AP$3,AF300=$AP$4,AF300=$AP$9),U300,0)</f>
        <v>0</v>
      </c>
      <c r="AX300" s="313" t="n">
        <f aca="false">IF(OR(AF300=$AP$3,AF300=$AP$4,AF300=$AP$9),V300,0)</f>
        <v>0</v>
      </c>
      <c r="AY300" s="313" t="n">
        <f aca="false">IF(OR(AF300=$AP$3,AF300=$AP$4,AF300=$AP$9),W300,0)</f>
        <v>0</v>
      </c>
      <c r="AZ300" s="313" t="n">
        <f aca="false">IF(OR(AF300=$AP$3,AF300=$AP$4,AF300=$AP$9),X300,0)</f>
        <v>0</v>
      </c>
      <c r="BA300" s="313" t="n">
        <f aca="false">IF(OR(AF300=$AP$3,AF300=$AP$4,AF300=$AP$9),Y300,0)</f>
        <v>0</v>
      </c>
      <c r="BB300" s="313" t="n">
        <f aca="false">IF(OR(AF300=$AP$3,AF300=$AP$4,AF300=$AP$9),Z300,0)</f>
        <v>0</v>
      </c>
      <c r="BC300" s="313" t="n">
        <f aca="false">IF(OR(AF300=$AP$3,AF300=$AP$4,AF300=$AP$9),AA300,0)</f>
        <v>0</v>
      </c>
      <c r="BD300" s="313" t="n">
        <f aca="false">IF(OR(AF300=$AP$3,AF300=$AP$4,AF300=$AP$9),AB300,0)</f>
        <v>0</v>
      </c>
      <c r="BE300" s="313" t="n">
        <f aca="false">IF(OR(AF300=$AP$3,AF300=$AP$4,AF300=$AP$9),AC300,0)</f>
        <v>0</v>
      </c>
      <c r="BF300" s="314" t="n">
        <f aca="false">IF(OR(AF300=$AP$3,AF300=$AP$4,AF300=$AP$9),AD300,0)</f>
        <v>0</v>
      </c>
      <c r="BG300" s="312" t="n">
        <f aca="false">IF(OR(AF300=$AP$5,AF300=$AP$6,AF300=$AP$10),S300,0)</f>
        <v>0</v>
      </c>
      <c r="BH300" s="313" t="n">
        <f aca="false">IF(OR(AF300=$AP$5,AF300=$AP$6,AF300=$AP$10),T300,0)</f>
        <v>0</v>
      </c>
      <c r="BI300" s="313" t="n">
        <f aca="false">IF(OR(AF300=$AP$5,AF300=$AP$6,AF300=$AP$10),U300,0)</f>
        <v>0</v>
      </c>
      <c r="BJ300" s="313" t="n">
        <f aca="false">IF(OR(AF300=$AP$5,AF300=$AP$6,AF300=$AP$10),V300,0)</f>
        <v>0</v>
      </c>
      <c r="BK300" s="313" t="n">
        <f aca="false">IF(OR(AF300=$AP$5,AF300=$AP$6,AF300=$AP$10),W300,0)</f>
        <v>0</v>
      </c>
      <c r="BL300" s="313" t="n">
        <f aca="false">IF(OR(AF300=$AP$5,AF300=$AP$6,AF300=$AP$10),X300,0)</f>
        <v>0</v>
      </c>
      <c r="BM300" s="313" t="n">
        <f aca="false">IF(OR(AF300=$AP$5,AF300=$AP$6,AF300=$AP$10),Y300,0)</f>
        <v>0</v>
      </c>
      <c r="BN300" s="313" t="n">
        <f aca="false">IF(OR(AF300=$AP$5,AF300=$AP$6,AF300=$AP$10),Z300,0)</f>
        <v>0</v>
      </c>
      <c r="BO300" s="313" t="n">
        <f aca="false">IF(OR(AF300=$AP$5,AF300=$AP$6,AF300=$AP$10),AA300,0)</f>
        <v>0</v>
      </c>
      <c r="BP300" s="313" t="n">
        <f aca="false">IF(OR(AF300=$AP$5,AF300=$AP$6,AF300=$AP$10),AB300,0)</f>
        <v>0</v>
      </c>
      <c r="BQ300" s="313" t="n">
        <f aca="false">IF(OR(AF300=$AP$5,AF300=$AP$6,AF300=$AP$10),AC300,0)</f>
        <v>0</v>
      </c>
      <c r="BR300" s="314" t="n">
        <f aca="false">IF(OR(AF300=$AP$5,AF300=$AP$6,AF300=$AP$10),AD300,0)</f>
        <v>0</v>
      </c>
      <c r="BS300" s="312" t="n">
        <f aca="false">IF(OR(AF300=$AP$7,AF300=$AP$8,AF300=$AP$11),S300,0)</f>
        <v>0</v>
      </c>
      <c r="BT300" s="313" t="n">
        <f aca="false">IF(OR(AF300=$AP$7,AF300=$AP$8,AF300=$AP$11),T300,0)</f>
        <v>0</v>
      </c>
      <c r="BU300" s="313" t="n">
        <f aca="false">IF(OR(AF300=$AP$7,AF300=$AP$8,AF300=$AP$11),U300,0)</f>
        <v>0</v>
      </c>
      <c r="BV300" s="313" t="n">
        <f aca="false">IF(OR(AF300=$AP$7,AF300=$AP$8,AF300=$AP$11),V300,0)</f>
        <v>0</v>
      </c>
      <c r="BW300" s="313" t="n">
        <f aca="false">IF(OR(AF300=$AP$7,AF300=$AP$8,AF300=$AP$11),W300,0)</f>
        <v>0</v>
      </c>
      <c r="BX300" s="313" t="n">
        <f aca="false">IF(OR(AF300=$AP$7,AF300=$AP$8,AF300=$AP$11),X300,0)</f>
        <v>0</v>
      </c>
      <c r="BY300" s="313" t="n">
        <f aca="false">IF(OR(AF300=$AP$7,AF300=$AP$8,AF300=$AP$11),Y300,0)</f>
        <v>0</v>
      </c>
      <c r="BZ300" s="313" t="n">
        <f aca="false">IF(OR(AF300=$AP$7,AF300=$AP$8,AF300=$AP$11),Z300,0)</f>
        <v>0</v>
      </c>
      <c r="CA300" s="313" t="n">
        <f aca="false">IF(OR(AF300=$AP$7,AF300=$AP$8,AF300=$AP$11),AA300,0)</f>
        <v>0</v>
      </c>
      <c r="CB300" s="313" t="n">
        <f aca="false">IF(OR(AF300=$AP$7,AF300=$AP$8,AF300=$AP$11),AB300,0)</f>
        <v>0</v>
      </c>
      <c r="CC300" s="313" t="n">
        <f aca="false">IF(OR(AF300=$AP$7,AF300=$AP$8,AF300=$AP$11),AC300,0)</f>
        <v>0</v>
      </c>
      <c r="CD300" s="314" t="n">
        <f aca="false">IF(OR(AF300=$AP$7,AF300=$AP$8,AF300=$AP$11),AD300,0)</f>
        <v>0</v>
      </c>
      <c r="CE300" s="312" t="n">
        <f aca="false">IF(AF300=$AP$12,S300,0)</f>
        <v>0</v>
      </c>
      <c r="CF300" s="313" t="n">
        <f aca="false">IF(AF300=$AP$12,T300,0)</f>
        <v>0</v>
      </c>
      <c r="CG300" s="313" t="n">
        <f aca="false">IF(AF300=$AP$12,U300,0)</f>
        <v>0</v>
      </c>
      <c r="CH300" s="313" t="n">
        <f aca="false">IF(AF300=$AP$12,V300,0)</f>
        <v>0</v>
      </c>
      <c r="CI300" s="313" t="n">
        <f aca="false">IF(AF300=$AP$12,W300,0)</f>
        <v>0</v>
      </c>
      <c r="CJ300" s="313" t="n">
        <f aca="false">IF(AF300=$AP$12,X300,0)</f>
        <v>0</v>
      </c>
      <c r="CK300" s="313" t="n">
        <f aca="false">IF(AF300=$AP$12,Y300,0)</f>
        <v>0</v>
      </c>
      <c r="CL300" s="313" t="n">
        <f aca="false">IF(AF300=$AP$12,Z300,0)</f>
        <v>0</v>
      </c>
      <c r="CM300" s="313" t="n">
        <f aca="false">IF(AF300=$AP$12,AA300,0)</f>
        <v>0</v>
      </c>
      <c r="CN300" s="313" t="n">
        <f aca="false">IF(AF300=$AP$12,AB300,0)</f>
        <v>0</v>
      </c>
      <c r="CO300" s="313" t="n">
        <f aca="false">IF(AF300=$AP$12,AC300,0)</f>
        <v>0</v>
      </c>
      <c r="CP300" s="314" t="n">
        <f aca="false">IF(AF300=$AP$12,AD300,0)</f>
        <v>0</v>
      </c>
    </row>
    <row r="301" customFormat="false" ht="12" hidden="false" customHeight="true" outlineLevel="0" collapsed="false">
      <c r="B301" s="243" t="str">
        <f aca="false">IF(Q299="","",Q299)</f>
        <v/>
      </c>
      <c r="C301" s="302"/>
      <c r="D301" s="303"/>
      <c r="E301" s="303"/>
      <c r="F301" s="303"/>
      <c r="G301" s="304"/>
      <c r="H301" s="304"/>
      <c r="I301" s="305"/>
      <c r="J301" s="305"/>
      <c r="K301" s="305"/>
      <c r="L301" s="305"/>
      <c r="M301" s="303"/>
      <c r="N301" s="303"/>
      <c r="O301" s="306"/>
      <c r="P301" s="303"/>
      <c r="Q301" s="303"/>
      <c r="R301" s="315" t="s">
        <v>77</v>
      </c>
      <c r="S301" s="322"/>
      <c r="T301" s="322"/>
      <c r="U301" s="322"/>
      <c r="V301" s="322"/>
      <c r="W301" s="322"/>
      <c r="X301" s="322"/>
      <c r="Y301" s="316"/>
      <c r="Z301" s="316"/>
      <c r="AA301" s="316"/>
      <c r="AB301" s="316"/>
      <c r="AC301" s="316"/>
      <c r="AD301" s="316"/>
      <c r="AE301" s="317" t="str">
        <f aca="false">IF(SUM(S301:AD301)=0,"",SUM(S301:AD301))</f>
        <v/>
      </c>
      <c r="AF301" s="244" t="str">
        <f aca="false">IF(Q299="","",Q299)</f>
        <v/>
      </c>
      <c r="AG301" s="310"/>
      <c r="AH301" s="310"/>
      <c r="AI301" s="310"/>
      <c r="AJ301" s="310"/>
      <c r="AT301" s="311" t="str">
        <f aca="false">R301</f>
        <v>C</v>
      </c>
      <c r="AU301" s="312" t="n">
        <f aca="false">IF(OR(AF301=$AP$3,AF301=$AP$4,AF301=$AP$9),S301,0)</f>
        <v>0</v>
      </c>
      <c r="AV301" s="313" t="n">
        <f aca="false">IF(OR(AF301=$AP$3,AF301=$AP$4,AF301=$AP$9),T301,0)</f>
        <v>0</v>
      </c>
      <c r="AW301" s="313" t="n">
        <f aca="false">IF(OR(AF301=$AP$3,AF301=$AP$4,AF301=$AP$9),U301,0)</f>
        <v>0</v>
      </c>
      <c r="AX301" s="313" t="n">
        <f aca="false">IF(OR(AF301=$AP$3,AF301=$AP$4,AF301=$AP$9),V301,0)</f>
        <v>0</v>
      </c>
      <c r="AY301" s="313" t="n">
        <f aca="false">IF(OR(AF301=$AP$3,AF301=$AP$4,AF301=$AP$9),W301,0)</f>
        <v>0</v>
      </c>
      <c r="AZ301" s="313" t="n">
        <f aca="false">IF(OR(AF301=$AP$3,AF301=$AP$4,AF301=$AP$9),X301,0)</f>
        <v>0</v>
      </c>
      <c r="BA301" s="313" t="n">
        <f aca="false">IF(OR(AF301=$AP$3,AF301=$AP$4,AF301=$AP$9),Y301,0)</f>
        <v>0</v>
      </c>
      <c r="BB301" s="313" t="n">
        <f aca="false">IF(OR(AF301=$AP$3,AF301=$AP$4,AF301=$AP$9),Z301,0)</f>
        <v>0</v>
      </c>
      <c r="BC301" s="313" t="n">
        <f aca="false">IF(OR(AF301=$AP$3,AF301=$AP$4,AF301=$AP$9),AA301,0)</f>
        <v>0</v>
      </c>
      <c r="BD301" s="313" t="n">
        <f aca="false">IF(OR(AF301=$AP$3,AF301=$AP$4,AF301=$AP$9),AB301,0)</f>
        <v>0</v>
      </c>
      <c r="BE301" s="313" t="n">
        <f aca="false">IF(OR(AF301=$AP$3,AF301=$AP$4,AF301=$AP$9),AC301,0)</f>
        <v>0</v>
      </c>
      <c r="BF301" s="314" t="n">
        <f aca="false">IF(OR(AF301=$AP$3,AF301=$AP$4,AF301=$AP$9),AD301,0)</f>
        <v>0</v>
      </c>
      <c r="BG301" s="312" t="n">
        <f aca="false">IF(OR(AF301=$AP$5,AF301=$AP$6,AF301=$AP$10),S301,0)</f>
        <v>0</v>
      </c>
      <c r="BH301" s="313" t="n">
        <f aca="false">IF(OR(AF301=$AP$5,AF301=$AP$6,AF301=$AP$10),T301,0)</f>
        <v>0</v>
      </c>
      <c r="BI301" s="313" t="n">
        <f aca="false">IF(OR(AF301=$AP$5,AF301=$AP$6,AF301=$AP$10),U301,0)</f>
        <v>0</v>
      </c>
      <c r="BJ301" s="313" t="n">
        <f aca="false">IF(OR(AF301=$AP$5,AF301=$AP$6,AF301=$AP$10),V301,0)</f>
        <v>0</v>
      </c>
      <c r="BK301" s="313" t="n">
        <f aca="false">IF(OR(AF301=$AP$5,AF301=$AP$6,AF301=$AP$10),W301,0)</f>
        <v>0</v>
      </c>
      <c r="BL301" s="313" t="n">
        <f aca="false">IF(OR(AF301=$AP$5,AF301=$AP$6,AF301=$AP$10),X301,0)</f>
        <v>0</v>
      </c>
      <c r="BM301" s="313" t="n">
        <f aca="false">IF(OR(AF301=$AP$5,AF301=$AP$6,AF301=$AP$10),Y301,0)</f>
        <v>0</v>
      </c>
      <c r="BN301" s="313" t="n">
        <f aca="false">IF(OR(AF301=$AP$5,AF301=$AP$6,AF301=$AP$10),Z301,0)</f>
        <v>0</v>
      </c>
      <c r="BO301" s="313" t="n">
        <f aca="false">IF(OR(AF301=$AP$5,AF301=$AP$6,AF301=$AP$10),AA301,0)</f>
        <v>0</v>
      </c>
      <c r="BP301" s="313" t="n">
        <f aca="false">IF(OR(AF301=$AP$5,AF301=$AP$6,AF301=$AP$10),AB301,0)</f>
        <v>0</v>
      </c>
      <c r="BQ301" s="313" t="n">
        <f aca="false">IF(OR(AF301=$AP$5,AF301=$AP$6,AF301=$AP$10),AC301,0)</f>
        <v>0</v>
      </c>
      <c r="BR301" s="314" t="n">
        <f aca="false">IF(OR(AF301=$AP$5,AF301=$AP$6,AF301=$AP$10),AD301,0)</f>
        <v>0</v>
      </c>
      <c r="BS301" s="312" t="n">
        <f aca="false">IF(OR(AF301=$AP$7,AF301=$AP$8,AF301=$AP$11),S301,0)</f>
        <v>0</v>
      </c>
      <c r="BT301" s="313" t="n">
        <f aca="false">IF(OR(AF301=$AP$7,AF301=$AP$8,AF301=$AP$11),T301,0)</f>
        <v>0</v>
      </c>
      <c r="BU301" s="313" t="n">
        <f aca="false">IF(OR(AF301=$AP$7,AF301=$AP$8,AF301=$AP$11),U301,0)</f>
        <v>0</v>
      </c>
      <c r="BV301" s="313" t="n">
        <f aca="false">IF(OR(AF301=$AP$7,AF301=$AP$8,AF301=$AP$11),V301,0)</f>
        <v>0</v>
      </c>
      <c r="BW301" s="313" t="n">
        <f aca="false">IF(OR(AF301=$AP$7,AF301=$AP$8,AF301=$AP$11),W301,0)</f>
        <v>0</v>
      </c>
      <c r="BX301" s="313" t="n">
        <f aca="false">IF(OR(AF301=$AP$7,AF301=$AP$8,AF301=$AP$11),X301,0)</f>
        <v>0</v>
      </c>
      <c r="BY301" s="313" t="n">
        <f aca="false">IF(OR(AF301=$AP$7,AF301=$AP$8,AF301=$AP$11),Y301,0)</f>
        <v>0</v>
      </c>
      <c r="BZ301" s="313" t="n">
        <f aca="false">IF(OR(AF301=$AP$7,AF301=$AP$8,AF301=$AP$11),Z301,0)</f>
        <v>0</v>
      </c>
      <c r="CA301" s="313" t="n">
        <f aca="false">IF(OR(AF301=$AP$7,AF301=$AP$8,AF301=$AP$11),AA301,0)</f>
        <v>0</v>
      </c>
      <c r="CB301" s="313" t="n">
        <f aca="false">IF(OR(AF301=$AP$7,AF301=$AP$8,AF301=$AP$11),AB301,0)</f>
        <v>0</v>
      </c>
      <c r="CC301" s="313" t="n">
        <f aca="false">IF(OR(AF301=$AP$7,AF301=$AP$8,AF301=$AP$11),AC301,0)</f>
        <v>0</v>
      </c>
      <c r="CD301" s="314" t="n">
        <f aca="false">IF(OR(AF301=$AP$7,AF301=$AP$8,AF301=$AP$11),AD301,0)</f>
        <v>0</v>
      </c>
      <c r="CE301" s="312" t="n">
        <f aca="false">IF(AF301=$AP$12,S301,0)</f>
        <v>0</v>
      </c>
      <c r="CF301" s="313" t="n">
        <f aca="false">IF(AF301=$AP$12,T301,0)</f>
        <v>0</v>
      </c>
      <c r="CG301" s="313" t="n">
        <f aca="false">IF(AF301=$AP$12,U301,0)</f>
        <v>0</v>
      </c>
      <c r="CH301" s="313" t="n">
        <f aca="false">IF(AF301=$AP$12,V301,0)</f>
        <v>0</v>
      </c>
      <c r="CI301" s="313" t="n">
        <f aca="false">IF(AF301=$AP$12,W301,0)</f>
        <v>0</v>
      </c>
      <c r="CJ301" s="313" t="n">
        <f aca="false">IF(AF301=$AP$12,X301,0)</f>
        <v>0</v>
      </c>
      <c r="CK301" s="313" t="n">
        <f aca="false">IF(AF301=$AP$12,Y301,0)</f>
        <v>0</v>
      </c>
      <c r="CL301" s="313" t="n">
        <f aca="false">IF(AF301=$AP$12,Z301,0)</f>
        <v>0</v>
      </c>
      <c r="CM301" s="313" t="n">
        <f aca="false">IF(AF301=$AP$12,AA301,0)</f>
        <v>0</v>
      </c>
      <c r="CN301" s="313" t="n">
        <f aca="false">IF(AF301=$AP$12,AB301,0)</f>
        <v>0</v>
      </c>
      <c r="CO301" s="313" t="n">
        <f aca="false">IF(AF301=$AP$12,AC301,0)</f>
        <v>0</v>
      </c>
      <c r="CP301" s="314" t="n">
        <f aca="false">IF(AF301=$AP$12,AD301,0)</f>
        <v>0</v>
      </c>
    </row>
    <row r="302" customFormat="false" ht="12" hidden="false" customHeight="true" outlineLevel="0" collapsed="false">
      <c r="B302" s="243" t="str">
        <f aca="false">IF(Q302="","",Q302)</f>
        <v/>
      </c>
      <c r="C302" s="302" t="n">
        <v>97</v>
      </c>
      <c r="D302" s="303"/>
      <c r="E302" s="303"/>
      <c r="F302" s="303"/>
      <c r="G302" s="304"/>
      <c r="H302" s="304"/>
      <c r="I302" s="305"/>
      <c r="J302" s="305"/>
      <c r="K302" s="305"/>
      <c r="L302" s="305"/>
      <c r="M302" s="303"/>
      <c r="N302" s="303"/>
      <c r="O302" s="306"/>
      <c r="P302" s="303"/>
      <c r="Q302" s="303"/>
      <c r="R302" s="307" t="s">
        <v>75</v>
      </c>
      <c r="S302" s="323"/>
      <c r="T302" s="323"/>
      <c r="U302" s="323"/>
      <c r="V302" s="323"/>
      <c r="W302" s="323"/>
      <c r="X302" s="323"/>
      <c r="Y302" s="308"/>
      <c r="Z302" s="308"/>
      <c r="AA302" s="308"/>
      <c r="AB302" s="308"/>
      <c r="AC302" s="308"/>
      <c r="AD302" s="308"/>
      <c r="AE302" s="309" t="str">
        <f aca="false">IF(SUM(S302:AD302)=0,"",SUM(S302:AD302))</f>
        <v/>
      </c>
      <c r="AF302" s="244" t="str">
        <f aca="false">IF(Q302="","",Q302)</f>
        <v/>
      </c>
      <c r="AG302" s="310" t="str">
        <f aca="false">IFERROR(VLOOKUP(M302,$AP$13:$AQ$16,2,FALSE()),"")</f>
        <v/>
      </c>
      <c r="AH302" s="310" t="str">
        <f aca="false">IFERROR(VLOOKUP(O302,$AP$18:$AQ$24,2,FALSE()),"")</f>
        <v/>
      </c>
      <c r="AI302" s="310" t="str">
        <f aca="false">IFERROR(AG302+AH302,"")</f>
        <v/>
      </c>
      <c r="AJ302" s="310" t="str">
        <f aca="false">IF(SUM(AE302:AE304)=0,"",SUM(AE302:AE304))</f>
        <v/>
      </c>
      <c r="AT302" s="311" t="str">
        <f aca="false">R302</f>
        <v>A</v>
      </c>
      <c r="AU302" s="312" t="n">
        <f aca="false">IF(OR(AF302=$AP$3,AF302=$AP$4,AF302=$AP$9),S302,0)</f>
        <v>0</v>
      </c>
      <c r="AV302" s="313" t="n">
        <f aca="false">IF(OR(AF302=$AP$3,AF302=$AP$4,AF302=$AP$9),T302,0)</f>
        <v>0</v>
      </c>
      <c r="AW302" s="313" t="n">
        <f aca="false">IF(OR(AF302=$AP$3,AF302=$AP$4,AF302=$AP$9),U302,0)</f>
        <v>0</v>
      </c>
      <c r="AX302" s="313" t="n">
        <f aca="false">IF(OR(AF302=$AP$3,AF302=$AP$4,AF302=$AP$9),V302,0)</f>
        <v>0</v>
      </c>
      <c r="AY302" s="313" t="n">
        <f aca="false">IF(OR(AF302=$AP$3,AF302=$AP$4,AF302=$AP$9),W302,0)</f>
        <v>0</v>
      </c>
      <c r="AZ302" s="313" t="n">
        <f aca="false">IF(OR(AF302=$AP$3,AF302=$AP$4,AF302=$AP$9),X302,0)</f>
        <v>0</v>
      </c>
      <c r="BA302" s="313" t="n">
        <f aca="false">IF(OR(AF302=$AP$3,AF302=$AP$4,AF302=$AP$9),Y302,0)</f>
        <v>0</v>
      </c>
      <c r="BB302" s="313" t="n">
        <f aca="false">IF(OR(AF302=$AP$3,AF302=$AP$4,AF302=$AP$9),Z302,0)</f>
        <v>0</v>
      </c>
      <c r="BC302" s="313" t="n">
        <f aca="false">IF(OR(AF302=$AP$3,AF302=$AP$4,AF302=$AP$9),AA302,0)</f>
        <v>0</v>
      </c>
      <c r="BD302" s="313" t="n">
        <f aca="false">IF(OR(AF302=$AP$3,AF302=$AP$4,AF302=$AP$9),AB302,0)</f>
        <v>0</v>
      </c>
      <c r="BE302" s="313" t="n">
        <f aca="false">IF(OR(AF302=$AP$3,AF302=$AP$4,AF302=$AP$9),AC302,0)</f>
        <v>0</v>
      </c>
      <c r="BF302" s="314" t="n">
        <f aca="false">IF(OR(AF302=$AP$3,AF302=$AP$4,AF302=$AP$9),AD302,0)</f>
        <v>0</v>
      </c>
      <c r="BG302" s="312" t="n">
        <f aca="false">IF(OR(AF302=$AP$5,AF302=$AP$6,AF302=$AP$10),S302,0)</f>
        <v>0</v>
      </c>
      <c r="BH302" s="313" t="n">
        <f aca="false">IF(OR(AF302=$AP$5,AF302=$AP$6,AF302=$AP$10),T302,0)</f>
        <v>0</v>
      </c>
      <c r="BI302" s="313" t="n">
        <f aca="false">IF(OR(AF302=$AP$5,AF302=$AP$6,AF302=$AP$10),U302,0)</f>
        <v>0</v>
      </c>
      <c r="BJ302" s="313" t="n">
        <f aca="false">IF(OR(AF302=$AP$5,AF302=$AP$6,AF302=$AP$10),V302,0)</f>
        <v>0</v>
      </c>
      <c r="BK302" s="313" t="n">
        <f aca="false">IF(OR(AF302=$AP$5,AF302=$AP$6,AF302=$AP$10),W302,0)</f>
        <v>0</v>
      </c>
      <c r="BL302" s="313" t="n">
        <f aca="false">IF(OR(AF302=$AP$5,AF302=$AP$6,AF302=$AP$10),X302,0)</f>
        <v>0</v>
      </c>
      <c r="BM302" s="313" t="n">
        <f aca="false">IF(OR(AF302=$AP$5,AF302=$AP$6,AF302=$AP$10),Y302,0)</f>
        <v>0</v>
      </c>
      <c r="BN302" s="313" t="n">
        <f aca="false">IF(OR(AF302=$AP$5,AF302=$AP$6,AF302=$AP$10),Z302,0)</f>
        <v>0</v>
      </c>
      <c r="BO302" s="313" t="n">
        <f aca="false">IF(OR(AF302=$AP$5,AF302=$AP$6,AF302=$AP$10),AA302,0)</f>
        <v>0</v>
      </c>
      <c r="BP302" s="313" t="n">
        <f aca="false">IF(OR(AF302=$AP$5,AF302=$AP$6,AF302=$AP$10),AB302,0)</f>
        <v>0</v>
      </c>
      <c r="BQ302" s="313" t="n">
        <f aca="false">IF(OR(AF302=$AP$5,AF302=$AP$6,AF302=$AP$10),AC302,0)</f>
        <v>0</v>
      </c>
      <c r="BR302" s="314" t="n">
        <f aca="false">IF(OR(AF302=$AP$5,AF302=$AP$6,AF302=$AP$10),AD302,0)</f>
        <v>0</v>
      </c>
      <c r="BS302" s="312" t="n">
        <f aca="false">IF(OR(AF302=$AP$7,AF302=$AP$8,AF302=$AP$11),S302,0)</f>
        <v>0</v>
      </c>
      <c r="BT302" s="313" t="n">
        <f aca="false">IF(OR(AF302=$AP$7,AF302=$AP$8,AF302=$AP$11),T302,0)</f>
        <v>0</v>
      </c>
      <c r="BU302" s="313" t="n">
        <f aca="false">IF(OR(AF302=$AP$7,AF302=$AP$8,AF302=$AP$11),U302,0)</f>
        <v>0</v>
      </c>
      <c r="BV302" s="313" t="n">
        <f aca="false">IF(OR(AF302=$AP$7,AF302=$AP$8,AF302=$AP$11),V302,0)</f>
        <v>0</v>
      </c>
      <c r="BW302" s="313" t="n">
        <f aca="false">IF(OR(AF302=$AP$7,AF302=$AP$8,AF302=$AP$11),W302,0)</f>
        <v>0</v>
      </c>
      <c r="BX302" s="313" t="n">
        <f aca="false">IF(OR(AF302=$AP$7,AF302=$AP$8,AF302=$AP$11),X302,0)</f>
        <v>0</v>
      </c>
      <c r="BY302" s="313" t="n">
        <f aca="false">IF(OR(AF302=$AP$7,AF302=$AP$8,AF302=$AP$11),Y302,0)</f>
        <v>0</v>
      </c>
      <c r="BZ302" s="313" t="n">
        <f aca="false">IF(OR(AF302=$AP$7,AF302=$AP$8,AF302=$AP$11),Z302,0)</f>
        <v>0</v>
      </c>
      <c r="CA302" s="313" t="n">
        <f aca="false">IF(OR(AF302=$AP$7,AF302=$AP$8,AF302=$AP$11),AA302,0)</f>
        <v>0</v>
      </c>
      <c r="CB302" s="313" t="n">
        <f aca="false">IF(OR(AF302=$AP$7,AF302=$AP$8,AF302=$AP$11),AB302,0)</f>
        <v>0</v>
      </c>
      <c r="CC302" s="313" t="n">
        <f aca="false">IF(OR(AF302=$AP$7,AF302=$AP$8,AF302=$AP$11),AC302,0)</f>
        <v>0</v>
      </c>
      <c r="CD302" s="314" t="n">
        <f aca="false">IF(OR(AF302=$AP$7,AF302=$AP$8,AF302=$AP$11),AD302,0)</f>
        <v>0</v>
      </c>
      <c r="CE302" s="312" t="n">
        <f aca="false">IF(AF302=$AP$12,S302,0)</f>
        <v>0</v>
      </c>
      <c r="CF302" s="313" t="n">
        <f aca="false">IF(AF302=$AP$12,T302,0)</f>
        <v>0</v>
      </c>
      <c r="CG302" s="313" t="n">
        <f aca="false">IF(AF302=$AP$12,U302,0)</f>
        <v>0</v>
      </c>
      <c r="CH302" s="313" t="n">
        <f aca="false">IF(AF302=$AP$12,V302,0)</f>
        <v>0</v>
      </c>
      <c r="CI302" s="313" t="n">
        <f aca="false">IF(AF302=$AP$12,W302,0)</f>
        <v>0</v>
      </c>
      <c r="CJ302" s="313" t="n">
        <f aca="false">IF(AF302=$AP$12,X302,0)</f>
        <v>0</v>
      </c>
      <c r="CK302" s="313" t="n">
        <f aca="false">IF(AF302=$AP$12,Y302,0)</f>
        <v>0</v>
      </c>
      <c r="CL302" s="313" t="n">
        <f aca="false">IF(AF302=$AP$12,Z302,0)</f>
        <v>0</v>
      </c>
      <c r="CM302" s="313" t="n">
        <f aca="false">IF(AF302=$AP$12,AA302,0)</f>
        <v>0</v>
      </c>
      <c r="CN302" s="313" t="n">
        <f aca="false">IF(AF302=$AP$12,AB302,0)</f>
        <v>0</v>
      </c>
      <c r="CO302" s="313" t="n">
        <f aca="false">IF(AF302=$AP$12,AC302,0)</f>
        <v>0</v>
      </c>
      <c r="CP302" s="314" t="n">
        <f aca="false">IF(AF302=$AP$12,AD302,0)</f>
        <v>0</v>
      </c>
    </row>
    <row r="303" customFormat="false" ht="12" hidden="false" customHeight="true" outlineLevel="0" collapsed="false">
      <c r="B303" s="243" t="str">
        <f aca="false">IF(Q302="","",Q302)</f>
        <v/>
      </c>
      <c r="C303" s="302"/>
      <c r="D303" s="303"/>
      <c r="E303" s="303"/>
      <c r="F303" s="303"/>
      <c r="G303" s="304"/>
      <c r="H303" s="304"/>
      <c r="I303" s="305"/>
      <c r="J303" s="305"/>
      <c r="K303" s="305"/>
      <c r="L303" s="305"/>
      <c r="M303" s="303"/>
      <c r="N303" s="303"/>
      <c r="O303" s="306"/>
      <c r="P303" s="303"/>
      <c r="Q303" s="303"/>
      <c r="R303" s="315" t="s">
        <v>76</v>
      </c>
      <c r="S303" s="322"/>
      <c r="T303" s="322"/>
      <c r="U303" s="322"/>
      <c r="V303" s="322"/>
      <c r="W303" s="322"/>
      <c r="X303" s="322"/>
      <c r="Y303" s="316"/>
      <c r="Z303" s="316"/>
      <c r="AA303" s="316"/>
      <c r="AB303" s="316"/>
      <c r="AC303" s="316"/>
      <c r="AD303" s="316"/>
      <c r="AE303" s="317" t="str">
        <f aca="false">IF(SUM(S303:AD303)=0,"",SUM(S303:AD303))</f>
        <v/>
      </c>
      <c r="AF303" s="244" t="str">
        <f aca="false">IF(Q302="","",Q302)</f>
        <v/>
      </c>
      <c r="AG303" s="310"/>
      <c r="AH303" s="310"/>
      <c r="AI303" s="310"/>
      <c r="AJ303" s="310"/>
      <c r="AT303" s="311" t="str">
        <f aca="false">R303</f>
        <v>B</v>
      </c>
      <c r="AU303" s="312" t="n">
        <f aca="false">IF(OR(AF303=$AP$3,AF303=$AP$4,AF303=$AP$9),S303,0)</f>
        <v>0</v>
      </c>
      <c r="AV303" s="313" t="n">
        <f aca="false">IF(OR(AF303=$AP$3,AF303=$AP$4,AF303=$AP$9),T303,0)</f>
        <v>0</v>
      </c>
      <c r="AW303" s="313" t="n">
        <f aca="false">IF(OR(AF303=$AP$3,AF303=$AP$4,AF303=$AP$9),U303,0)</f>
        <v>0</v>
      </c>
      <c r="AX303" s="313" t="n">
        <f aca="false">IF(OR(AF303=$AP$3,AF303=$AP$4,AF303=$AP$9),V303,0)</f>
        <v>0</v>
      </c>
      <c r="AY303" s="313" t="n">
        <f aca="false">IF(OR(AF303=$AP$3,AF303=$AP$4,AF303=$AP$9),W303,0)</f>
        <v>0</v>
      </c>
      <c r="AZ303" s="313" t="n">
        <f aca="false">IF(OR(AF303=$AP$3,AF303=$AP$4,AF303=$AP$9),X303,0)</f>
        <v>0</v>
      </c>
      <c r="BA303" s="313" t="n">
        <f aca="false">IF(OR(AF303=$AP$3,AF303=$AP$4,AF303=$AP$9),Y303,0)</f>
        <v>0</v>
      </c>
      <c r="BB303" s="313" t="n">
        <f aca="false">IF(OR(AF303=$AP$3,AF303=$AP$4,AF303=$AP$9),Z303,0)</f>
        <v>0</v>
      </c>
      <c r="BC303" s="313" t="n">
        <f aca="false">IF(OR(AF303=$AP$3,AF303=$AP$4,AF303=$AP$9),AA303,0)</f>
        <v>0</v>
      </c>
      <c r="BD303" s="313" t="n">
        <f aca="false">IF(OR(AF303=$AP$3,AF303=$AP$4,AF303=$AP$9),AB303,0)</f>
        <v>0</v>
      </c>
      <c r="BE303" s="313" t="n">
        <f aca="false">IF(OR(AF303=$AP$3,AF303=$AP$4,AF303=$AP$9),AC303,0)</f>
        <v>0</v>
      </c>
      <c r="BF303" s="314" t="n">
        <f aca="false">IF(OR(AF303=$AP$3,AF303=$AP$4,AF303=$AP$9),AD303,0)</f>
        <v>0</v>
      </c>
      <c r="BG303" s="312" t="n">
        <f aca="false">IF(OR(AF303=$AP$5,AF303=$AP$6,AF303=$AP$10),S303,0)</f>
        <v>0</v>
      </c>
      <c r="BH303" s="313" t="n">
        <f aca="false">IF(OR(AF303=$AP$5,AF303=$AP$6,AF303=$AP$10),T303,0)</f>
        <v>0</v>
      </c>
      <c r="BI303" s="313" t="n">
        <f aca="false">IF(OR(AF303=$AP$5,AF303=$AP$6,AF303=$AP$10),U303,0)</f>
        <v>0</v>
      </c>
      <c r="BJ303" s="313" t="n">
        <f aca="false">IF(OR(AF303=$AP$5,AF303=$AP$6,AF303=$AP$10),V303,0)</f>
        <v>0</v>
      </c>
      <c r="BK303" s="313" t="n">
        <f aca="false">IF(OR(AF303=$AP$5,AF303=$AP$6,AF303=$AP$10),W303,0)</f>
        <v>0</v>
      </c>
      <c r="BL303" s="313" t="n">
        <f aca="false">IF(OR(AF303=$AP$5,AF303=$AP$6,AF303=$AP$10),X303,0)</f>
        <v>0</v>
      </c>
      <c r="BM303" s="313" t="n">
        <f aca="false">IF(OR(AF303=$AP$5,AF303=$AP$6,AF303=$AP$10),Y303,0)</f>
        <v>0</v>
      </c>
      <c r="BN303" s="313" t="n">
        <f aca="false">IF(OR(AF303=$AP$5,AF303=$AP$6,AF303=$AP$10),Z303,0)</f>
        <v>0</v>
      </c>
      <c r="BO303" s="313" t="n">
        <f aca="false">IF(OR(AF303=$AP$5,AF303=$AP$6,AF303=$AP$10),AA303,0)</f>
        <v>0</v>
      </c>
      <c r="BP303" s="313" t="n">
        <f aca="false">IF(OR(AF303=$AP$5,AF303=$AP$6,AF303=$AP$10),AB303,0)</f>
        <v>0</v>
      </c>
      <c r="BQ303" s="313" t="n">
        <f aca="false">IF(OR(AF303=$AP$5,AF303=$AP$6,AF303=$AP$10),AC303,0)</f>
        <v>0</v>
      </c>
      <c r="BR303" s="314" t="n">
        <f aca="false">IF(OR(AF303=$AP$5,AF303=$AP$6,AF303=$AP$10),AD303,0)</f>
        <v>0</v>
      </c>
      <c r="BS303" s="312" t="n">
        <f aca="false">IF(OR(AF303=$AP$7,AF303=$AP$8,AF303=$AP$11),S303,0)</f>
        <v>0</v>
      </c>
      <c r="BT303" s="313" t="n">
        <f aca="false">IF(OR(AF303=$AP$7,AF303=$AP$8,AF303=$AP$11),T303,0)</f>
        <v>0</v>
      </c>
      <c r="BU303" s="313" t="n">
        <f aca="false">IF(OR(AF303=$AP$7,AF303=$AP$8,AF303=$AP$11),U303,0)</f>
        <v>0</v>
      </c>
      <c r="BV303" s="313" t="n">
        <f aca="false">IF(OR(AF303=$AP$7,AF303=$AP$8,AF303=$AP$11),V303,0)</f>
        <v>0</v>
      </c>
      <c r="BW303" s="313" t="n">
        <f aca="false">IF(OR(AF303=$AP$7,AF303=$AP$8,AF303=$AP$11),W303,0)</f>
        <v>0</v>
      </c>
      <c r="BX303" s="313" t="n">
        <f aca="false">IF(OR(AF303=$AP$7,AF303=$AP$8,AF303=$AP$11),X303,0)</f>
        <v>0</v>
      </c>
      <c r="BY303" s="313" t="n">
        <f aca="false">IF(OR(AF303=$AP$7,AF303=$AP$8,AF303=$AP$11),Y303,0)</f>
        <v>0</v>
      </c>
      <c r="BZ303" s="313" t="n">
        <f aca="false">IF(OR(AF303=$AP$7,AF303=$AP$8,AF303=$AP$11),Z303,0)</f>
        <v>0</v>
      </c>
      <c r="CA303" s="313" t="n">
        <f aca="false">IF(OR(AF303=$AP$7,AF303=$AP$8,AF303=$AP$11),AA303,0)</f>
        <v>0</v>
      </c>
      <c r="CB303" s="313" t="n">
        <f aca="false">IF(OR(AF303=$AP$7,AF303=$AP$8,AF303=$AP$11),AB303,0)</f>
        <v>0</v>
      </c>
      <c r="CC303" s="313" t="n">
        <f aca="false">IF(OR(AF303=$AP$7,AF303=$AP$8,AF303=$AP$11),AC303,0)</f>
        <v>0</v>
      </c>
      <c r="CD303" s="314" t="n">
        <f aca="false">IF(OR(AF303=$AP$7,AF303=$AP$8,AF303=$AP$11),AD303,0)</f>
        <v>0</v>
      </c>
      <c r="CE303" s="312" t="n">
        <f aca="false">IF(AF303=$AP$12,S303,0)</f>
        <v>0</v>
      </c>
      <c r="CF303" s="313" t="n">
        <f aca="false">IF(AF303=$AP$12,T303,0)</f>
        <v>0</v>
      </c>
      <c r="CG303" s="313" t="n">
        <f aca="false">IF(AF303=$AP$12,U303,0)</f>
        <v>0</v>
      </c>
      <c r="CH303" s="313" t="n">
        <f aca="false">IF(AF303=$AP$12,V303,0)</f>
        <v>0</v>
      </c>
      <c r="CI303" s="313" t="n">
        <f aca="false">IF(AF303=$AP$12,W303,0)</f>
        <v>0</v>
      </c>
      <c r="CJ303" s="313" t="n">
        <f aca="false">IF(AF303=$AP$12,X303,0)</f>
        <v>0</v>
      </c>
      <c r="CK303" s="313" t="n">
        <f aca="false">IF(AF303=$AP$12,Y303,0)</f>
        <v>0</v>
      </c>
      <c r="CL303" s="313" t="n">
        <f aca="false">IF(AF303=$AP$12,Z303,0)</f>
        <v>0</v>
      </c>
      <c r="CM303" s="313" t="n">
        <f aca="false">IF(AF303=$AP$12,AA303,0)</f>
        <v>0</v>
      </c>
      <c r="CN303" s="313" t="n">
        <f aca="false">IF(AF303=$AP$12,AB303,0)</f>
        <v>0</v>
      </c>
      <c r="CO303" s="313" t="n">
        <f aca="false">IF(AF303=$AP$12,AC303,0)</f>
        <v>0</v>
      </c>
      <c r="CP303" s="314" t="n">
        <f aca="false">IF(AF303=$AP$12,AD303,0)</f>
        <v>0</v>
      </c>
    </row>
    <row r="304" customFormat="false" ht="12" hidden="false" customHeight="true" outlineLevel="0" collapsed="false">
      <c r="B304" s="243" t="str">
        <f aca="false">IF(Q302="","",Q302)</f>
        <v/>
      </c>
      <c r="C304" s="302"/>
      <c r="D304" s="303"/>
      <c r="E304" s="303"/>
      <c r="F304" s="303"/>
      <c r="G304" s="304"/>
      <c r="H304" s="304"/>
      <c r="I304" s="305"/>
      <c r="J304" s="305"/>
      <c r="K304" s="305"/>
      <c r="L304" s="305"/>
      <c r="M304" s="303"/>
      <c r="N304" s="303"/>
      <c r="O304" s="306"/>
      <c r="P304" s="303"/>
      <c r="Q304" s="303"/>
      <c r="R304" s="315" t="s">
        <v>77</v>
      </c>
      <c r="S304" s="322"/>
      <c r="T304" s="322"/>
      <c r="U304" s="322"/>
      <c r="V304" s="322"/>
      <c r="W304" s="322"/>
      <c r="X304" s="322"/>
      <c r="Y304" s="316"/>
      <c r="Z304" s="316"/>
      <c r="AA304" s="316"/>
      <c r="AB304" s="316"/>
      <c r="AC304" s="316"/>
      <c r="AD304" s="316"/>
      <c r="AE304" s="317" t="str">
        <f aca="false">IF(SUM(S304:AD304)=0,"",SUM(S304:AD304))</f>
        <v/>
      </c>
      <c r="AF304" s="244" t="str">
        <f aca="false">IF(Q302="","",Q302)</f>
        <v/>
      </c>
      <c r="AG304" s="310"/>
      <c r="AH304" s="310"/>
      <c r="AI304" s="310"/>
      <c r="AJ304" s="310"/>
      <c r="AT304" s="311" t="str">
        <f aca="false">R304</f>
        <v>C</v>
      </c>
      <c r="AU304" s="312" t="n">
        <f aca="false">IF(OR(AF304=$AP$3,AF304=$AP$4,AF304=$AP$9),S304,0)</f>
        <v>0</v>
      </c>
      <c r="AV304" s="313" t="n">
        <f aca="false">IF(OR(AF304=$AP$3,AF304=$AP$4,AF304=$AP$9),T304,0)</f>
        <v>0</v>
      </c>
      <c r="AW304" s="313" t="n">
        <f aca="false">IF(OR(AF304=$AP$3,AF304=$AP$4,AF304=$AP$9),U304,0)</f>
        <v>0</v>
      </c>
      <c r="AX304" s="313" t="n">
        <f aca="false">IF(OR(AF304=$AP$3,AF304=$AP$4,AF304=$AP$9),V304,0)</f>
        <v>0</v>
      </c>
      <c r="AY304" s="313" t="n">
        <f aca="false">IF(OR(AF304=$AP$3,AF304=$AP$4,AF304=$AP$9),W304,0)</f>
        <v>0</v>
      </c>
      <c r="AZ304" s="313" t="n">
        <f aca="false">IF(OR(AF304=$AP$3,AF304=$AP$4,AF304=$AP$9),X304,0)</f>
        <v>0</v>
      </c>
      <c r="BA304" s="313" t="n">
        <f aca="false">IF(OR(AF304=$AP$3,AF304=$AP$4,AF304=$AP$9),Y304,0)</f>
        <v>0</v>
      </c>
      <c r="BB304" s="313" t="n">
        <f aca="false">IF(OR(AF304=$AP$3,AF304=$AP$4,AF304=$AP$9),Z304,0)</f>
        <v>0</v>
      </c>
      <c r="BC304" s="313" t="n">
        <f aca="false">IF(OR(AF304=$AP$3,AF304=$AP$4,AF304=$AP$9),AA304,0)</f>
        <v>0</v>
      </c>
      <c r="BD304" s="313" t="n">
        <f aca="false">IF(OR(AF304=$AP$3,AF304=$AP$4,AF304=$AP$9),AB304,0)</f>
        <v>0</v>
      </c>
      <c r="BE304" s="313" t="n">
        <f aca="false">IF(OR(AF304=$AP$3,AF304=$AP$4,AF304=$AP$9),AC304,0)</f>
        <v>0</v>
      </c>
      <c r="BF304" s="314" t="n">
        <f aca="false">IF(OR(AF304=$AP$3,AF304=$AP$4,AF304=$AP$9),AD304,0)</f>
        <v>0</v>
      </c>
      <c r="BG304" s="312" t="n">
        <f aca="false">IF(OR(AF304=$AP$5,AF304=$AP$6,AF304=$AP$10),S304,0)</f>
        <v>0</v>
      </c>
      <c r="BH304" s="313" t="n">
        <f aca="false">IF(OR(AF304=$AP$5,AF304=$AP$6,AF304=$AP$10),T304,0)</f>
        <v>0</v>
      </c>
      <c r="BI304" s="313" t="n">
        <f aca="false">IF(OR(AF304=$AP$5,AF304=$AP$6,AF304=$AP$10),U304,0)</f>
        <v>0</v>
      </c>
      <c r="BJ304" s="313" t="n">
        <f aca="false">IF(OR(AF304=$AP$5,AF304=$AP$6,AF304=$AP$10),V304,0)</f>
        <v>0</v>
      </c>
      <c r="BK304" s="313" t="n">
        <f aca="false">IF(OR(AF304=$AP$5,AF304=$AP$6,AF304=$AP$10),W304,0)</f>
        <v>0</v>
      </c>
      <c r="BL304" s="313" t="n">
        <f aca="false">IF(OR(AF304=$AP$5,AF304=$AP$6,AF304=$AP$10),X304,0)</f>
        <v>0</v>
      </c>
      <c r="BM304" s="313" t="n">
        <f aca="false">IF(OR(AF304=$AP$5,AF304=$AP$6,AF304=$AP$10),Y304,0)</f>
        <v>0</v>
      </c>
      <c r="BN304" s="313" t="n">
        <f aca="false">IF(OR(AF304=$AP$5,AF304=$AP$6,AF304=$AP$10),Z304,0)</f>
        <v>0</v>
      </c>
      <c r="BO304" s="313" t="n">
        <f aca="false">IF(OR(AF304=$AP$5,AF304=$AP$6,AF304=$AP$10),AA304,0)</f>
        <v>0</v>
      </c>
      <c r="BP304" s="313" t="n">
        <f aca="false">IF(OR(AF304=$AP$5,AF304=$AP$6,AF304=$AP$10),AB304,0)</f>
        <v>0</v>
      </c>
      <c r="BQ304" s="313" t="n">
        <f aca="false">IF(OR(AF304=$AP$5,AF304=$AP$6,AF304=$AP$10),AC304,0)</f>
        <v>0</v>
      </c>
      <c r="BR304" s="314" t="n">
        <f aca="false">IF(OR(AF304=$AP$5,AF304=$AP$6,AF304=$AP$10),AD304,0)</f>
        <v>0</v>
      </c>
      <c r="BS304" s="312" t="n">
        <f aca="false">IF(OR(AF304=$AP$7,AF304=$AP$8,AF304=$AP$11),S304,0)</f>
        <v>0</v>
      </c>
      <c r="BT304" s="313" t="n">
        <f aca="false">IF(OR(AF304=$AP$7,AF304=$AP$8,AF304=$AP$11),T304,0)</f>
        <v>0</v>
      </c>
      <c r="BU304" s="313" t="n">
        <f aca="false">IF(OR(AF304=$AP$7,AF304=$AP$8,AF304=$AP$11),U304,0)</f>
        <v>0</v>
      </c>
      <c r="BV304" s="313" t="n">
        <f aca="false">IF(OR(AF304=$AP$7,AF304=$AP$8,AF304=$AP$11),V304,0)</f>
        <v>0</v>
      </c>
      <c r="BW304" s="313" t="n">
        <f aca="false">IF(OR(AF304=$AP$7,AF304=$AP$8,AF304=$AP$11),W304,0)</f>
        <v>0</v>
      </c>
      <c r="BX304" s="313" t="n">
        <f aca="false">IF(OR(AF304=$AP$7,AF304=$AP$8,AF304=$AP$11),X304,0)</f>
        <v>0</v>
      </c>
      <c r="BY304" s="313" t="n">
        <f aca="false">IF(OR(AF304=$AP$7,AF304=$AP$8,AF304=$AP$11),Y304,0)</f>
        <v>0</v>
      </c>
      <c r="BZ304" s="313" t="n">
        <f aca="false">IF(OR(AF304=$AP$7,AF304=$AP$8,AF304=$AP$11),Z304,0)</f>
        <v>0</v>
      </c>
      <c r="CA304" s="313" t="n">
        <f aca="false">IF(OR(AF304=$AP$7,AF304=$AP$8,AF304=$AP$11),AA304,0)</f>
        <v>0</v>
      </c>
      <c r="CB304" s="313" t="n">
        <f aca="false">IF(OR(AF304=$AP$7,AF304=$AP$8,AF304=$AP$11),AB304,0)</f>
        <v>0</v>
      </c>
      <c r="CC304" s="313" t="n">
        <f aca="false">IF(OR(AF304=$AP$7,AF304=$AP$8,AF304=$AP$11),AC304,0)</f>
        <v>0</v>
      </c>
      <c r="CD304" s="314" t="n">
        <f aca="false">IF(OR(AF304=$AP$7,AF304=$AP$8,AF304=$AP$11),AD304,0)</f>
        <v>0</v>
      </c>
      <c r="CE304" s="312" t="n">
        <f aca="false">IF(AF304=$AP$12,S304,0)</f>
        <v>0</v>
      </c>
      <c r="CF304" s="313" t="n">
        <f aca="false">IF(AF304=$AP$12,T304,0)</f>
        <v>0</v>
      </c>
      <c r="CG304" s="313" t="n">
        <f aca="false">IF(AF304=$AP$12,U304,0)</f>
        <v>0</v>
      </c>
      <c r="CH304" s="313" t="n">
        <f aca="false">IF(AF304=$AP$12,V304,0)</f>
        <v>0</v>
      </c>
      <c r="CI304" s="313" t="n">
        <f aca="false">IF(AF304=$AP$12,W304,0)</f>
        <v>0</v>
      </c>
      <c r="CJ304" s="313" t="n">
        <f aca="false">IF(AF304=$AP$12,X304,0)</f>
        <v>0</v>
      </c>
      <c r="CK304" s="313" t="n">
        <f aca="false">IF(AF304=$AP$12,Y304,0)</f>
        <v>0</v>
      </c>
      <c r="CL304" s="313" t="n">
        <f aca="false">IF(AF304=$AP$12,Z304,0)</f>
        <v>0</v>
      </c>
      <c r="CM304" s="313" t="n">
        <f aca="false">IF(AF304=$AP$12,AA304,0)</f>
        <v>0</v>
      </c>
      <c r="CN304" s="313" t="n">
        <f aca="false">IF(AF304=$AP$12,AB304,0)</f>
        <v>0</v>
      </c>
      <c r="CO304" s="313" t="n">
        <f aca="false">IF(AF304=$AP$12,AC304,0)</f>
        <v>0</v>
      </c>
      <c r="CP304" s="314" t="n">
        <f aca="false">IF(AF304=$AP$12,AD304,0)</f>
        <v>0</v>
      </c>
    </row>
    <row r="305" customFormat="false" ht="12" hidden="false" customHeight="true" outlineLevel="0" collapsed="false">
      <c r="B305" s="243" t="str">
        <f aca="false">IF(Q305="","",Q305)</f>
        <v/>
      </c>
      <c r="C305" s="302" t="n">
        <v>98</v>
      </c>
      <c r="D305" s="303"/>
      <c r="E305" s="303"/>
      <c r="F305" s="303"/>
      <c r="G305" s="304"/>
      <c r="H305" s="304"/>
      <c r="I305" s="305"/>
      <c r="J305" s="305"/>
      <c r="K305" s="305"/>
      <c r="L305" s="305"/>
      <c r="M305" s="303"/>
      <c r="N305" s="303"/>
      <c r="O305" s="306"/>
      <c r="P305" s="303"/>
      <c r="Q305" s="303"/>
      <c r="R305" s="307" t="s">
        <v>75</v>
      </c>
      <c r="S305" s="323"/>
      <c r="T305" s="323"/>
      <c r="U305" s="323"/>
      <c r="V305" s="323"/>
      <c r="W305" s="323"/>
      <c r="X305" s="323"/>
      <c r="Y305" s="308"/>
      <c r="Z305" s="308"/>
      <c r="AA305" s="308"/>
      <c r="AB305" s="308"/>
      <c r="AC305" s="308"/>
      <c r="AD305" s="308"/>
      <c r="AE305" s="309" t="str">
        <f aca="false">IF(SUM(S305:AD305)=0,"",SUM(S305:AD305))</f>
        <v/>
      </c>
      <c r="AF305" s="244" t="str">
        <f aca="false">IF(Q305="","",Q305)</f>
        <v/>
      </c>
      <c r="AG305" s="310" t="str">
        <f aca="false">IFERROR(VLOOKUP(M305,$AP$13:$AQ$16,2,FALSE()),"")</f>
        <v/>
      </c>
      <c r="AH305" s="310" t="str">
        <f aca="false">IFERROR(VLOOKUP(O305,$AP$18:$AQ$24,2,FALSE()),"")</f>
        <v/>
      </c>
      <c r="AI305" s="310" t="str">
        <f aca="false">IFERROR(AG305+AH305,"")</f>
        <v/>
      </c>
      <c r="AJ305" s="310" t="str">
        <f aca="false">IF(SUM(AE305:AE307)=0,"",SUM(AE305:AE307))</f>
        <v/>
      </c>
      <c r="AT305" s="311" t="str">
        <f aca="false">R305</f>
        <v>A</v>
      </c>
      <c r="AU305" s="312" t="n">
        <f aca="false">IF(OR(AF305=$AP$3,AF305=$AP$4,AF305=$AP$9),S305,0)</f>
        <v>0</v>
      </c>
      <c r="AV305" s="313" t="n">
        <f aca="false">IF(OR(AF305=$AP$3,AF305=$AP$4,AF305=$AP$9),T305,0)</f>
        <v>0</v>
      </c>
      <c r="AW305" s="313" t="n">
        <f aca="false">IF(OR(AF305=$AP$3,AF305=$AP$4,AF305=$AP$9),U305,0)</f>
        <v>0</v>
      </c>
      <c r="AX305" s="313" t="n">
        <f aca="false">IF(OR(AF305=$AP$3,AF305=$AP$4,AF305=$AP$9),V305,0)</f>
        <v>0</v>
      </c>
      <c r="AY305" s="313" t="n">
        <f aca="false">IF(OR(AF305=$AP$3,AF305=$AP$4,AF305=$AP$9),W305,0)</f>
        <v>0</v>
      </c>
      <c r="AZ305" s="313" t="n">
        <f aca="false">IF(OR(AF305=$AP$3,AF305=$AP$4,AF305=$AP$9),X305,0)</f>
        <v>0</v>
      </c>
      <c r="BA305" s="313" t="n">
        <f aca="false">IF(OR(AF305=$AP$3,AF305=$AP$4,AF305=$AP$9),Y305,0)</f>
        <v>0</v>
      </c>
      <c r="BB305" s="313" t="n">
        <f aca="false">IF(OR(AF305=$AP$3,AF305=$AP$4,AF305=$AP$9),Z305,0)</f>
        <v>0</v>
      </c>
      <c r="BC305" s="313" t="n">
        <f aca="false">IF(OR(AF305=$AP$3,AF305=$AP$4,AF305=$AP$9),AA305,0)</f>
        <v>0</v>
      </c>
      <c r="BD305" s="313" t="n">
        <f aca="false">IF(OR(AF305=$AP$3,AF305=$AP$4,AF305=$AP$9),AB305,0)</f>
        <v>0</v>
      </c>
      <c r="BE305" s="313" t="n">
        <f aca="false">IF(OR(AF305=$AP$3,AF305=$AP$4,AF305=$AP$9),AC305,0)</f>
        <v>0</v>
      </c>
      <c r="BF305" s="314" t="n">
        <f aca="false">IF(OR(AF305=$AP$3,AF305=$AP$4,AF305=$AP$9),AD305,0)</f>
        <v>0</v>
      </c>
      <c r="BG305" s="312" t="n">
        <f aca="false">IF(OR(AF305=$AP$5,AF305=$AP$6,AF305=$AP$10),S305,0)</f>
        <v>0</v>
      </c>
      <c r="BH305" s="313" t="n">
        <f aca="false">IF(OR(AF305=$AP$5,AF305=$AP$6,AF305=$AP$10),T305,0)</f>
        <v>0</v>
      </c>
      <c r="BI305" s="313" t="n">
        <f aca="false">IF(OR(AF305=$AP$5,AF305=$AP$6,AF305=$AP$10),U305,0)</f>
        <v>0</v>
      </c>
      <c r="BJ305" s="313" t="n">
        <f aca="false">IF(OR(AF305=$AP$5,AF305=$AP$6,AF305=$AP$10),V305,0)</f>
        <v>0</v>
      </c>
      <c r="BK305" s="313" t="n">
        <f aca="false">IF(OR(AF305=$AP$5,AF305=$AP$6,AF305=$AP$10),W305,0)</f>
        <v>0</v>
      </c>
      <c r="BL305" s="313" t="n">
        <f aca="false">IF(OR(AF305=$AP$5,AF305=$AP$6,AF305=$AP$10),X305,0)</f>
        <v>0</v>
      </c>
      <c r="BM305" s="313" t="n">
        <f aca="false">IF(OR(AF305=$AP$5,AF305=$AP$6,AF305=$AP$10),Y305,0)</f>
        <v>0</v>
      </c>
      <c r="BN305" s="313" t="n">
        <f aca="false">IF(OR(AF305=$AP$5,AF305=$AP$6,AF305=$AP$10),Z305,0)</f>
        <v>0</v>
      </c>
      <c r="BO305" s="313" t="n">
        <f aca="false">IF(OR(AF305=$AP$5,AF305=$AP$6,AF305=$AP$10),AA305,0)</f>
        <v>0</v>
      </c>
      <c r="BP305" s="313" t="n">
        <f aca="false">IF(OR(AF305=$AP$5,AF305=$AP$6,AF305=$AP$10),AB305,0)</f>
        <v>0</v>
      </c>
      <c r="BQ305" s="313" t="n">
        <f aca="false">IF(OR(AF305=$AP$5,AF305=$AP$6,AF305=$AP$10),AC305,0)</f>
        <v>0</v>
      </c>
      <c r="BR305" s="314" t="n">
        <f aca="false">IF(OR(AF305=$AP$5,AF305=$AP$6,AF305=$AP$10),AD305,0)</f>
        <v>0</v>
      </c>
      <c r="BS305" s="312" t="n">
        <f aca="false">IF(OR(AF305=$AP$7,AF305=$AP$8,AF305=$AP$11),S305,0)</f>
        <v>0</v>
      </c>
      <c r="BT305" s="313" t="n">
        <f aca="false">IF(OR(AF305=$AP$7,AF305=$AP$8,AF305=$AP$11),T305,0)</f>
        <v>0</v>
      </c>
      <c r="BU305" s="313" t="n">
        <f aca="false">IF(OR(AF305=$AP$7,AF305=$AP$8,AF305=$AP$11),U305,0)</f>
        <v>0</v>
      </c>
      <c r="BV305" s="313" t="n">
        <f aca="false">IF(OR(AF305=$AP$7,AF305=$AP$8,AF305=$AP$11),V305,0)</f>
        <v>0</v>
      </c>
      <c r="BW305" s="313" t="n">
        <f aca="false">IF(OR(AF305=$AP$7,AF305=$AP$8,AF305=$AP$11),W305,0)</f>
        <v>0</v>
      </c>
      <c r="BX305" s="313" t="n">
        <f aca="false">IF(OR(AF305=$AP$7,AF305=$AP$8,AF305=$AP$11),X305,0)</f>
        <v>0</v>
      </c>
      <c r="BY305" s="313" t="n">
        <f aca="false">IF(OR(AF305=$AP$7,AF305=$AP$8,AF305=$AP$11),Y305,0)</f>
        <v>0</v>
      </c>
      <c r="BZ305" s="313" t="n">
        <f aca="false">IF(OR(AF305=$AP$7,AF305=$AP$8,AF305=$AP$11),Z305,0)</f>
        <v>0</v>
      </c>
      <c r="CA305" s="313" t="n">
        <f aca="false">IF(OR(AF305=$AP$7,AF305=$AP$8,AF305=$AP$11),AA305,0)</f>
        <v>0</v>
      </c>
      <c r="CB305" s="313" t="n">
        <f aca="false">IF(OR(AF305=$AP$7,AF305=$AP$8,AF305=$AP$11),AB305,0)</f>
        <v>0</v>
      </c>
      <c r="CC305" s="313" t="n">
        <f aca="false">IF(OR(AF305=$AP$7,AF305=$AP$8,AF305=$AP$11),AC305,0)</f>
        <v>0</v>
      </c>
      <c r="CD305" s="314" t="n">
        <f aca="false">IF(OR(AF305=$AP$7,AF305=$AP$8,AF305=$AP$11),AD305,0)</f>
        <v>0</v>
      </c>
      <c r="CE305" s="312" t="n">
        <f aca="false">IF(AF305=$AP$12,S305,0)</f>
        <v>0</v>
      </c>
      <c r="CF305" s="313" t="n">
        <f aca="false">IF(AF305=$AP$12,T305,0)</f>
        <v>0</v>
      </c>
      <c r="CG305" s="313" t="n">
        <f aca="false">IF(AF305=$AP$12,U305,0)</f>
        <v>0</v>
      </c>
      <c r="CH305" s="313" t="n">
        <f aca="false">IF(AF305=$AP$12,V305,0)</f>
        <v>0</v>
      </c>
      <c r="CI305" s="313" t="n">
        <f aca="false">IF(AF305=$AP$12,W305,0)</f>
        <v>0</v>
      </c>
      <c r="CJ305" s="313" t="n">
        <f aca="false">IF(AF305=$AP$12,X305,0)</f>
        <v>0</v>
      </c>
      <c r="CK305" s="313" t="n">
        <f aca="false">IF(AF305=$AP$12,Y305,0)</f>
        <v>0</v>
      </c>
      <c r="CL305" s="313" t="n">
        <f aca="false">IF(AF305=$AP$12,Z305,0)</f>
        <v>0</v>
      </c>
      <c r="CM305" s="313" t="n">
        <f aca="false">IF(AF305=$AP$12,AA305,0)</f>
        <v>0</v>
      </c>
      <c r="CN305" s="313" t="n">
        <f aca="false">IF(AF305=$AP$12,AB305,0)</f>
        <v>0</v>
      </c>
      <c r="CO305" s="313" t="n">
        <f aca="false">IF(AF305=$AP$12,AC305,0)</f>
        <v>0</v>
      </c>
      <c r="CP305" s="314" t="n">
        <f aca="false">IF(AF305=$AP$12,AD305,0)</f>
        <v>0</v>
      </c>
    </row>
    <row r="306" customFormat="false" ht="12" hidden="false" customHeight="true" outlineLevel="0" collapsed="false">
      <c r="B306" s="243" t="str">
        <f aca="false">IF(Q305="","",Q305)</f>
        <v/>
      </c>
      <c r="C306" s="302"/>
      <c r="D306" s="303"/>
      <c r="E306" s="303"/>
      <c r="F306" s="303"/>
      <c r="G306" s="304"/>
      <c r="H306" s="304"/>
      <c r="I306" s="305"/>
      <c r="J306" s="305"/>
      <c r="K306" s="305"/>
      <c r="L306" s="305"/>
      <c r="M306" s="303"/>
      <c r="N306" s="303"/>
      <c r="O306" s="306"/>
      <c r="P306" s="303"/>
      <c r="Q306" s="303"/>
      <c r="R306" s="315" t="s">
        <v>76</v>
      </c>
      <c r="S306" s="322"/>
      <c r="T306" s="322"/>
      <c r="U306" s="322"/>
      <c r="V306" s="322"/>
      <c r="W306" s="322"/>
      <c r="X306" s="322"/>
      <c r="Y306" s="316"/>
      <c r="Z306" s="316"/>
      <c r="AA306" s="316"/>
      <c r="AB306" s="316"/>
      <c r="AC306" s="316"/>
      <c r="AD306" s="316"/>
      <c r="AE306" s="317" t="str">
        <f aca="false">IF(SUM(S306:AD306)=0,"",SUM(S306:AD306))</f>
        <v/>
      </c>
      <c r="AF306" s="244" t="str">
        <f aca="false">IF(Q305="","",Q305)</f>
        <v/>
      </c>
      <c r="AG306" s="310"/>
      <c r="AH306" s="310"/>
      <c r="AI306" s="310"/>
      <c r="AJ306" s="310"/>
      <c r="AT306" s="311" t="str">
        <f aca="false">R306</f>
        <v>B</v>
      </c>
      <c r="AU306" s="312" t="n">
        <f aca="false">IF(OR(AF306=$AP$3,AF306=$AP$4,AF306=$AP$9),S306,0)</f>
        <v>0</v>
      </c>
      <c r="AV306" s="313" t="n">
        <f aca="false">IF(OR(AF306=$AP$3,AF306=$AP$4,AF306=$AP$9),T306,0)</f>
        <v>0</v>
      </c>
      <c r="AW306" s="313" t="n">
        <f aca="false">IF(OR(AF306=$AP$3,AF306=$AP$4,AF306=$AP$9),U306,0)</f>
        <v>0</v>
      </c>
      <c r="AX306" s="313" t="n">
        <f aca="false">IF(OR(AF306=$AP$3,AF306=$AP$4,AF306=$AP$9),V306,0)</f>
        <v>0</v>
      </c>
      <c r="AY306" s="313" t="n">
        <f aca="false">IF(OR(AF306=$AP$3,AF306=$AP$4,AF306=$AP$9),W306,0)</f>
        <v>0</v>
      </c>
      <c r="AZ306" s="313" t="n">
        <f aca="false">IF(OR(AF306=$AP$3,AF306=$AP$4,AF306=$AP$9),X306,0)</f>
        <v>0</v>
      </c>
      <c r="BA306" s="313" t="n">
        <f aca="false">IF(OR(AF306=$AP$3,AF306=$AP$4,AF306=$AP$9),Y306,0)</f>
        <v>0</v>
      </c>
      <c r="BB306" s="313" t="n">
        <f aca="false">IF(OR(AF306=$AP$3,AF306=$AP$4,AF306=$AP$9),Z306,0)</f>
        <v>0</v>
      </c>
      <c r="BC306" s="313" t="n">
        <f aca="false">IF(OR(AF306=$AP$3,AF306=$AP$4,AF306=$AP$9),AA306,0)</f>
        <v>0</v>
      </c>
      <c r="BD306" s="313" t="n">
        <f aca="false">IF(OR(AF306=$AP$3,AF306=$AP$4,AF306=$AP$9),AB306,0)</f>
        <v>0</v>
      </c>
      <c r="BE306" s="313" t="n">
        <f aca="false">IF(OR(AF306=$AP$3,AF306=$AP$4,AF306=$AP$9),AC306,0)</f>
        <v>0</v>
      </c>
      <c r="BF306" s="314" t="n">
        <f aca="false">IF(OR(AF306=$AP$3,AF306=$AP$4,AF306=$AP$9),AD306,0)</f>
        <v>0</v>
      </c>
      <c r="BG306" s="312" t="n">
        <f aca="false">IF(OR(AF306=$AP$5,AF306=$AP$6,AF306=$AP$10),S306,0)</f>
        <v>0</v>
      </c>
      <c r="BH306" s="313" t="n">
        <f aca="false">IF(OR(AF306=$AP$5,AF306=$AP$6,AF306=$AP$10),T306,0)</f>
        <v>0</v>
      </c>
      <c r="BI306" s="313" t="n">
        <f aca="false">IF(OR(AF306=$AP$5,AF306=$AP$6,AF306=$AP$10),U306,0)</f>
        <v>0</v>
      </c>
      <c r="BJ306" s="313" t="n">
        <f aca="false">IF(OR(AF306=$AP$5,AF306=$AP$6,AF306=$AP$10),V306,0)</f>
        <v>0</v>
      </c>
      <c r="BK306" s="313" t="n">
        <f aca="false">IF(OR(AF306=$AP$5,AF306=$AP$6,AF306=$AP$10),W306,0)</f>
        <v>0</v>
      </c>
      <c r="BL306" s="313" t="n">
        <f aca="false">IF(OR(AF306=$AP$5,AF306=$AP$6,AF306=$AP$10),X306,0)</f>
        <v>0</v>
      </c>
      <c r="BM306" s="313" t="n">
        <f aca="false">IF(OR(AF306=$AP$5,AF306=$AP$6,AF306=$AP$10),Y306,0)</f>
        <v>0</v>
      </c>
      <c r="BN306" s="313" t="n">
        <f aca="false">IF(OR(AF306=$AP$5,AF306=$AP$6,AF306=$AP$10),Z306,0)</f>
        <v>0</v>
      </c>
      <c r="BO306" s="313" t="n">
        <f aca="false">IF(OR(AF306=$AP$5,AF306=$AP$6,AF306=$AP$10),AA306,0)</f>
        <v>0</v>
      </c>
      <c r="BP306" s="313" t="n">
        <f aca="false">IF(OR(AF306=$AP$5,AF306=$AP$6,AF306=$AP$10),AB306,0)</f>
        <v>0</v>
      </c>
      <c r="BQ306" s="313" t="n">
        <f aca="false">IF(OR(AF306=$AP$5,AF306=$AP$6,AF306=$AP$10),AC306,0)</f>
        <v>0</v>
      </c>
      <c r="BR306" s="314" t="n">
        <f aca="false">IF(OR(AF306=$AP$5,AF306=$AP$6,AF306=$AP$10),AD306,0)</f>
        <v>0</v>
      </c>
      <c r="BS306" s="312" t="n">
        <f aca="false">IF(OR(AF306=$AP$7,AF306=$AP$8,AF306=$AP$11),S306,0)</f>
        <v>0</v>
      </c>
      <c r="BT306" s="313" t="n">
        <f aca="false">IF(OR(AF306=$AP$7,AF306=$AP$8,AF306=$AP$11),T306,0)</f>
        <v>0</v>
      </c>
      <c r="BU306" s="313" t="n">
        <f aca="false">IF(OR(AF306=$AP$7,AF306=$AP$8,AF306=$AP$11),U306,0)</f>
        <v>0</v>
      </c>
      <c r="BV306" s="313" t="n">
        <f aca="false">IF(OR(AF306=$AP$7,AF306=$AP$8,AF306=$AP$11),V306,0)</f>
        <v>0</v>
      </c>
      <c r="BW306" s="313" t="n">
        <f aca="false">IF(OR(AF306=$AP$7,AF306=$AP$8,AF306=$AP$11),W306,0)</f>
        <v>0</v>
      </c>
      <c r="BX306" s="313" t="n">
        <f aca="false">IF(OR(AF306=$AP$7,AF306=$AP$8,AF306=$AP$11),X306,0)</f>
        <v>0</v>
      </c>
      <c r="BY306" s="313" t="n">
        <f aca="false">IF(OR(AF306=$AP$7,AF306=$AP$8,AF306=$AP$11),Y306,0)</f>
        <v>0</v>
      </c>
      <c r="BZ306" s="313" t="n">
        <f aca="false">IF(OR(AF306=$AP$7,AF306=$AP$8,AF306=$AP$11),Z306,0)</f>
        <v>0</v>
      </c>
      <c r="CA306" s="313" t="n">
        <f aca="false">IF(OR(AF306=$AP$7,AF306=$AP$8,AF306=$AP$11),AA306,0)</f>
        <v>0</v>
      </c>
      <c r="CB306" s="313" t="n">
        <f aca="false">IF(OR(AF306=$AP$7,AF306=$AP$8,AF306=$AP$11),AB306,0)</f>
        <v>0</v>
      </c>
      <c r="CC306" s="313" t="n">
        <f aca="false">IF(OR(AF306=$AP$7,AF306=$AP$8,AF306=$AP$11),AC306,0)</f>
        <v>0</v>
      </c>
      <c r="CD306" s="314" t="n">
        <f aca="false">IF(OR(AF306=$AP$7,AF306=$AP$8,AF306=$AP$11),AD306,0)</f>
        <v>0</v>
      </c>
      <c r="CE306" s="312" t="n">
        <f aca="false">IF(AF306=$AP$12,S306,0)</f>
        <v>0</v>
      </c>
      <c r="CF306" s="313" t="n">
        <f aca="false">IF(AF306=$AP$12,T306,0)</f>
        <v>0</v>
      </c>
      <c r="CG306" s="313" t="n">
        <f aca="false">IF(AF306=$AP$12,U306,0)</f>
        <v>0</v>
      </c>
      <c r="CH306" s="313" t="n">
        <f aca="false">IF(AF306=$AP$12,V306,0)</f>
        <v>0</v>
      </c>
      <c r="CI306" s="313" t="n">
        <f aca="false">IF(AF306=$AP$12,W306,0)</f>
        <v>0</v>
      </c>
      <c r="CJ306" s="313" t="n">
        <f aca="false">IF(AF306=$AP$12,X306,0)</f>
        <v>0</v>
      </c>
      <c r="CK306" s="313" t="n">
        <f aca="false">IF(AF306=$AP$12,Y306,0)</f>
        <v>0</v>
      </c>
      <c r="CL306" s="313" t="n">
        <f aca="false">IF(AF306=$AP$12,Z306,0)</f>
        <v>0</v>
      </c>
      <c r="CM306" s="313" t="n">
        <f aca="false">IF(AF306=$AP$12,AA306,0)</f>
        <v>0</v>
      </c>
      <c r="CN306" s="313" t="n">
        <f aca="false">IF(AF306=$AP$12,AB306,0)</f>
        <v>0</v>
      </c>
      <c r="CO306" s="313" t="n">
        <f aca="false">IF(AF306=$AP$12,AC306,0)</f>
        <v>0</v>
      </c>
      <c r="CP306" s="314" t="n">
        <f aca="false">IF(AF306=$AP$12,AD306,0)</f>
        <v>0</v>
      </c>
    </row>
    <row r="307" customFormat="false" ht="12" hidden="false" customHeight="true" outlineLevel="0" collapsed="false">
      <c r="B307" s="243" t="str">
        <f aca="false">IF(Q305="","",Q305)</f>
        <v/>
      </c>
      <c r="C307" s="302"/>
      <c r="D307" s="303"/>
      <c r="E307" s="303"/>
      <c r="F307" s="303"/>
      <c r="G307" s="304"/>
      <c r="H307" s="304"/>
      <c r="I307" s="305"/>
      <c r="J307" s="305"/>
      <c r="K307" s="305"/>
      <c r="L307" s="305"/>
      <c r="M307" s="303"/>
      <c r="N307" s="303"/>
      <c r="O307" s="306"/>
      <c r="P307" s="303"/>
      <c r="Q307" s="303"/>
      <c r="R307" s="315" t="s">
        <v>77</v>
      </c>
      <c r="S307" s="322"/>
      <c r="T307" s="322"/>
      <c r="U307" s="322"/>
      <c r="V307" s="322"/>
      <c r="W307" s="322"/>
      <c r="X307" s="322"/>
      <c r="Y307" s="316"/>
      <c r="Z307" s="316"/>
      <c r="AA307" s="316"/>
      <c r="AB307" s="316"/>
      <c r="AC307" s="316"/>
      <c r="AD307" s="316"/>
      <c r="AE307" s="317" t="str">
        <f aca="false">IF(SUM(S307:AD307)=0,"",SUM(S307:AD307))</f>
        <v/>
      </c>
      <c r="AF307" s="244" t="str">
        <f aca="false">IF(Q305="","",Q305)</f>
        <v/>
      </c>
      <c r="AG307" s="310"/>
      <c r="AH307" s="310"/>
      <c r="AI307" s="310"/>
      <c r="AJ307" s="310"/>
      <c r="AT307" s="311" t="str">
        <f aca="false">R307</f>
        <v>C</v>
      </c>
      <c r="AU307" s="312" t="n">
        <f aca="false">IF(OR(AF307=$AP$3,AF307=$AP$4,AF307=$AP$9),S307,0)</f>
        <v>0</v>
      </c>
      <c r="AV307" s="313" t="n">
        <f aca="false">IF(OR(AF307=$AP$3,AF307=$AP$4,AF307=$AP$9),T307,0)</f>
        <v>0</v>
      </c>
      <c r="AW307" s="313" t="n">
        <f aca="false">IF(OR(AF307=$AP$3,AF307=$AP$4,AF307=$AP$9),U307,0)</f>
        <v>0</v>
      </c>
      <c r="AX307" s="313" t="n">
        <f aca="false">IF(OR(AF307=$AP$3,AF307=$AP$4,AF307=$AP$9),V307,0)</f>
        <v>0</v>
      </c>
      <c r="AY307" s="313" t="n">
        <f aca="false">IF(OR(AF307=$AP$3,AF307=$AP$4,AF307=$AP$9),W307,0)</f>
        <v>0</v>
      </c>
      <c r="AZ307" s="313" t="n">
        <f aca="false">IF(OR(AF307=$AP$3,AF307=$AP$4,AF307=$AP$9),X307,0)</f>
        <v>0</v>
      </c>
      <c r="BA307" s="313" t="n">
        <f aca="false">IF(OR(AF307=$AP$3,AF307=$AP$4,AF307=$AP$9),Y307,0)</f>
        <v>0</v>
      </c>
      <c r="BB307" s="313" t="n">
        <f aca="false">IF(OR(AF307=$AP$3,AF307=$AP$4,AF307=$AP$9),Z307,0)</f>
        <v>0</v>
      </c>
      <c r="BC307" s="313" t="n">
        <f aca="false">IF(OR(AF307=$AP$3,AF307=$AP$4,AF307=$AP$9),AA307,0)</f>
        <v>0</v>
      </c>
      <c r="BD307" s="313" t="n">
        <f aca="false">IF(OR(AF307=$AP$3,AF307=$AP$4,AF307=$AP$9),AB307,0)</f>
        <v>0</v>
      </c>
      <c r="BE307" s="313" t="n">
        <f aca="false">IF(OR(AF307=$AP$3,AF307=$AP$4,AF307=$AP$9),AC307,0)</f>
        <v>0</v>
      </c>
      <c r="BF307" s="314" t="n">
        <f aca="false">IF(OR(AF307=$AP$3,AF307=$AP$4,AF307=$AP$9),AD307,0)</f>
        <v>0</v>
      </c>
      <c r="BG307" s="312" t="n">
        <f aca="false">IF(OR(AF307=$AP$5,AF307=$AP$6,AF307=$AP$10),S307,0)</f>
        <v>0</v>
      </c>
      <c r="BH307" s="313" t="n">
        <f aca="false">IF(OR(AF307=$AP$5,AF307=$AP$6,AF307=$AP$10),T307,0)</f>
        <v>0</v>
      </c>
      <c r="BI307" s="313" t="n">
        <f aca="false">IF(OR(AF307=$AP$5,AF307=$AP$6,AF307=$AP$10),U307,0)</f>
        <v>0</v>
      </c>
      <c r="BJ307" s="313" t="n">
        <f aca="false">IF(OR(AF307=$AP$5,AF307=$AP$6,AF307=$AP$10),V307,0)</f>
        <v>0</v>
      </c>
      <c r="BK307" s="313" t="n">
        <f aca="false">IF(OR(AF307=$AP$5,AF307=$AP$6,AF307=$AP$10),W307,0)</f>
        <v>0</v>
      </c>
      <c r="BL307" s="313" t="n">
        <f aca="false">IF(OR(AF307=$AP$5,AF307=$AP$6,AF307=$AP$10),X307,0)</f>
        <v>0</v>
      </c>
      <c r="BM307" s="313" t="n">
        <f aca="false">IF(OR(AF307=$AP$5,AF307=$AP$6,AF307=$AP$10),Y307,0)</f>
        <v>0</v>
      </c>
      <c r="BN307" s="313" t="n">
        <f aca="false">IF(OR(AF307=$AP$5,AF307=$AP$6,AF307=$AP$10),Z307,0)</f>
        <v>0</v>
      </c>
      <c r="BO307" s="313" t="n">
        <f aca="false">IF(OR(AF307=$AP$5,AF307=$AP$6,AF307=$AP$10),AA307,0)</f>
        <v>0</v>
      </c>
      <c r="BP307" s="313" t="n">
        <f aca="false">IF(OR(AF307=$AP$5,AF307=$AP$6,AF307=$AP$10),AB307,0)</f>
        <v>0</v>
      </c>
      <c r="BQ307" s="313" t="n">
        <f aca="false">IF(OR(AF307=$AP$5,AF307=$AP$6,AF307=$AP$10),AC307,0)</f>
        <v>0</v>
      </c>
      <c r="BR307" s="314" t="n">
        <f aca="false">IF(OR(AF307=$AP$5,AF307=$AP$6,AF307=$AP$10),AD307,0)</f>
        <v>0</v>
      </c>
      <c r="BS307" s="312" t="n">
        <f aca="false">IF(OR(AF307=$AP$7,AF307=$AP$8,AF307=$AP$11),S307,0)</f>
        <v>0</v>
      </c>
      <c r="BT307" s="313" t="n">
        <f aca="false">IF(OR(AF307=$AP$7,AF307=$AP$8,AF307=$AP$11),T307,0)</f>
        <v>0</v>
      </c>
      <c r="BU307" s="313" t="n">
        <f aca="false">IF(OR(AF307=$AP$7,AF307=$AP$8,AF307=$AP$11),U307,0)</f>
        <v>0</v>
      </c>
      <c r="BV307" s="313" t="n">
        <f aca="false">IF(OR(AF307=$AP$7,AF307=$AP$8,AF307=$AP$11),V307,0)</f>
        <v>0</v>
      </c>
      <c r="BW307" s="313" t="n">
        <f aca="false">IF(OR(AF307=$AP$7,AF307=$AP$8,AF307=$AP$11),W307,0)</f>
        <v>0</v>
      </c>
      <c r="BX307" s="313" t="n">
        <f aca="false">IF(OR(AF307=$AP$7,AF307=$AP$8,AF307=$AP$11),X307,0)</f>
        <v>0</v>
      </c>
      <c r="BY307" s="313" t="n">
        <f aca="false">IF(OR(AF307=$AP$7,AF307=$AP$8,AF307=$AP$11),Y307,0)</f>
        <v>0</v>
      </c>
      <c r="BZ307" s="313" t="n">
        <f aca="false">IF(OR(AF307=$AP$7,AF307=$AP$8,AF307=$AP$11),Z307,0)</f>
        <v>0</v>
      </c>
      <c r="CA307" s="313" t="n">
        <f aca="false">IF(OR(AF307=$AP$7,AF307=$AP$8,AF307=$AP$11),AA307,0)</f>
        <v>0</v>
      </c>
      <c r="CB307" s="313" t="n">
        <f aca="false">IF(OR(AF307=$AP$7,AF307=$AP$8,AF307=$AP$11),AB307,0)</f>
        <v>0</v>
      </c>
      <c r="CC307" s="313" t="n">
        <f aca="false">IF(OR(AF307=$AP$7,AF307=$AP$8,AF307=$AP$11),AC307,0)</f>
        <v>0</v>
      </c>
      <c r="CD307" s="314" t="n">
        <f aca="false">IF(OR(AF307=$AP$7,AF307=$AP$8,AF307=$AP$11),AD307,0)</f>
        <v>0</v>
      </c>
      <c r="CE307" s="312" t="n">
        <f aca="false">IF(AF307=$AP$12,S307,0)</f>
        <v>0</v>
      </c>
      <c r="CF307" s="313" t="n">
        <f aca="false">IF(AF307=$AP$12,T307,0)</f>
        <v>0</v>
      </c>
      <c r="CG307" s="313" t="n">
        <f aca="false">IF(AF307=$AP$12,U307,0)</f>
        <v>0</v>
      </c>
      <c r="CH307" s="313" t="n">
        <f aca="false">IF(AF307=$AP$12,V307,0)</f>
        <v>0</v>
      </c>
      <c r="CI307" s="313" t="n">
        <f aca="false">IF(AF307=$AP$12,W307,0)</f>
        <v>0</v>
      </c>
      <c r="CJ307" s="313" t="n">
        <f aca="false">IF(AF307=$AP$12,X307,0)</f>
        <v>0</v>
      </c>
      <c r="CK307" s="313" t="n">
        <f aca="false">IF(AF307=$AP$12,Y307,0)</f>
        <v>0</v>
      </c>
      <c r="CL307" s="313" t="n">
        <f aca="false">IF(AF307=$AP$12,Z307,0)</f>
        <v>0</v>
      </c>
      <c r="CM307" s="313" t="n">
        <f aca="false">IF(AF307=$AP$12,AA307,0)</f>
        <v>0</v>
      </c>
      <c r="CN307" s="313" t="n">
        <f aca="false">IF(AF307=$AP$12,AB307,0)</f>
        <v>0</v>
      </c>
      <c r="CO307" s="313" t="n">
        <f aca="false">IF(AF307=$AP$12,AC307,0)</f>
        <v>0</v>
      </c>
      <c r="CP307" s="314" t="n">
        <f aca="false">IF(AF307=$AP$12,AD307,0)</f>
        <v>0</v>
      </c>
    </row>
    <row r="308" customFormat="false" ht="12" hidden="false" customHeight="true" outlineLevel="0" collapsed="false">
      <c r="B308" s="243" t="str">
        <f aca="false">IF(Q308="","",Q308)</f>
        <v/>
      </c>
      <c r="C308" s="302" t="n">
        <v>99</v>
      </c>
      <c r="D308" s="303"/>
      <c r="E308" s="303"/>
      <c r="F308" s="303"/>
      <c r="G308" s="304"/>
      <c r="H308" s="304"/>
      <c r="I308" s="305"/>
      <c r="J308" s="305"/>
      <c r="K308" s="305"/>
      <c r="L308" s="305"/>
      <c r="M308" s="303"/>
      <c r="N308" s="303"/>
      <c r="O308" s="306"/>
      <c r="P308" s="303"/>
      <c r="Q308" s="303"/>
      <c r="R308" s="307" t="s">
        <v>75</v>
      </c>
      <c r="S308" s="323"/>
      <c r="T308" s="323"/>
      <c r="U308" s="323"/>
      <c r="V308" s="323"/>
      <c r="W308" s="323"/>
      <c r="X308" s="323"/>
      <c r="Y308" s="308"/>
      <c r="Z308" s="308"/>
      <c r="AA308" s="308"/>
      <c r="AB308" s="308"/>
      <c r="AC308" s="308"/>
      <c r="AD308" s="308"/>
      <c r="AE308" s="309" t="str">
        <f aca="false">IF(SUM(S308:AD308)=0,"",SUM(S308:AD308))</f>
        <v/>
      </c>
      <c r="AF308" s="244" t="str">
        <f aca="false">IF(Q308="","",Q308)</f>
        <v/>
      </c>
      <c r="AG308" s="310" t="str">
        <f aca="false">IFERROR(VLOOKUP(M308,$AP$13:$AQ$16,2,FALSE()),"")</f>
        <v/>
      </c>
      <c r="AH308" s="310" t="str">
        <f aca="false">IFERROR(VLOOKUP(O308,$AP$18:$AQ$24,2,FALSE()),"")</f>
        <v/>
      </c>
      <c r="AI308" s="310" t="str">
        <f aca="false">IFERROR(AG308+AH308,"")</f>
        <v/>
      </c>
      <c r="AJ308" s="310" t="str">
        <f aca="false">IF(SUM(AE308:AE310)=0,"",SUM(AE308:AE310))</f>
        <v/>
      </c>
      <c r="AT308" s="311" t="str">
        <f aca="false">R308</f>
        <v>A</v>
      </c>
      <c r="AU308" s="312" t="n">
        <f aca="false">IF(OR(AF308=$AP$3,AF308=$AP$4,AF308=$AP$9),S308,0)</f>
        <v>0</v>
      </c>
      <c r="AV308" s="313" t="n">
        <f aca="false">IF(OR(AF308=$AP$3,AF308=$AP$4,AF308=$AP$9),T308,0)</f>
        <v>0</v>
      </c>
      <c r="AW308" s="313" t="n">
        <f aca="false">IF(OR(AF308=$AP$3,AF308=$AP$4,AF308=$AP$9),U308,0)</f>
        <v>0</v>
      </c>
      <c r="AX308" s="313" t="n">
        <f aca="false">IF(OR(AF308=$AP$3,AF308=$AP$4,AF308=$AP$9),V308,0)</f>
        <v>0</v>
      </c>
      <c r="AY308" s="313" t="n">
        <f aca="false">IF(OR(AF308=$AP$3,AF308=$AP$4,AF308=$AP$9),W308,0)</f>
        <v>0</v>
      </c>
      <c r="AZ308" s="313" t="n">
        <f aca="false">IF(OR(AF308=$AP$3,AF308=$AP$4,AF308=$AP$9),X308,0)</f>
        <v>0</v>
      </c>
      <c r="BA308" s="313" t="n">
        <f aca="false">IF(OR(AF308=$AP$3,AF308=$AP$4,AF308=$AP$9),Y308,0)</f>
        <v>0</v>
      </c>
      <c r="BB308" s="313" t="n">
        <f aca="false">IF(OR(AF308=$AP$3,AF308=$AP$4,AF308=$AP$9),Z308,0)</f>
        <v>0</v>
      </c>
      <c r="BC308" s="313" t="n">
        <f aca="false">IF(OR(AF308=$AP$3,AF308=$AP$4,AF308=$AP$9),AA308,0)</f>
        <v>0</v>
      </c>
      <c r="BD308" s="313" t="n">
        <f aca="false">IF(OR(AF308=$AP$3,AF308=$AP$4,AF308=$AP$9),AB308,0)</f>
        <v>0</v>
      </c>
      <c r="BE308" s="313" t="n">
        <f aca="false">IF(OR(AF308=$AP$3,AF308=$AP$4,AF308=$AP$9),AC308,0)</f>
        <v>0</v>
      </c>
      <c r="BF308" s="314" t="n">
        <f aca="false">IF(OR(AF308=$AP$3,AF308=$AP$4,AF308=$AP$9),AD308,0)</f>
        <v>0</v>
      </c>
      <c r="BG308" s="312" t="n">
        <f aca="false">IF(OR(AF308=$AP$5,AF308=$AP$6,AF308=$AP$10),S308,0)</f>
        <v>0</v>
      </c>
      <c r="BH308" s="313" t="n">
        <f aca="false">IF(OR(AF308=$AP$5,AF308=$AP$6,AF308=$AP$10),T308,0)</f>
        <v>0</v>
      </c>
      <c r="BI308" s="313" t="n">
        <f aca="false">IF(OR(AF308=$AP$5,AF308=$AP$6,AF308=$AP$10),U308,0)</f>
        <v>0</v>
      </c>
      <c r="BJ308" s="313" t="n">
        <f aca="false">IF(OR(AF308=$AP$5,AF308=$AP$6,AF308=$AP$10),V308,0)</f>
        <v>0</v>
      </c>
      <c r="BK308" s="313" t="n">
        <f aca="false">IF(OR(AF308=$AP$5,AF308=$AP$6,AF308=$AP$10),W308,0)</f>
        <v>0</v>
      </c>
      <c r="BL308" s="313" t="n">
        <f aca="false">IF(OR(AF308=$AP$5,AF308=$AP$6,AF308=$AP$10),X308,0)</f>
        <v>0</v>
      </c>
      <c r="BM308" s="313" t="n">
        <f aca="false">IF(OR(AF308=$AP$5,AF308=$AP$6,AF308=$AP$10),Y308,0)</f>
        <v>0</v>
      </c>
      <c r="BN308" s="313" t="n">
        <f aca="false">IF(OR(AF308=$AP$5,AF308=$AP$6,AF308=$AP$10),Z308,0)</f>
        <v>0</v>
      </c>
      <c r="BO308" s="313" t="n">
        <f aca="false">IF(OR(AF308=$AP$5,AF308=$AP$6,AF308=$AP$10),AA308,0)</f>
        <v>0</v>
      </c>
      <c r="BP308" s="313" t="n">
        <f aca="false">IF(OR(AF308=$AP$5,AF308=$AP$6,AF308=$AP$10),AB308,0)</f>
        <v>0</v>
      </c>
      <c r="BQ308" s="313" t="n">
        <f aca="false">IF(OR(AF308=$AP$5,AF308=$AP$6,AF308=$AP$10),AC308,0)</f>
        <v>0</v>
      </c>
      <c r="BR308" s="314" t="n">
        <f aca="false">IF(OR(AF308=$AP$5,AF308=$AP$6,AF308=$AP$10),AD308,0)</f>
        <v>0</v>
      </c>
      <c r="BS308" s="312" t="n">
        <f aca="false">IF(OR(AF308=$AP$7,AF308=$AP$8,AF308=$AP$11),S308,0)</f>
        <v>0</v>
      </c>
      <c r="BT308" s="313" t="n">
        <f aca="false">IF(OR(AF308=$AP$7,AF308=$AP$8,AF308=$AP$11),T308,0)</f>
        <v>0</v>
      </c>
      <c r="BU308" s="313" t="n">
        <f aca="false">IF(OR(AF308=$AP$7,AF308=$AP$8,AF308=$AP$11),U308,0)</f>
        <v>0</v>
      </c>
      <c r="BV308" s="313" t="n">
        <f aca="false">IF(OR(AF308=$AP$7,AF308=$AP$8,AF308=$AP$11),V308,0)</f>
        <v>0</v>
      </c>
      <c r="BW308" s="313" t="n">
        <f aca="false">IF(OR(AF308=$AP$7,AF308=$AP$8,AF308=$AP$11),W308,0)</f>
        <v>0</v>
      </c>
      <c r="BX308" s="313" t="n">
        <f aca="false">IF(OR(AF308=$AP$7,AF308=$AP$8,AF308=$AP$11),X308,0)</f>
        <v>0</v>
      </c>
      <c r="BY308" s="313" t="n">
        <f aca="false">IF(OR(AF308=$AP$7,AF308=$AP$8,AF308=$AP$11),Y308,0)</f>
        <v>0</v>
      </c>
      <c r="BZ308" s="313" t="n">
        <f aca="false">IF(OR(AF308=$AP$7,AF308=$AP$8,AF308=$AP$11),Z308,0)</f>
        <v>0</v>
      </c>
      <c r="CA308" s="313" t="n">
        <f aca="false">IF(OR(AF308=$AP$7,AF308=$AP$8,AF308=$AP$11),AA308,0)</f>
        <v>0</v>
      </c>
      <c r="CB308" s="313" t="n">
        <f aca="false">IF(OR(AF308=$AP$7,AF308=$AP$8,AF308=$AP$11),AB308,0)</f>
        <v>0</v>
      </c>
      <c r="CC308" s="313" t="n">
        <f aca="false">IF(OR(AF308=$AP$7,AF308=$AP$8,AF308=$AP$11),AC308,0)</f>
        <v>0</v>
      </c>
      <c r="CD308" s="314" t="n">
        <f aca="false">IF(OR(AF308=$AP$7,AF308=$AP$8,AF308=$AP$11),AD308,0)</f>
        <v>0</v>
      </c>
      <c r="CE308" s="312" t="n">
        <f aca="false">IF(AF308=$AP$12,S308,0)</f>
        <v>0</v>
      </c>
      <c r="CF308" s="313" t="n">
        <f aca="false">IF(AF308=$AP$12,T308,0)</f>
        <v>0</v>
      </c>
      <c r="CG308" s="313" t="n">
        <f aca="false">IF(AF308=$AP$12,U308,0)</f>
        <v>0</v>
      </c>
      <c r="CH308" s="313" t="n">
        <f aca="false">IF(AF308=$AP$12,V308,0)</f>
        <v>0</v>
      </c>
      <c r="CI308" s="313" t="n">
        <f aca="false">IF(AF308=$AP$12,W308,0)</f>
        <v>0</v>
      </c>
      <c r="CJ308" s="313" t="n">
        <f aca="false">IF(AF308=$AP$12,X308,0)</f>
        <v>0</v>
      </c>
      <c r="CK308" s="313" t="n">
        <f aca="false">IF(AF308=$AP$12,Y308,0)</f>
        <v>0</v>
      </c>
      <c r="CL308" s="313" t="n">
        <f aca="false">IF(AF308=$AP$12,Z308,0)</f>
        <v>0</v>
      </c>
      <c r="CM308" s="313" t="n">
        <f aca="false">IF(AF308=$AP$12,AA308,0)</f>
        <v>0</v>
      </c>
      <c r="CN308" s="313" t="n">
        <f aca="false">IF(AF308=$AP$12,AB308,0)</f>
        <v>0</v>
      </c>
      <c r="CO308" s="313" t="n">
        <f aca="false">IF(AF308=$AP$12,AC308,0)</f>
        <v>0</v>
      </c>
      <c r="CP308" s="314" t="n">
        <f aca="false">IF(AF308=$AP$12,AD308,0)</f>
        <v>0</v>
      </c>
    </row>
    <row r="309" customFormat="false" ht="12" hidden="false" customHeight="true" outlineLevel="0" collapsed="false">
      <c r="B309" s="243" t="str">
        <f aca="false">IF(Q308="","",Q308)</f>
        <v/>
      </c>
      <c r="C309" s="302"/>
      <c r="D309" s="303"/>
      <c r="E309" s="303"/>
      <c r="F309" s="303"/>
      <c r="G309" s="304"/>
      <c r="H309" s="304"/>
      <c r="I309" s="305"/>
      <c r="J309" s="305"/>
      <c r="K309" s="305"/>
      <c r="L309" s="305"/>
      <c r="M309" s="303"/>
      <c r="N309" s="303"/>
      <c r="O309" s="306"/>
      <c r="P309" s="303"/>
      <c r="Q309" s="303"/>
      <c r="R309" s="315" t="s">
        <v>76</v>
      </c>
      <c r="S309" s="322"/>
      <c r="T309" s="322"/>
      <c r="U309" s="322"/>
      <c r="V309" s="322"/>
      <c r="W309" s="322"/>
      <c r="X309" s="322"/>
      <c r="Y309" s="316"/>
      <c r="Z309" s="316"/>
      <c r="AA309" s="316"/>
      <c r="AB309" s="316"/>
      <c r="AC309" s="316"/>
      <c r="AD309" s="316"/>
      <c r="AE309" s="317" t="str">
        <f aca="false">IF(SUM(S309:AD309)=0,"",SUM(S309:AD309))</f>
        <v/>
      </c>
      <c r="AF309" s="244" t="str">
        <f aca="false">IF(Q308="","",Q308)</f>
        <v/>
      </c>
      <c r="AG309" s="310"/>
      <c r="AH309" s="310"/>
      <c r="AI309" s="310"/>
      <c r="AJ309" s="310"/>
      <c r="AT309" s="311" t="str">
        <f aca="false">R309</f>
        <v>B</v>
      </c>
      <c r="AU309" s="312" t="n">
        <f aca="false">IF(OR(AF309=$AP$3,AF309=$AP$4,AF309=$AP$9),S309,0)</f>
        <v>0</v>
      </c>
      <c r="AV309" s="313" t="n">
        <f aca="false">IF(OR(AF309=$AP$3,AF309=$AP$4,AF309=$AP$9),T309,0)</f>
        <v>0</v>
      </c>
      <c r="AW309" s="313" t="n">
        <f aca="false">IF(OR(AF309=$AP$3,AF309=$AP$4,AF309=$AP$9),U309,0)</f>
        <v>0</v>
      </c>
      <c r="AX309" s="313" t="n">
        <f aca="false">IF(OR(AF309=$AP$3,AF309=$AP$4,AF309=$AP$9),V309,0)</f>
        <v>0</v>
      </c>
      <c r="AY309" s="313" t="n">
        <f aca="false">IF(OR(AF309=$AP$3,AF309=$AP$4,AF309=$AP$9),W309,0)</f>
        <v>0</v>
      </c>
      <c r="AZ309" s="313" t="n">
        <f aca="false">IF(OR(AF309=$AP$3,AF309=$AP$4,AF309=$AP$9),X309,0)</f>
        <v>0</v>
      </c>
      <c r="BA309" s="313" t="n">
        <f aca="false">IF(OR(AF309=$AP$3,AF309=$AP$4,AF309=$AP$9),Y309,0)</f>
        <v>0</v>
      </c>
      <c r="BB309" s="313" t="n">
        <f aca="false">IF(OR(AF309=$AP$3,AF309=$AP$4,AF309=$AP$9),Z309,0)</f>
        <v>0</v>
      </c>
      <c r="BC309" s="313" t="n">
        <f aca="false">IF(OR(AF309=$AP$3,AF309=$AP$4,AF309=$AP$9),AA309,0)</f>
        <v>0</v>
      </c>
      <c r="BD309" s="313" t="n">
        <f aca="false">IF(OR(AF309=$AP$3,AF309=$AP$4,AF309=$AP$9),AB309,0)</f>
        <v>0</v>
      </c>
      <c r="BE309" s="313" t="n">
        <f aca="false">IF(OR(AF309=$AP$3,AF309=$AP$4,AF309=$AP$9),AC309,0)</f>
        <v>0</v>
      </c>
      <c r="BF309" s="314" t="n">
        <f aca="false">IF(OR(AF309=$AP$3,AF309=$AP$4,AF309=$AP$9),AD309,0)</f>
        <v>0</v>
      </c>
      <c r="BG309" s="312" t="n">
        <f aca="false">IF(OR(AF309=$AP$5,AF309=$AP$6,AF309=$AP$10),S309,0)</f>
        <v>0</v>
      </c>
      <c r="BH309" s="313" t="n">
        <f aca="false">IF(OR(AF309=$AP$5,AF309=$AP$6,AF309=$AP$10),T309,0)</f>
        <v>0</v>
      </c>
      <c r="BI309" s="313" t="n">
        <f aca="false">IF(OR(AF309=$AP$5,AF309=$AP$6,AF309=$AP$10),U309,0)</f>
        <v>0</v>
      </c>
      <c r="BJ309" s="313" t="n">
        <f aca="false">IF(OR(AF309=$AP$5,AF309=$AP$6,AF309=$AP$10),V309,0)</f>
        <v>0</v>
      </c>
      <c r="BK309" s="313" t="n">
        <f aca="false">IF(OR(AF309=$AP$5,AF309=$AP$6,AF309=$AP$10),W309,0)</f>
        <v>0</v>
      </c>
      <c r="BL309" s="313" t="n">
        <f aca="false">IF(OR(AF309=$AP$5,AF309=$AP$6,AF309=$AP$10),X309,0)</f>
        <v>0</v>
      </c>
      <c r="BM309" s="313" t="n">
        <f aca="false">IF(OR(AF309=$AP$5,AF309=$AP$6,AF309=$AP$10),Y309,0)</f>
        <v>0</v>
      </c>
      <c r="BN309" s="313" t="n">
        <f aca="false">IF(OR(AF309=$AP$5,AF309=$AP$6,AF309=$AP$10),Z309,0)</f>
        <v>0</v>
      </c>
      <c r="BO309" s="313" t="n">
        <f aca="false">IF(OR(AF309=$AP$5,AF309=$AP$6,AF309=$AP$10),AA309,0)</f>
        <v>0</v>
      </c>
      <c r="BP309" s="313" t="n">
        <f aca="false">IF(OR(AF309=$AP$5,AF309=$AP$6,AF309=$AP$10),AB309,0)</f>
        <v>0</v>
      </c>
      <c r="BQ309" s="313" t="n">
        <f aca="false">IF(OR(AF309=$AP$5,AF309=$AP$6,AF309=$AP$10),AC309,0)</f>
        <v>0</v>
      </c>
      <c r="BR309" s="314" t="n">
        <f aca="false">IF(OR(AF309=$AP$5,AF309=$AP$6,AF309=$AP$10),AD309,0)</f>
        <v>0</v>
      </c>
      <c r="BS309" s="312" t="n">
        <f aca="false">IF(OR(AF309=$AP$7,AF309=$AP$8,AF309=$AP$11),S309,0)</f>
        <v>0</v>
      </c>
      <c r="BT309" s="313" t="n">
        <f aca="false">IF(OR(AF309=$AP$7,AF309=$AP$8,AF309=$AP$11),T309,0)</f>
        <v>0</v>
      </c>
      <c r="BU309" s="313" t="n">
        <f aca="false">IF(OR(AF309=$AP$7,AF309=$AP$8,AF309=$AP$11),U309,0)</f>
        <v>0</v>
      </c>
      <c r="BV309" s="313" t="n">
        <f aca="false">IF(OR(AF309=$AP$7,AF309=$AP$8,AF309=$AP$11),V309,0)</f>
        <v>0</v>
      </c>
      <c r="BW309" s="313" t="n">
        <f aca="false">IF(OR(AF309=$AP$7,AF309=$AP$8,AF309=$AP$11),W309,0)</f>
        <v>0</v>
      </c>
      <c r="BX309" s="313" t="n">
        <f aca="false">IF(OR(AF309=$AP$7,AF309=$AP$8,AF309=$AP$11),X309,0)</f>
        <v>0</v>
      </c>
      <c r="BY309" s="313" t="n">
        <f aca="false">IF(OR(AF309=$AP$7,AF309=$AP$8,AF309=$AP$11),Y309,0)</f>
        <v>0</v>
      </c>
      <c r="BZ309" s="313" t="n">
        <f aca="false">IF(OR(AF309=$AP$7,AF309=$AP$8,AF309=$AP$11),Z309,0)</f>
        <v>0</v>
      </c>
      <c r="CA309" s="313" t="n">
        <f aca="false">IF(OR(AF309=$AP$7,AF309=$AP$8,AF309=$AP$11),AA309,0)</f>
        <v>0</v>
      </c>
      <c r="CB309" s="313" t="n">
        <f aca="false">IF(OR(AF309=$AP$7,AF309=$AP$8,AF309=$AP$11),AB309,0)</f>
        <v>0</v>
      </c>
      <c r="CC309" s="313" t="n">
        <f aca="false">IF(OR(AF309=$AP$7,AF309=$AP$8,AF309=$AP$11),AC309,0)</f>
        <v>0</v>
      </c>
      <c r="CD309" s="314" t="n">
        <f aca="false">IF(OR(AF309=$AP$7,AF309=$AP$8,AF309=$AP$11),AD309,0)</f>
        <v>0</v>
      </c>
      <c r="CE309" s="312" t="n">
        <f aca="false">IF(AF309=$AP$12,S309,0)</f>
        <v>0</v>
      </c>
      <c r="CF309" s="313" t="n">
        <f aca="false">IF(AF309=$AP$12,T309,0)</f>
        <v>0</v>
      </c>
      <c r="CG309" s="313" t="n">
        <f aca="false">IF(AF309=$AP$12,U309,0)</f>
        <v>0</v>
      </c>
      <c r="CH309" s="313" t="n">
        <f aca="false">IF(AF309=$AP$12,V309,0)</f>
        <v>0</v>
      </c>
      <c r="CI309" s="313" t="n">
        <f aca="false">IF(AF309=$AP$12,W309,0)</f>
        <v>0</v>
      </c>
      <c r="CJ309" s="313" t="n">
        <f aca="false">IF(AF309=$AP$12,X309,0)</f>
        <v>0</v>
      </c>
      <c r="CK309" s="313" t="n">
        <f aca="false">IF(AF309=$AP$12,Y309,0)</f>
        <v>0</v>
      </c>
      <c r="CL309" s="313" t="n">
        <f aca="false">IF(AF309=$AP$12,Z309,0)</f>
        <v>0</v>
      </c>
      <c r="CM309" s="313" t="n">
        <f aca="false">IF(AF309=$AP$12,AA309,0)</f>
        <v>0</v>
      </c>
      <c r="CN309" s="313" t="n">
        <f aca="false">IF(AF309=$AP$12,AB309,0)</f>
        <v>0</v>
      </c>
      <c r="CO309" s="313" t="n">
        <f aca="false">IF(AF309=$AP$12,AC309,0)</f>
        <v>0</v>
      </c>
      <c r="CP309" s="314" t="n">
        <f aca="false">IF(AF309=$AP$12,AD309,0)</f>
        <v>0</v>
      </c>
    </row>
    <row r="310" customFormat="false" ht="12" hidden="false" customHeight="true" outlineLevel="0" collapsed="false">
      <c r="B310" s="243" t="str">
        <f aca="false">IF(Q308="","",Q308)</f>
        <v/>
      </c>
      <c r="C310" s="302"/>
      <c r="D310" s="303"/>
      <c r="E310" s="303"/>
      <c r="F310" s="303"/>
      <c r="G310" s="304"/>
      <c r="H310" s="304"/>
      <c r="I310" s="305"/>
      <c r="J310" s="305"/>
      <c r="K310" s="305"/>
      <c r="L310" s="305"/>
      <c r="M310" s="303"/>
      <c r="N310" s="303"/>
      <c r="O310" s="306"/>
      <c r="P310" s="303"/>
      <c r="Q310" s="303"/>
      <c r="R310" s="315" t="s">
        <v>77</v>
      </c>
      <c r="S310" s="322"/>
      <c r="T310" s="322"/>
      <c r="U310" s="322"/>
      <c r="V310" s="322"/>
      <c r="W310" s="322"/>
      <c r="X310" s="322"/>
      <c r="Y310" s="316"/>
      <c r="Z310" s="316"/>
      <c r="AA310" s="316"/>
      <c r="AB310" s="316"/>
      <c r="AC310" s="316"/>
      <c r="AD310" s="316"/>
      <c r="AE310" s="317" t="str">
        <f aca="false">IF(SUM(S310:AD310)=0,"",SUM(S310:AD310))</f>
        <v/>
      </c>
      <c r="AF310" s="244" t="str">
        <f aca="false">IF(Q308="","",Q308)</f>
        <v/>
      </c>
      <c r="AG310" s="310"/>
      <c r="AH310" s="310"/>
      <c r="AI310" s="310"/>
      <c r="AJ310" s="310"/>
      <c r="AT310" s="311" t="str">
        <f aca="false">R310</f>
        <v>C</v>
      </c>
      <c r="AU310" s="312" t="n">
        <f aca="false">IF(OR(AF310=$AP$3,AF310=$AP$4,AF310=$AP$9),S310,0)</f>
        <v>0</v>
      </c>
      <c r="AV310" s="313" t="n">
        <f aca="false">IF(OR(AF310=$AP$3,AF310=$AP$4,AF310=$AP$9),T310,0)</f>
        <v>0</v>
      </c>
      <c r="AW310" s="313" t="n">
        <f aca="false">IF(OR(AF310=$AP$3,AF310=$AP$4,AF310=$AP$9),U310,0)</f>
        <v>0</v>
      </c>
      <c r="AX310" s="313" t="n">
        <f aca="false">IF(OR(AF310=$AP$3,AF310=$AP$4,AF310=$AP$9),V310,0)</f>
        <v>0</v>
      </c>
      <c r="AY310" s="313" t="n">
        <f aca="false">IF(OR(AF310=$AP$3,AF310=$AP$4,AF310=$AP$9),W310,0)</f>
        <v>0</v>
      </c>
      <c r="AZ310" s="313" t="n">
        <f aca="false">IF(OR(AF310=$AP$3,AF310=$AP$4,AF310=$AP$9),X310,0)</f>
        <v>0</v>
      </c>
      <c r="BA310" s="313" t="n">
        <f aca="false">IF(OR(AF310=$AP$3,AF310=$AP$4,AF310=$AP$9),Y310,0)</f>
        <v>0</v>
      </c>
      <c r="BB310" s="313" t="n">
        <f aca="false">IF(OR(AF310=$AP$3,AF310=$AP$4,AF310=$AP$9),Z310,0)</f>
        <v>0</v>
      </c>
      <c r="BC310" s="313" t="n">
        <f aca="false">IF(OR(AF310=$AP$3,AF310=$AP$4,AF310=$AP$9),AA310,0)</f>
        <v>0</v>
      </c>
      <c r="BD310" s="313" t="n">
        <f aca="false">IF(OR(AF310=$AP$3,AF310=$AP$4,AF310=$AP$9),AB310,0)</f>
        <v>0</v>
      </c>
      <c r="BE310" s="313" t="n">
        <f aca="false">IF(OR(AF310=$AP$3,AF310=$AP$4,AF310=$AP$9),AC310,0)</f>
        <v>0</v>
      </c>
      <c r="BF310" s="314" t="n">
        <f aca="false">IF(OR(AF310=$AP$3,AF310=$AP$4,AF310=$AP$9),AD310,0)</f>
        <v>0</v>
      </c>
      <c r="BG310" s="312" t="n">
        <f aca="false">IF(OR(AF310=$AP$5,AF310=$AP$6,AF310=$AP$10),S310,0)</f>
        <v>0</v>
      </c>
      <c r="BH310" s="313" t="n">
        <f aca="false">IF(OR(AF310=$AP$5,AF310=$AP$6,AF310=$AP$10),T310,0)</f>
        <v>0</v>
      </c>
      <c r="BI310" s="313" t="n">
        <f aca="false">IF(OR(AF310=$AP$5,AF310=$AP$6,AF310=$AP$10),U310,0)</f>
        <v>0</v>
      </c>
      <c r="BJ310" s="313" t="n">
        <f aca="false">IF(OR(AF310=$AP$5,AF310=$AP$6,AF310=$AP$10),V310,0)</f>
        <v>0</v>
      </c>
      <c r="BK310" s="313" t="n">
        <f aca="false">IF(OR(AF310=$AP$5,AF310=$AP$6,AF310=$AP$10),W310,0)</f>
        <v>0</v>
      </c>
      <c r="BL310" s="313" t="n">
        <f aca="false">IF(OR(AF310=$AP$5,AF310=$AP$6,AF310=$AP$10),X310,0)</f>
        <v>0</v>
      </c>
      <c r="BM310" s="313" t="n">
        <f aca="false">IF(OR(AF310=$AP$5,AF310=$AP$6,AF310=$AP$10),Y310,0)</f>
        <v>0</v>
      </c>
      <c r="BN310" s="313" t="n">
        <f aca="false">IF(OR(AF310=$AP$5,AF310=$AP$6,AF310=$AP$10),Z310,0)</f>
        <v>0</v>
      </c>
      <c r="BO310" s="313" t="n">
        <f aca="false">IF(OR(AF310=$AP$5,AF310=$AP$6,AF310=$AP$10),AA310,0)</f>
        <v>0</v>
      </c>
      <c r="BP310" s="313" t="n">
        <f aca="false">IF(OR(AF310=$AP$5,AF310=$AP$6,AF310=$AP$10),AB310,0)</f>
        <v>0</v>
      </c>
      <c r="BQ310" s="313" t="n">
        <f aca="false">IF(OR(AF310=$AP$5,AF310=$AP$6,AF310=$AP$10),AC310,0)</f>
        <v>0</v>
      </c>
      <c r="BR310" s="314" t="n">
        <f aca="false">IF(OR(AF310=$AP$5,AF310=$AP$6,AF310=$AP$10),AD310,0)</f>
        <v>0</v>
      </c>
      <c r="BS310" s="312" t="n">
        <f aca="false">IF(OR(AF310=$AP$7,AF310=$AP$8,AF310=$AP$11),S310,0)</f>
        <v>0</v>
      </c>
      <c r="BT310" s="313" t="n">
        <f aca="false">IF(OR(AF310=$AP$7,AF310=$AP$8,AF310=$AP$11),T310,0)</f>
        <v>0</v>
      </c>
      <c r="BU310" s="313" t="n">
        <f aca="false">IF(OR(AF310=$AP$7,AF310=$AP$8,AF310=$AP$11),U310,0)</f>
        <v>0</v>
      </c>
      <c r="BV310" s="313" t="n">
        <f aca="false">IF(OR(AF310=$AP$7,AF310=$AP$8,AF310=$AP$11),V310,0)</f>
        <v>0</v>
      </c>
      <c r="BW310" s="313" t="n">
        <f aca="false">IF(OR(AF310=$AP$7,AF310=$AP$8,AF310=$AP$11),W310,0)</f>
        <v>0</v>
      </c>
      <c r="BX310" s="313" t="n">
        <f aca="false">IF(OR(AF310=$AP$7,AF310=$AP$8,AF310=$AP$11),X310,0)</f>
        <v>0</v>
      </c>
      <c r="BY310" s="313" t="n">
        <f aca="false">IF(OR(AF310=$AP$7,AF310=$AP$8,AF310=$AP$11),Y310,0)</f>
        <v>0</v>
      </c>
      <c r="BZ310" s="313" t="n">
        <f aca="false">IF(OR(AF310=$AP$7,AF310=$AP$8,AF310=$AP$11),Z310,0)</f>
        <v>0</v>
      </c>
      <c r="CA310" s="313" t="n">
        <f aca="false">IF(OR(AF310=$AP$7,AF310=$AP$8,AF310=$AP$11),AA310,0)</f>
        <v>0</v>
      </c>
      <c r="CB310" s="313" t="n">
        <f aca="false">IF(OR(AF310=$AP$7,AF310=$AP$8,AF310=$AP$11),AB310,0)</f>
        <v>0</v>
      </c>
      <c r="CC310" s="313" t="n">
        <f aca="false">IF(OR(AF310=$AP$7,AF310=$AP$8,AF310=$AP$11),AC310,0)</f>
        <v>0</v>
      </c>
      <c r="CD310" s="314" t="n">
        <f aca="false">IF(OR(AF310=$AP$7,AF310=$AP$8,AF310=$AP$11),AD310,0)</f>
        <v>0</v>
      </c>
      <c r="CE310" s="312" t="n">
        <f aca="false">IF(AF310=$AP$12,S310,0)</f>
        <v>0</v>
      </c>
      <c r="CF310" s="313" t="n">
        <f aca="false">IF(AF310=$AP$12,T310,0)</f>
        <v>0</v>
      </c>
      <c r="CG310" s="313" t="n">
        <f aca="false">IF(AF310=$AP$12,U310,0)</f>
        <v>0</v>
      </c>
      <c r="CH310" s="313" t="n">
        <f aca="false">IF(AF310=$AP$12,V310,0)</f>
        <v>0</v>
      </c>
      <c r="CI310" s="313" t="n">
        <f aca="false">IF(AF310=$AP$12,W310,0)</f>
        <v>0</v>
      </c>
      <c r="CJ310" s="313" t="n">
        <f aca="false">IF(AF310=$AP$12,X310,0)</f>
        <v>0</v>
      </c>
      <c r="CK310" s="313" t="n">
        <f aca="false">IF(AF310=$AP$12,Y310,0)</f>
        <v>0</v>
      </c>
      <c r="CL310" s="313" t="n">
        <f aca="false">IF(AF310=$AP$12,Z310,0)</f>
        <v>0</v>
      </c>
      <c r="CM310" s="313" t="n">
        <f aca="false">IF(AF310=$AP$12,AA310,0)</f>
        <v>0</v>
      </c>
      <c r="CN310" s="313" t="n">
        <f aca="false">IF(AF310=$AP$12,AB310,0)</f>
        <v>0</v>
      </c>
      <c r="CO310" s="313" t="n">
        <f aca="false">IF(AF310=$AP$12,AC310,0)</f>
        <v>0</v>
      </c>
      <c r="CP310" s="314" t="n">
        <f aca="false">IF(AF310=$AP$12,AD310,0)</f>
        <v>0</v>
      </c>
    </row>
    <row r="311" customFormat="false" ht="12" hidden="false" customHeight="true" outlineLevel="0" collapsed="false">
      <c r="B311" s="243" t="str">
        <f aca="false">IF(Q311="","",Q311)</f>
        <v/>
      </c>
      <c r="C311" s="302" t="n">
        <v>100</v>
      </c>
      <c r="D311" s="303"/>
      <c r="E311" s="303"/>
      <c r="F311" s="303"/>
      <c r="G311" s="304"/>
      <c r="H311" s="304"/>
      <c r="I311" s="305"/>
      <c r="J311" s="305"/>
      <c r="K311" s="305"/>
      <c r="L311" s="305"/>
      <c r="M311" s="303"/>
      <c r="N311" s="303"/>
      <c r="O311" s="306"/>
      <c r="P311" s="303"/>
      <c r="Q311" s="303"/>
      <c r="R311" s="307" t="s">
        <v>75</v>
      </c>
      <c r="S311" s="323"/>
      <c r="T311" s="323"/>
      <c r="U311" s="323"/>
      <c r="V311" s="323"/>
      <c r="W311" s="323"/>
      <c r="X311" s="323"/>
      <c r="Y311" s="308"/>
      <c r="Z311" s="308"/>
      <c r="AA311" s="308"/>
      <c r="AB311" s="308"/>
      <c r="AC311" s="308"/>
      <c r="AD311" s="308"/>
      <c r="AE311" s="309" t="str">
        <f aca="false">IF(SUM(S311:AD311)=0,"",SUM(S311:AD311))</f>
        <v/>
      </c>
      <c r="AF311" s="244" t="str">
        <f aca="false">IF(Q311="","",Q311)</f>
        <v/>
      </c>
      <c r="AG311" s="310" t="str">
        <f aca="false">IFERROR(VLOOKUP(M311,$AP$13:$AQ$16,2,FALSE()),"")</f>
        <v/>
      </c>
      <c r="AH311" s="310" t="str">
        <f aca="false">IFERROR(VLOOKUP(O311,$AP$18:$AQ$24,2,FALSE()),"")</f>
        <v/>
      </c>
      <c r="AI311" s="310" t="str">
        <f aca="false">IFERROR(AG311+AH311,"")</f>
        <v/>
      </c>
      <c r="AJ311" s="310" t="str">
        <f aca="false">IF(SUM(AE311:AE313)=0,"",SUM(AE311:AE313))</f>
        <v/>
      </c>
      <c r="AT311" s="311" t="str">
        <f aca="false">R311</f>
        <v>A</v>
      </c>
      <c r="AU311" s="312" t="n">
        <f aca="false">IF(OR(AF311=$AP$3,AF311=$AP$4,AF311=$AP$9),S311,0)</f>
        <v>0</v>
      </c>
      <c r="AV311" s="313" t="n">
        <f aca="false">IF(OR(AF311=$AP$3,AF311=$AP$4,AF311=$AP$9),T311,0)</f>
        <v>0</v>
      </c>
      <c r="AW311" s="313" t="n">
        <f aca="false">IF(OR(AF311=$AP$3,AF311=$AP$4,AF311=$AP$9),U311,0)</f>
        <v>0</v>
      </c>
      <c r="AX311" s="313" t="n">
        <f aca="false">IF(OR(AF311=$AP$3,AF311=$AP$4,AF311=$AP$9),V311,0)</f>
        <v>0</v>
      </c>
      <c r="AY311" s="313" t="n">
        <f aca="false">IF(OR(AF311=$AP$3,AF311=$AP$4,AF311=$AP$9),W311,0)</f>
        <v>0</v>
      </c>
      <c r="AZ311" s="313" t="n">
        <f aca="false">IF(OR(AF311=$AP$3,AF311=$AP$4,AF311=$AP$9),X311,0)</f>
        <v>0</v>
      </c>
      <c r="BA311" s="313" t="n">
        <f aca="false">IF(OR(AF311=$AP$3,AF311=$AP$4,AF311=$AP$9),Y311,0)</f>
        <v>0</v>
      </c>
      <c r="BB311" s="313" t="n">
        <f aca="false">IF(OR(AF311=$AP$3,AF311=$AP$4,AF311=$AP$9),Z311,0)</f>
        <v>0</v>
      </c>
      <c r="BC311" s="313" t="n">
        <f aca="false">IF(OR(AF311=$AP$3,AF311=$AP$4,AF311=$AP$9),AA311,0)</f>
        <v>0</v>
      </c>
      <c r="BD311" s="313" t="n">
        <f aca="false">IF(OR(AF311=$AP$3,AF311=$AP$4,AF311=$AP$9),AB311,0)</f>
        <v>0</v>
      </c>
      <c r="BE311" s="313" t="n">
        <f aca="false">IF(OR(AF311=$AP$3,AF311=$AP$4,AF311=$AP$9),AC311,0)</f>
        <v>0</v>
      </c>
      <c r="BF311" s="314" t="n">
        <f aca="false">IF(OR(AF311=$AP$3,AF311=$AP$4,AF311=$AP$9),AD311,0)</f>
        <v>0</v>
      </c>
      <c r="BG311" s="312" t="n">
        <f aca="false">IF(OR(AF311=$AP$5,AF311=$AP$6,AF311=$AP$10),S311,0)</f>
        <v>0</v>
      </c>
      <c r="BH311" s="313" t="n">
        <f aca="false">IF(OR(AF311=$AP$5,AF311=$AP$6,AF311=$AP$10),T311,0)</f>
        <v>0</v>
      </c>
      <c r="BI311" s="313" t="n">
        <f aca="false">IF(OR(AF311=$AP$5,AF311=$AP$6,AF311=$AP$10),U311,0)</f>
        <v>0</v>
      </c>
      <c r="BJ311" s="313" t="n">
        <f aca="false">IF(OR(AF311=$AP$5,AF311=$AP$6,AF311=$AP$10),V311,0)</f>
        <v>0</v>
      </c>
      <c r="BK311" s="313" t="n">
        <f aca="false">IF(OR(AF311=$AP$5,AF311=$AP$6,AF311=$AP$10),W311,0)</f>
        <v>0</v>
      </c>
      <c r="BL311" s="313" t="n">
        <f aca="false">IF(OR(AF311=$AP$5,AF311=$AP$6,AF311=$AP$10),X311,0)</f>
        <v>0</v>
      </c>
      <c r="BM311" s="313" t="n">
        <f aca="false">IF(OR(AF311=$AP$5,AF311=$AP$6,AF311=$AP$10),Y311,0)</f>
        <v>0</v>
      </c>
      <c r="BN311" s="313" t="n">
        <f aca="false">IF(OR(AF311=$AP$5,AF311=$AP$6,AF311=$AP$10),Z311,0)</f>
        <v>0</v>
      </c>
      <c r="BO311" s="313" t="n">
        <f aca="false">IF(OR(AF311=$AP$5,AF311=$AP$6,AF311=$AP$10),AA311,0)</f>
        <v>0</v>
      </c>
      <c r="BP311" s="313" t="n">
        <f aca="false">IF(OR(AF311=$AP$5,AF311=$AP$6,AF311=$AP$10),AB311,0)</f>
        <v>0</v>
      </c>
      <c r="BQ311" s="313" t="n">
        <f aca="false">IF(OR(AF311=$AP$5,AF311=$AP$6,AF311=$AP$10),AC311,0)</f>
        <v>0</v>
      </c>
      <c r="BR311" s="314" t="n">
        <f aca="false">IF(OR(AF311=$AP$5,AF311=$AP$6,AF311=$AP$10),AD311,0)</f>
        <v>0</v>
      </c>
      <c r="BS311" s="312" t="n">
        <f aca="false">IF(OR(AF311=$AP$7,AF311=$AP$8,AF311=$AP$11),S311,0)</f>
        <v>0</v>
      </c>
      <c r="BT311" s="313" t="n">
        <f aca="false">IF(OR(AF311=$AP$7,AF311=$AP$8,AF311=$AP$11),T311,0)</f>
        <v>0</v>
      </c>
      <c r="BU311" s="313" t="n">
        <f aca="false">IF(OR(AF311=$AP$7,AF311=$AP$8,AF311=$AP$11),U311,0)</f>
        <v>0</v>
      </c>
      <c r="BV311" s="313" t="n">
        <f aca="false">IF(OR(AF311=$AP$7,AF311=$AP$8,AF311=$AP$11),V311,0)</f>
        <v>0</v>
      </c>
      <c r="BW311" s="313" t="n">
        <f aca="false">IF(OR(AF311=$AP$7,AF311=$AP$8,AF311=$AP$11),W311,0)</f>
        <v>0</v>
      </c>
      <c r="BX311" s="313" t="n">
        <f aca="false">IF(OR(AF311=$AP$7,AF311=$AP$8,AF311=$AP$11),X311,0)</f>
        <v>0</v>
      </c>
      <c r="BY311" s="313" t="n">
        <f aca="false">IF(OR(AF311=$AP$7,AF311=$AP$8,AF311=$AP$11),Y311,0)</f>
        <v>0</v>
      </c>
      <c r="BZ311" s="313" t="n">
        <f aca="false">IF(OR(AF311=$AP$7,AF311=$AP$8,AF311=$AP$11),Z311,0)</f>
        <v>0</v>
      </c>
      <c r="CA311" s="313" t="n">
        <f aca="false">IF(OR(AF311=$AP$7,AF311=$AP$8,AF311=$AP$11),AA311,0)</f>
        <v>0</v>
      </c>
      <c r="CB311" s="313" t="n">
        <f aca="false">IF(OR(AF311=$AP$7,AF311=$AP$8,AF311=$AP$11),AB311,0)</f>
        <v>0</v>
      </c>
      <c r="CC311" s="313" t="n">
        <f aca="false">IF(OR(AF311=$AP$7,AF311=$AP$8,AF311=$AP$11),AC311,0)</f>
        <v>0</v>
      </c>
      <c r="CD311" s="314" t="n">
        <f aca="false">IF(OR(AF311=$AP$7,AF311=$AP$8,AF311=$AP$11),AD311,0)</f>
        <v>0</v>
      </c>
      <c r="CE311" s="312" t="n">
        <f aca="false">IF(AF311=$AP$12,S311,0)</f>
        <v>0</v>
      </c>
      <c r="CF311" s="313" t="n">
        <f aca="false">IF(AF311=$AP$12,T311,0)</f>
        <v>0</v>
      </c>
      <c r="CG311" s="313" t="n">
        <f aca="false">IF(AF311=$AP$12,U311,0)</f>
        <v>0</v>
      </c>
      <c r="CH311" s="313" t="n">
        <f aca="false">IF(AF311=$AP$12,V311,0)</f>
        <v>0</v>
      </c>
      <c r="CI311" s="313" t="n">
        <f aca="false">IF(AF311=$AP$12,W311,0)</f>
        <v>0</v>
      </c>
      <c r="CJ311" s="313" t="n">
        <f aca="false">IF(AF311=$AP$12,X311,0)</f>
        <v>0</v>
      </c>
      <c r="CK311" s="313" t="n">
        <f aca="false">IF(AF311=$AP$12,Y311,0)</f>
        <v>0</v>
      </c>
      <c r="CL311" s="313" t="n">
        <f aca="false">IF(AF311=$AP$12,Z311,0)</f>
        <v>0</v>
      </c>
      <c r="CM311" s="313" t="n">
        <f aca="false">IF(AF311=$AP$12,AA311,0)</f>
        <v>0</v>
      </c>
      <c r="CN311" s="313" t="n">
        <f aca="false">IF(AF311=$AP$12,AB311,0)</f>
        <v>0</v>
      </c>
      <c r="CO311" s="313" t="n">
        <f aca="false">IF(AF311=$AP$12,AC311,0)</f>
        <v>0</v>
      </c>
      <c r="CP311" s="314" t="n">
        <f aca="false">IF(AF311=$AP$12,AD311,0)</f>
        <v>0</v>
      </c>
    </row>
    <row r="312" customFormat="false" ht="12" hidden="false" customHeight="true" outlineLevel="0" collapsed="false">
      <c r="B312" s="243" t="str">
        <f aca="false">IF(Q311="","",Q311)</f>
        <v/>
      </c>
      <c r="C312" s="302"/>
      <c r="D312" s="303"/>
      <c r="E312" s="303"/>
      <c r="F312" s="303"/>
      <c r="G312" s="304"/>
      <c r="H312" s="304"/>
      <c r="I312" s="305"/>
      <c r="J312" s="305"/>
      <c r="K312" s="305"/>
      <c r="L312" s="305"/>
      <c r="M312" s="303"/>
      <c r="N312" s="303"/>
      <c r="O312" s="306"/>
      <c r="P312" s="303"/>
      <c r="Q312" s="303"/>
      <c r="R312" s="315" t="s">
        <v>76</v>
      </c>
      <c r="S312" s="322"/>
      <c r="T312" s="322"/>
      <c r="U312" s="322"/>
      <c r="V312" s="322"/>
      <c r="W312" s="322"/>
      <c r="X312" s="322"/>
      <c r="Y312" s="316"/>
      <c r="Z312" s="316"/>
      <c r="AA312" s="316"/>
      <c r="AB312" s="316"/>
      <c r="AC312" s="316"/>
      <c r="AD312" s="316"/>
      <c r="AE312" s="317" t="str">
        <f aca="false">IF(SUM(S312:AD312)=0,"",SUM(S312:AD312))</f>
        <v/>
      </c>
      <c r="AF312" s="244" t="str">
        <f aca="false">IF(Q311="","",Q311)</f>
        <v/>
      </c>
      <c r="AG312" s="310"/>
      <c r="AH312" s="310"/>
      <c r="AI312" s="310"/>
      <c r="AJ312" s="310"/>
      <c r="AT312" s="311" t="str">
        <f aca="false">R312</f>
        <v>B</v>
      </c>
      <c r="AU312" s="312" t="n">
        <f aca="false">IF(OR(AF312=$AP$3,AF312=$AP$4,AF312=$AP$9),S312,0)</f>
        <v>0</v>
      </c>
      <c r="AV312" s="313" t="n">
        <f aca="false">IF(OR(AF312=$AP$3,AF312=$AP$4,AF312=$AP$9),T312,0)</f>
        <v>0</v>
      </c>
      <c r="AW312" s="313" t="n">
        <f aca="false">IF(OR(AF312=$AP$3,AF312=$AP$4,AF312=$AP$9),U312,0)</f>
        <v>0</v>
      </c>
      <c r="AX312" s="313" t="n">
        <f aca="false">IF(OR(AF312=$AP$3,AF312=$AP$4,AF312=$AP$9),V312,0)</f>
        <v>0</v>
      </c>
      <c r="AY312" s="313" t="n">
        <f aca="false">IF(OR(AF312=$AP$3,AF312=$AP$4,AF312=$AP$9),W312,0)</f>
        <v>0</v>
      </c>
      <c r="AZ312" s="313" t="n">
        <f aca="false">IF(OR(AF312=$AP$3,AF312=$AP$4,AF312=$AP$9),X312,0)</f>
        <v>0</v>
      </c>
      <c r="BA312" s="313" t="n">
        <f aca="false">IF(OR(AF312=$AP$3,AF312=$AP$4,AF312=$AP$9),Y312,0)</f>
        <v>0</v>
      </c>
      <c r="BB312" s="313" t="n">
        <f aca="false">IF(OR(AF312=$AP$3,AF312=$AP$4,AF312=$AP$9),Z312,0)</f>
        <v>0</v>
      </c>
      <c r="BC312" s="313" t="n">
        <f aca="false">IF(OR(AF312=$AP$3,AF312=$AP$4,AF312=$AP$9),AA312,0)</f>
        <v>0</v>
      </c>
      <c r="BD312" s="313" t="n">
        <f aca="false">IF(OR(AF312=$AP$3,AF312=$AP$4,AF312=$AP$9),AB312,0)</f>
        <v>0</v>
      </c>
      <c r="BE312" s="313" t="n">
        <f aca="false">IF(OR(AF312=$AP$3,AF312=$AP$4,AF312=$AP$9),AC312,0)</f>
        <v>0</v>
      </c>
      <c r="BF312" s="314" t="n">
        <f aca="false">IF(OR(AF312=$AP$3,AF312=$AP$4,AF312=$AP$9),AD312,0)</f>
        <v>0</v>
      </c>
      <c r="BG312" s="312" t="n">
        <f aca="false">IF(OR(AF312=$AP$5,AF312=$AP$6,AF312=$AP$10),S312,0)</f>
        <v>0</v>
      </c>
      <c r="BH312" s="313" t="n">
        <f aca="false">IF(OR(AF312=$AP$5,AF312=$AP$6,AF312=$AP$10),T312,0)</f>
        <v>0</v>
      </c>
      <c r="BI312" s="313" t="n">
        <f aca="false">IF(OR(AF312=$AP$5,AF312=$AP$6,AF312=$AP$10),U312,0)</f>
        <v>0</v>
      </c>
      <c r="BJ312" s="313" t="n">
        <f aca="false">IF(OR(AF312=$AP$5,AF312=$AP$6,AF312=$AP$10),V312,0)</f>
        <v>0</v>
      </c>
      <c r="BK312" s="313" t="n">
        <f aca="false">IF(OR(AF312=$AP$5,AF312=$AP$6,AF312=$AP$10),W312,0)</f>
        <v>0</v>
      </c>
      <c r="BL312" s="313" t="n">
        <f aca="false">IF(OR(AF312=$AP$5,AF312=$AP$6,AF312=$AP$10),X312,0)</f>
        <v>0</v>
      </c>
      <c r="BM312" s="313" t="n">
        <f aca="false">IF(OR(AF312=$AP$5,AF312=$AP$6,AF312=$AP$10),Y312,0)</f>
        <v>0</v>
      </c>
      <c r="BN312" s="313" t="n">
        <f aca="false">IF(OR(AF312=$AP$5,AF312=$AP$6,AF312=$AP$10),Z312,0)</f>
        <v>0</v>
      </c>
      <c r="BO312" s="313" t="n">
        <f aca="false">IF(OR(AF312=$AP$5,AF312=$AP$6,AF312=$AP$10),AA312,0)</f>
        <v>0</v>
      </c>
      <c r="BP312" s="313" t="n">
        <f aca="false">IF(OR(AF312=$AP$5,AF312=$AP$6,AF312=$AP$10),AB312,0)</f>
        <v>0</v>
      </c>
      <c r="BQ312" s="313" t="n">
        <f aca="false">IF(OR(AF312=$AP$5,AF312=$AP$6,AF312=$AP$10),AC312,0)</f>
        <v>0</v>
      </c>
      <c r="BR312" s="314" t="n">
        <f aca="false">IF(OR(AF312=$AP$5,AF312=$AP$6,AF312=$AP$10),AD312,0)</f>
        <v>0</v>
      </c>
      <c r="BS312" s="312" t="n">
        <f aca="false">IF(OR(AF312=$AP$7,AF312=$AP$8,AF312=$AP$11),S312,0)</f>
        <v>0</v>
      </c>
      <c r="BT312" s="313" t="n">
        <f aca="false">IF(OR(AF312=$AP$7,AF312=$AP$8,AF312=$AP$11),T312,0)</f>
        <v>0</v>
      </c>
      <c r="BU312" s="313" t="n">
        <f aca="false">IF(OR(AF312=$AP$7,AF312=$AP$8,AF312=$AP$11),U312,0)</f>
        <v>0</v>
      </c>
      <c r="BV312" s="313" t="n">
        <f aca="false">IF(OR(AF312=$AP$7,AF312=$AP$8,AF312=$AP$11),V312,0)</f>
        <v>0</v>
      </c>
      <c r="BW312" s="313" t="n">
        <f aca="false">IF(OR(AF312=$AP$7,AF312=$AP$8,AF312=$AP$11),W312,0)</f>
        <v>0</v>
      </c>
      <c r="BX312" s="313" t="n">
        <f aca="false">IF(OR(AF312=$AP$7,AF312=$AP$8,AF312=$AP$11),X312,0)</f>
        <v>0</v>
      </c>
      <c r="BY312" s="313" t="n">
        <f aca="false">IF(OR(AF312=$AP$7,AF312=$AP$8,AF312=$AP$11),Y312,0)</f>
        <v>0</v>
      </c>
      <c r="BZ312" s="313" t="n">
        <f aca="false">IF(OR(AF312=$AP$7,AF312=$AP$8,AF312=$AP$11),Z312,0)</f>
        <v>0</v>
      </c>
      <c r="CA312" s="313" t="n">
        <f aca="false">IF(OR(AF312=$AP$7,AF312=$AP$8,AF312=$AP$11),AA312,0)</f>
        <v>0</v>
      </c>
      <c r="CB312" s="313" t="n">
        <f aca="false">IF(OR(AF312=$AP$7,AF312=$AP$8,AF312=$AP$11),AB312,0)</f>
        <v>0</v>
      </c>
      <c r="CC312" s="313" t="n">
        <f aca="false">IF(OR(AF312=$AP$7,AF312=$AP$8,AF312=$AP$11),AC312,0)</f>
        <v>0</v>
      </c>
      <c r="CD312" s="314" t="n">
        <f aca="false">IF(OR(AF312=$AP$7,AF312=$AP$8,AF312=$AP$11),AD312,0)</f>
        <v>0</v>
      </c>
      <c r="CE312" s="312" t="n">
        <f aca="false">IF(AF312=$AP$12,S312,0)</f>
        <v>0</v>
      </c>
      <c r="CF312" s="313" t="n">
        <f aca="false">IF(AF312=$AP$12,T312,0)</f>
        <v>0</v>
      </c>
      <c r="CG312" s="313" t="n">
        <f aca="false">IF(AF312=$AP$12,U312,0)</f>
        <v>0</v>
      </c>
      <c r="CH312" s="313" t="n">
        <f aca="false">IF(AF312=$AP$12,V312,0)</f>
        <v>0</v>
      </c>
      <c r="CI312" s="313" t="n">
        <f aca="false">IF(AF312=$AP$12,W312,0)</f>
        <v>0</v>
      </c>
      <c r="CJ312" s="313" t="n">
        <f aca="false">IF(AF312=$AP$12,X312,0)</f>
        <v>0</v>
      </c>
      <c r="CK312" s="313" t="n">
        <f aca="false">IF(AF312=$AP$12,Y312,0)</f>
        <v>0</v>
      </c>
      <c r="CL312" s="313" t="n">
        <f aca="false">IF(AF312=$AP$12,Z312,0)</f>
        <v>0</v>
      </c>
      <c r="CM312" s="313" t="n">
        <f aca="false">IF(AF312=$AP$12,AA312,0)</f>
        <v>0</v>
      </c>
      <c r="CN312" s="313" t="n">
        <f aca="false">IF(AF312=$AP$12,AB312,0)</f>
        <v>0</v>
      </c>
      <c r="CO312" s="313" t="n">
        <f aca="false">IF(AF312=$AP$12,AC312,0)</f>
        <v>0</v>
      </c>
      <c r="CP312" s="314" t="n">
        <f aca="false">IF(AF312=$AP$12,AD312,0)</f>
        <v>0</v>
      </c>
    </row>
    <row r="313" customFormat="false" ht="12" hidden="false" customHeight="true" outlineLevel="0" collapsed="false">
      <c r="B313" s="243" t="str">
        <f aca="false">IF(Q311="","",Q311)</f>
        <v/>
      </c>
      <c r="C313" s="302"/>
      <c r="D313" s="303"/>
      <c r="E313" s="303"/>
      <c r="F313" s="303"/>
      <c r="G313" s="304"/>
      <c r="H313" s="304"/>
      <c r="I313" s="305"/>
      <c r="J313" s="305"/>
      <c r="K313" s="305"/>
      <c r="L313" s="305"/>
      <c r="M313" s="303"/>
      <c r="N313" s="303"/>
      <c r="O313" s="306"/>
      <c r="P313" s="303"/>
      <c r="Q313" s="303"/>
      <c r="R313" s="318" t="s">
        <v>77</v>
      </c>
      <c r="S313" s="324"/>
      <c r="T313" s="324"/>
      <c r="U313" s="324"/>
      <c r="V313" s="324"/>
      <c r="W313" s="324"/>
      <c r="X313" s="324"/>
      <c r="Y313" s="319"/>
      <c r="Z313" s="319"/>
      <c r="AA313" s="319"/>
      <c r="AB313" s="319"/>
      <c r="AC313" s="319"/>
      <c r="AD313" s="319"/>
      <c r="AE313" s="325" t="str">
        <f aca="false">IF(SUM(S313:AD313)=0,"",SUM(S313:AD313))</f>
        <v/>
      </c>
      <c r="AF313" s="244" t="str">
        <f aca="false">IF(Q311="","",Q311)</f>
        <v/>
      </c>
      <c r="AG313" s="310"/>
      <c r="AH313" s="310"/>
      <c r="AI313" s="310"/>
      <c r="AJ313" s="310"/>
      <c r="AT313" s="311" t="str">
        <f aca="false">R313</f>
        <v>C</v>
      </c>
      <c r="AU313" s="312" t="n">
        <f aca="false">IF(OR(AF313=$AP$3,AF313=$AP$4,AF313=$AP$9),S313,0)</f>
        <v>0</v>
      </c>
      <c r="AV313" s="313" t="n">
        <f aca="false">IF(OR(AF313=$AP$3,AF313=$AP$4,AF313=$AP$9),T313,0)</f>
        <v>0</v>
      </c>
      <c r="AW313" s="313" t="n">
        <f aca="false">IF(OR(AF313=$AP$3,AF313=$AP$4,AF313=$AP$9),U313,0)</f>
        <v>0</v>
      </c>
      <c r="AX313" s="313" t="n">
        <f aca="false">IF(OR(AF313=$AP$3,AF313=$AP$4,AF313=$AP$9),V313,0)</f>
        <v>0</v>
      </c>
      <c r="AY313" s="313" t="n">
        <f aca="false">IF(OR(AF313=$AP$3,AF313=$AP$4,AF313=$AP$9),W313,0)</f>
        <v>0</v>
      </c>
      <c r="AZ313" s="313" t="n">
        <f aca="false">IF(OR(AF313=$AP$3,AF313=$AP$4,AF313=$AP$9),X313,0)</f>
        <v>0</v>
      </c>
      <c r="BA313" s="313" t="n">
        <f aca="false">IF(OR(AF313=$AP$3,AF313=$AP$4,AF313=$AP$9),Y313,0)</f>
        <v>0</v>
      </c>
      <c r="BB313" s="313" t="n">
        <f aca="false">IF(OR(AF313=$AP$3,AF313=$AP$4,AF313=$AP$9),Z313,0)</f>
        <v>0</v>
      </c>
      <c r="BC313" s="313" t="n">
        <f aca="false">IF(OR(AF313=$AP$3,AF313=$AP$4,AF313=$AP$9),AA313,0)</f>
        <v>0</v>
      </c>
      <c r="BD313" s="313" t="n">
        <f aca="false">IF(OR(AF313=$AP$3,AF313=$AP$4,AF313=$AP$9),AB313,0)</f>
        <v>0</v>
      </c>
      <c r="BE313" s="313" t="n">
        <f aca="false">IF(OR(AF313=$AP$3,AF313=$AP$4,AF313=$AP$9),AC313,0)</f>
        <v>0</v>
      </c>
      <c r="BF313" s="314" t="n">
        <f aca="false">IF(OR(AF313=$AP$3,AF313=$AP$4,AF313=$AP$9),AD313,0)</f>
        <v>0</v>
      </c>
      <c r="BG313" s="312" t="n">
        <f aca="false">IF(OR(AF313=$AP$5,AF313=$AP$6,AF313=$AP$10),S313,0)</f>
        <v>0</v>
      </c>
      <c r="BH313" s="313" t="n">
        <f aca="false">IF(OR(AF313=$AP$5,AF313=$AP$6,AF313=$AP$10),T313,0)</f>
        <v>0</v>
      </c>
      <c r="BI313" s="313" t="n">
        <f aca="false">IF(OR(AF313=$AP$5,AF313=$AP$6,AF313=$AP$10),U313,0)</f>
        <v>0</v>
      </c>
      <c r="BJ313" s="313" t="n">
        <f aca="false">IF(OR(AF313=$AP$5,AF313=$AP$6,AF313=$AP$10),V313,0)</f>
        <v>0</v>
      </c>
      <c r="BK313" s="313" t="n">
        <f aca="false">IF(OR(AF313=$AP$5,AF313=$AP$6,AF313=$AP$10),W313,0)</f>
        <v>0</v>
      </c>
      <c r="BL313" s="313" t="n">
        <f aca="false">IF(OR(AF313=$AP$5,AF313=$AP$6,AF313=$AP$10),X313,0)</f>
        <v>0</v>
      </c>
      <c r="BM313" s="313" t="n">
        <f aca="false">IF(OR(AF313=$AP$5,AF313=$AP$6,AF313=$AP$10),Y313,0)</f>
        <v>0</v>
      </c>
      <c r="BN313" s="313" t="n">
        <f aca="false">IF(OR(AF313=$AP$5,AF313=$AP$6,AF313=$AP$10),Z313,0)</f>
        <v>0</v>
      </c>
      <c r="BO313" s="313" t="n">
        <f aca="false">IF(OR(AF313=$AP$5,AF313=$AP$6,AF313=$AP$10),AA313,0)</f>
        <v>0</v>
      </c>
      <c r="BP313" s="313" t="n">
        <f aca="false">IF(OR(AF313=$AP$5,AF313=$AP$6,AF313=$AP$10),AB313,0)</f>
        <v>0</v>
      </c>
      <c r="BQ313" s="313" t="n">
        <f aca="false">IF(OR(AF313=$AP$5,AF313=$AP$6,AF313=$AP$10),AC313,0)</f>
        <v>0</v>
      </c>
      <c r="BR313" s="314" t="n">
        <f aca="false">IF(OR(AF313=$AP$5,AF313=$AP$6,AF313=$AP$10),AD313,0)</f>
        <v>0</v>
      </c>
      <c r="BS313" s="312" t="n">
        <f aca="false">IF(OR(AF313=$AP$7,AF313=$AP$8,AF313=$AP$11),S313,0)</f>
        <v>0</v>
      </c>
      <c r="BT313" s="313" t="n">
        <f aca="false">IF(OR(AF313=$AP$7,AF313=$AP$8,AF313=$AP$11),T313,0)</f>
        <v>0</v>
      </c>
      <c r="BU313" s="313" t="n">
        <f aca="false">IF(OR(AF313=$AP$7,AF313=$AP$8,AF313=$AP$11),U313,0)</f>
        <v>0</v>
      </c>
      <c r="BV313" s="313" t="n">
        <f aca="false">IF(OR(AF313=$AP$7,AF313=$AP$8,AF313=$AP$11),V313,0)</f>
        <v>0</v>
      </c>
      <c r="BW313" s="313" t="n">
        <f aca="false">IF(OR(AF313=$AP$7,AF313=$AP$8,AF313=$AP$11),W313,0)</f>
        <v>0</v>
      </c>
      <c r="BX313" s="313" t="n">
        <f aca="false">IF(OR(AF313=$AP$7,AF313=$AP$8,AF313=$AP$11),X313,0)</f>
        <v>0</v>
      </c>
      <c r="BY313" s="313" t="n">
        <f aca="false">IF(OR(AF313=$AP$7,AF313=$AP$8,AF313=$AP$11),Y313,0)</f>
        <v>0</v>
      </c>
      <c r="BZ313" s="313" t="n">
        <f aca="false">IF(OR(AF313=$AP$7,AF313=$AP$8,AF313=$AP$11),Z313,0)</f>
        <v>0</v>
      </c>
      <c r="CA313" s="313" t="n">
        <f aca="false">IF(OR(AF313=$AP$7,AF313=$AP$8,AF313=$AP$11),AA313,0)</f>
        <v>0</v>
      </c>
      <c r="CB313" s="313" t="n">
        <f aca="false">IF(OR(AF313=$AP$7,AF313=$AP$8,AF313=$AP$11),AB313,0)</f>
        <v>0</v>
      </c>
      <c r="CC313" s="313" t="n">
        <f aca="false">IF(OR(AF313=$AP$7,AF313=$AP$8,AF313=$AP$11),AC313,0)</f>
        <v>0</v>
      </c>
      <c r="CD313" s="314" t="n">
        <f aca="false">IF(OR(AF313=$AP$7,AF313=$AP$8,AF313=$AP$11),AD313,0)</f>
        <v>0</v>
      </c>
      <c r="CE313" s="312" t="n">
        <f aca="false">IF(AF313=$AP$12,S313,0)</f>
        <v>0</v>
      </c>
      <c r="CF313" s="313" t="n">
        <f aca="false">IF(AF313=$AP$12,T313,0)</f>
        <v>0</v>
      </c>
      <c r="CG313" s="313" t="n">
        <f aca="false">IF(AF313=$AP$12,U313,0)</f>
        <v>0</v>
      </c>
      <c r="CH313" s="313" t="n">
        <f aca="false">IF(AF313=$AP$12,V313,0)</f>
        <v>0</v>
      </c>
      <c r="CI313" s="313" t="n">
        <f aca="false">IF(AF313=$AP$12,W313,0)</f>
        <v>0</v>
      </c>
      <c r="CJ313" s="313" t="n">
        <f aca="false">IF(AF313=$AP$12,X313,0)</f>
        <v>0</v>
      </c>
      <c r="CK313" s="313" t="n">
        <f aca="false">IF(AF313=$AP$12,Y313,0)</f>
        <v>0</v>
      </c>
      <c r="CL313" s="313" t="n">
        <f aca="false">IF(AF313=$AP$12,Z313,0)</f>
        <v>0</v>
      </c>
      <c r="CM313" s="313" t="n">
        <f aca="false">IF(AF313=$AP$12,AA313,0)</f>
        <v>0</v>
      </c>
      <c r="CN313" s="313" t="n">
        <f aca="false">IF(AF313=$AP$12,AB313,0)</f>
        <v>0</v>
      </c>
      <c r="CO313" s="313" t="n">
        <f aca="false">IF(AF313=$AP$12,AC313,0)</f>
        <v>0</v>
      </c>
      <c r="CP313" s="314" t="n">
        <f aca="false">IF(AF313=$AP$12,AD313,0)</f>
        <v>0</v>
      </c>
    </row>
    <row r="314" customFormat="false" ht="12" hidden="false" customHeight="true" outlineLevel="0" collapsed="false">
      <c r="B314" s="243" t="str">
        <f aca="false">IF(Q314="","",Q314)</f>
        <v/>
      </c>
      <c r="C314" s="302" t="n">
        <v>101</v>
      </c>
      <c r="D314" s="303"/>
      <c r="E314" s="303"/>
      <c r="F314" s="303"/>
      <c r="G314" s="304"/>
      <c r="H314" s="304"/>
      <c r="I314" s="305"/>
      <c r="J314" s="305"/>
      <c r="K314" s="305"/>
      <c r="L314" s="305"/>
      <c r="M314" s="303"/>
      <c r="N314" s="303"/>
      <c r="O314" s="306"/>
      <c r="P314" s="303"/>
      <c r="Q314" s="303"/>
      <c r="R314" s="307" t="s">
        <v>75</v>
      </c>
      <c r="S314" s="308"/>
      <c r="T314" s="308"/>
      <c r="U314" s="308"/>
      <c r="V314" s="308"/>
      <c r="W314" s="308"/>
      <c r="X314" s="323"/>
      <c r="Y314" s="323"/>
      <c r="Z314" s="323"/>
      <c r="AA314" s="323"/>
      <c r="AB314" s="323"/>
      <c r="AC314" s="323"/>
      <c r="AD314" s="323"/>
      <c r="AE314" s="309" t="str">
        <f aca="false">IF(SUM(S314:AD314)=0,"",SUM(S314:AD314))</f>
        <v/>
      </c>
      <c r="AF314" s="244" t="str">
        <f aca="false">IF(Q314="","",Q314)</f>
        <v/>
      </c>
      <c r="AG314" s="310" t="str">
        <f aca="false">IFERROR(VLOOKUP(M314,$AP$13:$AQ$16,2,FALSE()),"")</f>
        <v/>
      </c>
      <c r="AH314" s="310" t="str">
        <f aca="false">IFERROR(VLOOKUP(O314,$AP$18:$AQ$24,2,FALSE()),"")</f>
        <v/>
      </c>
      <c r="AI314" s="310" t="str">
        <f aca="false">IFERROR(AG314+AH314,"")</f>
        <v/>
      </c>
      <c r="AJ314" s="310" t="str">
        <f aca="false">IF(SUM(AE314:AE316)=0,"",SUM(AE314:AE316))</f>
        <v/>
      </c>
      <c r="AT314" s="311" t="str">
        <f aca="false">R314</f>
        <v>A</v>
      </c>
      <c r="AU314" s="312" t="n">
        <f aca="false">IF(OR(AF314=$AP$3,AF314=$AP$4,AF314=$AP$9),S314,0)</f>
        <v>0</v>
      </c>
      <c r="AV314" s="313" t="n">
        <f aca="false">IF(OR(AF314=$AP$3,AF314=$AP$4,AF314=$AP$9),T314,0)</f>
        <v>0</v>
      </c>
      <c r="AW314" s="313" t="n">
        <f aca="false">IF(OR(AF314=$AP$3,AF314=$AP$4,AF314=$AP$9),U314,0)</f>
        <v>0</v>
      </c>
      <c r="AX314" s="313" t="n">
        <f aca="false">IF(OR(AF314=$AP$3,AF314=$AP$4,AF314=$AP$9),V314,0)</f>
        <v>0</v>
      </c>
      <c r="AY314" s="313" t="n">
        <f aca="false">IF(OR(AF314=$AP$3,AF314=$AP$4,AF314=$AP$9),W314,0)</f>
        <v>0</v>
      </c>
      <c r="AZ314" s="313" t="n">
        <f aca="false">IF(OR(AF314=$AP$3,AF314=$AP$4,AF314=$AP$9),X314,0)</f>
        <v>0</v>
      </c>
      <c r="BA314" s="313" t="n">
        <f aca="false">IF(OR(AF314=$AP$3,AF314=$AP$4,AF314=$AP$9),Y314,0)</f>
        <v>0</v>
      </c>
      <c r="BB314" s="313" t="n">
        <f aca="false">IF(OR(AF314=$AP$3,AF314=$AP$4,AF314=$AP$9),Z314,0)</f>
        <v>0</v>
      </c>
      <c r="BC314" s="313" t="n">
        <f aca="false">IF(OR(AF314=$AP$3,AF314=$AP$4,AF314=$AP$9),AA314,0)</f>
        <v>0</v>
      </c>
      <c r="BD314" s="313" t="n">
        <f aca="false">IF(OR(AF314=$AP$3,AF314=$AP$4,AF314=$AP$9),AB314,0)</f>
        <v>0</v>
      </c>
      <c r="BE314" s="313" t="n">
        <f aca="false">IF(OR(AF314=$AP$3,AF314=$AP$4,AF314=$AP$9),AC314,0)</f>
        <v>0</v>
      </c>
      <c r="BF314" s="314" t="n">
        <f aca="false">IF(OR(AF314=$AP$3,AF314=$AP$4,AF314=$AP$9),AD314,0)</f>
        <v>0</v>
      </c>
      <c r="BG314" s="312" t="n">
        <f aca="false">IF(OR(AF314=$AP$5,AF314=$AP$6,AF314=$AP$10),S314,0)</f>
        <v>0</v>
      </c>
      <c r="BH314" s="313" t="n">
        <f aca="false">IF(OR(AF314=$AP$5,AF314=$AP$6,AF314=$AP$10),T314,0)</f>
        <v>0</v>
      </c>
      <c r="BI314" s="313" t="n">
        <f aca="false">IF(OR(AF314=$AP$5,AF314=$AP$6,AF314=$AP$10),U314,0)</f>
        <v>0</v>
      </c>
      <c r="BJ314" s="313" t="n">
        <f aca="false">IF(OR(AF314=$AP$5,AF314=$AP$6,AF314=$AP$10),V314,0)</f>
        <v>0</v>
      </c>
      <c r="BK314" s="313" t="n">
        <f aca="false">IF(OR(AF314=$AP$5,AF314=$AP$6,AF314=$AP$10),W314,0)</f>
        <v>0</v>
      </c>
      <c r="BL314" s="313" t="n">
        <f aca="false">IF(OR(AF314=$AP$5,AF314=$AP$6,AF314=$AP$10),X314,0)</f>
        <v>0</v>
      </c>
      <c r="BM314" s="313" t="n">
        <f aca="false">IF(OR(AF314=$AP$5,AF314=$AP$6,AF314=$AP$10),Y314,0)</f>
        <v>0</v>
      </c>
      <c r="BN314" s="313" t="n">
        <f aca="false">IF(OR(AF314=$AP$5,AF314=$AP$6,AF314=$AP$10),Z314,0)</f>
        <v>0</v>
      </c>
      <c r="BO314" s="313" t="n">
        <f aca="false">IF(OR(AF314=$AP$5,AF314=$AP$6,AF314=$AP$10),AA314,0)</f>
        <v>0</v>
      </c>
      <c r="BP314" s="313" t="n">
        <f aca="false">IF(OR(AF314=$AP$5,AF314=$AP$6,AF314=$AP$10),AB314,0)</f>
        <v>0</v>
      </c>
      <c r="BQ314" s="313" t="n">
        <f aca="false">IF(OR(AF314=$AP$5,AF314=$AP$6,AF314=$AP$10),AC314,0)</f>
        <v>0</v>
      </c>
      <c r="BR314" s="314" t="n">
        <f aca="false">IF(OR(AF314=$AP$5,AF314=$AP$6,AF314=$AP$10),AD314,0)</f>
        <v>0</v>
      </c>
      <c r="BS314" s="312" t="n">
        <f aca="false">IF(OR(AF314=$AP$7,AF314=$AP$8,AF314=$AP$11),S314,0)</f>
        <v>0</v>
      </c>
      <c r="BT314" s="313" t="n">
        <f aca="false">IF(OR(AF314=$AP$7,AF314=$AP$8,AF314=$AP$11),T314,0)</f>
        <v>0</v>
      </c>
      <c r="BU314" s="313" t="n">
        <f aca="false">IF(OR(AF314=$AP$7,AF314=$AP$8,AF314=$AP$11),U314,0)</f>
        <v>0</v>
      </c>
      <c r="BV314" s="313" t="n">
        <f aca="false">IF(OR(AF314=$AP$7,AF314=$AP$8,AF314=$AP$11),V314,0)</f>
        <v>0</v>
      </c>
      <c r="BW314" s="313" t="n">
        <f aca="false">IF(OR(AF314=$AP$7,AF314=$AP$8,AF314=$AP$11),W314,0)</f>
        <v>0</v>
      </c>
      <c r="BX314" s="313" t="n">
        <f aca="false">IF(OR(AF314=$AP$7,AF314=$AP$8,AF314=$AP$11),X314,0)</f>
        <v>0</v>
      </c>
      <c r="BY314" s="313" t="n">
        <f aca="false">IF(OR(AF314=$AP$7,AF314=$AP$8,AF314=$AP$11),Y314,0)</f>
        <v>0</v>
      </c>
      <c r="BZ314" s="313" t="n">
        <f aca="false">IF(OR(AF314=$AP$7,AF314=$AP$8,AF314=$AP$11),Z314,0)</f>
        <v>0</v>
      </c>
      <c r="CA314" s="313" t="n">
        <f aca="false">IF(OR(AF314=$AP$7,AF314=$AP$8,AF314=$AP$11),AA314,0)</f>
        <v>0</v>
      </c>
      <c r="CB314" s="313" t="n">
        <f aca="false">IF(OR(AF314=$AP$7,AF314=$AP$8,AF314=$AP$11),AB314,0)</f>
        <v>0</v>
      </c>
      <c r="CC314" s="313" t="n">
        <f aca="false">IF(OR(AF314=$AP$7,AF314=$AP$8,AF314=$AP$11),AC314,0)</f>
        <v>0</v>
      </c>
      <c r="CD314" s="314" t="n">
        <f aca="false">IF(OR(AF314=$AP$7,AF314=$AP$8,AF314=$AP$11),AD314,0)</f>
        <v>0</v>
      </c>
      <c r="CE314" s="312" t="n">
        <f aca="false">IF(AF314=$AP$12,S314,0)</f>
        <v>0</v>
      </c>
      <c r="CF314" s="313" t="n">
        <f aca="false">IF(AF314=$AP$12,T314,0)</f>
        <v>0</v>
      </c>
      <c r="CG314" s="313" t="n">
        <f aca="false">IF(AF314=$AP$12,U314,0)</f>
        <v>0</v>
      </c>
      <c r="CH314" s="313" t="n">
        <f aca="false">IF(AF314=$AP$12,V314,0)</f>
        <v>0</v>
      </c>
      <c r="CI314" s="313" t="n">
        <f aca="false">IF(AF314=$AP$12,W314,0)</f>
        <v>0</v>
      </c>
      <c r="CJ314" s="313" t="n">
        <f aca="false">IF(AF314=$AP$12,X314,0)</f>
        <v>0</v>
      </c>
      <c r="CK314" s="313" t="n">
        <f aca="false">IF(AF314=$AP$12,Y314,0)</f>
        <v>0</v>
      </c>
      <c r="CL314" s="313" t="n">
        <f aca="false">IF(AF314=$AP$12,Z314,0)</f>
        <v>0</v>
      </c>
      <c r="CM314" s="313" t="n">
        <f aca="false">IF(AF314=$AP$12,AA314,0)</f>
        <v>0</v>
      </c>
      <c r="CN314" s="313" t="n">
        <f aca="false">IF(AF314=$AP$12,AB314,0)</f>
        <v>0</v>
      </c>
      <c r="CO314" s="313" t="n">
        <f aca="false">IF(AF314=$AP$12,AC314,0)</f>
        <v>0</v>
      </c>
      <c r="CP314" s="314" t="n">
        <f aca="false">IF(AF314=$AP$12,AD314,0)</f>
        <v>0</v>
      </c>
    </row>
    <row r="315" customFormat="false" ht="12" hidden="false" customHeight="true" outlineLevel="0" collapsed="false">
      <c r="B315" s="243" t="str">
        <f aca="false">IF(Q314="","",Q314)</f>
        <v/>
      </c>
      <c r="C315" s="302"/>
      <c r="D315" s="303"/>
      <c r="E315" s="303"/>
      <c r="F315" s="303"/>
      <c r="G315" s="304"/>
      <c r="H315" s="304"/>
      <c r="I315" s="305"/>
      <c r="J315" s="305"/>
      <c r="K315" s="305"/>
      <c r="L315" s="305"/>
      <c r="M315" s="303"/>
      <c r="N315" s="303"/>
      <c r="O315" s="306"/>
      <c r="P315" s="303"/>
      <c r="Q315" s="303"/>
      <c r="R315" s="315" t="s">
        <v>76</v>
      </c>
      <c r="S315" s="316"/>
      <c r="T315" s="316"/>
      <c r="U315" s="316"/>
      <c r="V315" s="316"/>
      <c r="W315" s="316"/>
      <c r="X315" s="322"/>
      <c r="Y315" s="322"/>
      <c r="Z315" s="322"/>
      <c r="AA315" s="322"/>
      <c r="AB315" s="322"/>
      <c r="AC315" s="322"/>
      <c r="AD315" s="322"/>
      <c r="AE315" s="317" t="str">
        <f aca="false">IF(SUM(S315:AD315)=0,"",SUM(S315:AD315))</f>
        <v/>
      </c>
      <c r="AF315" s="244" t="str">
        <f aca="false">IF(Q314="","",Q314)</f>
        <v/>
      </c>
      <c r="AG315" s="310"/>
      <c r="AH315" s="310"/>
      <c r="AI315" s="310"/>
      <c r="AJ315" s="310"/>
      <c r="AT315" s="311" t="str">
        <f aca="false">R315</f>
        <v>B</v>
      </c>
      <c r="AU315" s="312" t="n">
        <f aca="false">IF(OR(AF315=$AP$3,AF315=$AP$4,AF315=$AP$9),S315,0)</f>
        <v>0</v>
      </c>
      <c r="AV315" s="313" t="n">
        <f aca="false">IF(OR(AF315=$AP$3,AF315=$AP$4,AF315=$AP$9),T315,0)</f>
        <v>0</v>
      </c>
      <c r="AW315" s="313" t="n">
        <f aca="false">IF(OR(AF315=$AP$3,AF315=$AP$4,AF315=$AP$9),U315,0)</f>
        <v>0</v>
      </c>
      <c r="AX315" s="313" t="n">
        <f aca="false">IF(OR(AF315=$AP$3,AF315=$AP$4,AF315=$AP$9),V315,0)</f>
        <v>0</v>
      </c>
      <c r="AY315" s="313" t="n">
        <f aca="false">IF(OR(AF315=$AP$3,AF315=$AP$4,AF315=$AP$9),W315,0)</f>
        <v>0</v>
      </c>
      <c r="AZ315" s="313" t="n">
        <f aca="false">IF(OR(AF315=$AP$3,AF315=$AP$4,AF315=$AP$9),X315,0)</f>
        <v>0</v>
      </c>
      <c r="BA315" s="313" t="n">
        <f aca="false">IF(OR(AF315=$AP$3,AF315=$AP$4,AF315=$AP$9),Y315,0)</f>
        <v>0</v>
      </c>
      <c r="BB315" s="313" t="n">
        <f aca="false">IF(OR(AF315=$AP$3,AF315=$AP$4,AF315=$AP$9),Z315,0)</f>
        <v>0</v>
      </c>
      <c r="BC315" s="313" t="n">
        <f aca="false">IF(OR(AF315=$AP$3,AF315=$AP$4,AF315=$AP$9),AA315,0)</f>
        <v>0</v>
      </c>
      <c r="BD315" s="313" t="n">
        <f aca="false">IF(OR(AF315=$AP$3,AF315=$AP$4,AF315=$AP$9),AB315,0)</f>
        <v>0</v>
      </c>
      <c r="BE315" s="313" t="n">
        <f aca="false">IF(OR(AF315=$AP$3,AF315=$AP$4,AF315=$AP$9),AC315,0)</f>
        <v>0</v>
      </c>
      <c r="BF315" s="314" t="n">
        <f aca="false">IF(OR(AF315=$AP$3,AF315=$AP$4,AF315=$AP$9),AD315,0)</f>
        <v>0</v>
      </c>
      <c r="BG315" s="312" t="n">
        <f aca="false">IF(OR(AF315=$AP$5,AF315=$AP$6,AF315=$AP$10),S315,0)</f>
        <v>0</v>
      </c>
      <c r="BH315" s="313" t="n">
        <f aca="false">IF(OR(AF315=$AP$5,AF315=$AP$6,AF315=$AP$10),T315,0)</f>
        <v>0</v>
      </c>
      <c r="BI315" s="313" t="n">
        <f aca="false">IF(OR(AF315=$AP$5,AF315=$AP$6,AF315=$AP$10),U315,0)</f>
        <v>0</v>
      </c>
      <c r="BJ315" s="313" t="n">
        <f aca="false">IF(OR(AF315=$AP$5,AF315=$AP$6,AF315=$AP$10),V315,0)</f>
        <v>0</v>
      </c>
      <c r="BK315" s="313" t="n">
        <f aca="false">IF(OR(AF315=$AP$5,AF315=$AP$6,AF315=$AP$10),W315,0)</f>
        <v>0</v>
      </c>
      <c r="BL315" s="313" t="n">
        <f aca="false">IF(OR(AF315=$AP$5,AF315=$AP$6,AF315=$AP$10),X315,0)</f>
        <v>0</v>
      </c>
      <c r="BM315" s="313" t="n">
        <f aca="false">IF(OR(AF315=$AP$5,AF315=$AP$6,AF315=$AP$10),Y315,0)</f>
        <v>0</v>
      </c>
      <c r="BN315" s="313" t="n">
        <f aca="false">IF(OR(AF315=$AP$5,AF315=$AP$6,AF315=$AP$10),Z315,0)</f>
        <v>0</v>
      </c>
      <c r="BO315" s="313" t="n">
        <f aca="false">IF(OR(AF315=$AP$5,AF315=$AP$6,AF315=$AP$10),AA315,0)</f>
        <v>0</v>
      </c>
      <c r="BP315" s="313" t="n">
        <f aca="false">IF(OR(AF315=$AP$5,AF315=$AP$6,AF315=$AP$10),AB315,0)</f>
        <v>0</v>
      </c>
      <c r="BQ315" s="313" t="n">
        <f aca="false">IF(OR(AF315=$AP$5,AF315=$AP$6,AF315=$AP$10),AC315,0)</f>
        <v>0</v>
      </c>
      <c r="BR315" s="314" t="n">
        <f aca="false">IF(OR(AF315=$AP$5,AF315=$AP$6,AF315=$AP$10),AD315,0)</f>
        <v>0</v>
      </c>
      <c r="BS315" s="312" t="n">
        <f aca="false">IF(OR(AF315=$AP$7,AF315=$AP$8,AF315=$AP$11),S315,0)</f>
        <v>0</v>
      </c>
      <c r="BT315" s="313" t="n">
        <f aca="false">IF(OR(AF315=$AP$7,AF315=$AP$8,AF315=$AP$11),T315,0)</f>
        <v>0</v>
      </c>
      <c r="BU315" s="313" t="n">
        <f aca="false">IF(OR(AF315=$AP$7,AF315=$AP$8,AF315=$AP$11),U315,0)</f>
        <v>0</v>
      </c>
      <c r="BV315" s="313" t="n">
        <f aca="false">IF(OR(AF315=$AP$7,AF315=$AP$8,AF315=$AP$11),V315,0)</f>
        <v>0</v>
      </c>
      <c r="BW315" s="313" t="n">
        <f aca="false">IF(OR(AF315=$AP$7,AF315=$AP$8,AF315=$AP$11),W315,0)</f>
        <v>0</v>
      </c>
      <c r="BX315" s="313" t="n">
        <f aca="false">IF(OR(AF315=$AP$7,AF315=$AP$8,AF315=$AP$11),X315,0)</f>
        <v>0</v>
      </c>
      <c r="BY315" s="313" t="n">
        <f aca="false">IF(OR(AF315=$AP$7,AF315=$AP$8,AF315=$AP$11),Y315,0)</f>
        <v>0</v>
      </c>
      <c r="BZ315" s="313" t="n">
        <f aca="false">IF(OR(AF315=$AP$7,AF315=$AP$8,AF315=$AP$11),Z315,0)</f>
        <v>0</v>
      </c>
      <c r="CA315" s="313" t="n">
        <f aca="false">IF(OR(AF315=$AP$7,AF315=$AP$8,AF315=$AP$11),AA315,0)</f>
        <v>0</v>
      </c>
      <c r="CB315" s="313" t="n">
        <f aca="false">IF(OR(AF315=$AP$7,AF315=$AP$8,AF315=$AP$11),AB315,0)</f>
        <v>0</v>
      </c>
      <c r="CC315" s="313" t="n">
        <f aca="false">IF(OR(AF315=$AP$7,AF315=$AP$8,AF315=$AP$11),AC315,0)</f>
        <v>0</v>
      </c>
      <c r="CD315" s="314" t="n">
        <f aca="false">IF(OR(AF315=$AP$7,AF315=$AP$8,AF315=$AP$11),AD315,0)</f>
        <v>0</v>
      </c>
      <c r="CE315" s="312" t="n">
        <f aca="false">IF(AF315=$AP$12,S315,0)</f>
        <v>0</v>
      </c>
      <c r="CF315" s="313" t="n">
        <f aca="false">IF(AF315=$AP$12,T315,0)</f>
        <v>0</v>
      </c>
      <c r="CG315" s="313" t="n">
        <f aca="false">IF(AF315=$AP$12,U315,0)</f>
        <v>0</v>
      </c>
      <c r="CH315" s="313" t="n">
        <f aca="false">IF(AF315=$AP$12,V315,0)</f>
        <v>0</v>
      </c>
      <c r="CI315" s="313" t="n">
        <f aca="false">IF(AF315=$AP$12,W315,0)</f>
        <v>0</v>
      </c>
      <c r="CJ315" s="313" t="n">
        <f aca="false">IF(AF315=$AP$12,X315,0)</f>
        <v>0</v>
      </c>
      <c r="CK315" s="313" t="n">
        <f aca="false">IF(AF315=$AP$12,Y315,0)</f>
        <v>0</v>
      </c>
      <c r="CL315" s="313" t="n">
        <f aca="false">IF(AF315=$AP$12,Z315,0)</f>
        <v>0</v>
      </c>
      <c r="CM315" s="313" t="n">
        <f aca="false">IF(AF315=$AP$12,AA315,0)</f>
        <v>0</v>
      </c>
      <c r="CN315" s="313" t="n">
        <f aca="false">IF(AF315=$AP$12,AB315,0)</f>
        <v>0</v>
      </c>
      <c r="CO315" s="313" t="n">
        <f aca="false">IF(AF315=$AP$12,AC315,0)</f>
        <v>0</v>
      </c>
      <c r="CP315" s="314" t="n">
        <f aca="false">IF(AF315=$AP$12,AD315,0)</f>
        <v>0</v>
      </c>
    </row>
    <row r="316" customFormat="false" ht="12" hidden="false" customHeight="true" outlineLevel="0" collapsed="false">
      <c r="B316" s="243" t="str">
        <f aca="false">IF(Q314="","",Q314)</f>
        <v/>
      </c>
      <c r="C316" s="302"/>
      <c r="D316" s="303"/>
      <c r="E316" s="303"/>
      <c r="F316" s="303"/>
      <c r="G316" s="304"/>
      <c r="H316" s="304"/>
      <c r="I316" s="305"/>
      <c r="J316" s="305"/>
      <c r="K316" s="305"/>
      <c r="L316" s="305"/>
      <c r="M316" s="303"/>
      <c r="N316" s="303"/>
      <c r="O316" s="306"/>
      <c r="P316" s="303"/>
      <c r="Q316" s="303"/>
      <c r="R316" s="318" t="s">
        <v>77</v>
      </c>
      <c r="S316" s="319"/>
      <c r="T316" s="319"/>
      <c r="U316" s="319"/>
      <c r="V316" s="319"/>
      <c r="W316" s="319"/>
      <c r="X316" s="324"/>
      <c r="Y316" s="324"/>
      <c r="Z316" s="324"/>
      <c r="AA316" s="324"/>
      <c r="AB316" s="324"/>
      <c r="AC316" s="324"/>
      <c r="AD316" s="324"/>
      <c r="AE316" s="317" t="str">
        <f aca="false">IF(SUM(S316:AD316)=0,"",SUM(S316:AD316))</f>
        <v/>
      </c>
      <c r="AF316" s="244" t="str">
        <f aca="false">IF(Q314="","",Q314)</f>
        <v/>
      </c>
      <c r="AG316" s="310"/>
      <c r="AH316" s="310"/>
      <c r="AI316" s="310"/>
      <c r="AJ316" s="310"/>
      <c r="AT316" s="311" t="str">
        <f aca="false">R316</f>
        <v>C</v>
      </c>
      <c r="AU316" s="312" t="n">
        <f aca="false">IF(OR(AF316=$AP$3,AF316=$AP$4,AF316=$AP$9),S316,0)</f>
        <v>0</v>
      </c>
      <c r="AV316" s="313" t="n">
        <f aca="false">IF(OR(AF316=$AP$3,AF316=$AP$4,AF316=$AP$9),T316,0)</f>
        <v>0</v>
      </c>
      <c r="AW316" s="313" t="n">
        <f aca="false">IF(OR(AF316=$AP$3,AF316=$AP$4,AF316=$AP$9),U316,0)</f>
        <v>0</v>
      </c>
      <c r="AX316" s="313" t="n">
        <f aca="false">IF(OR(AF316=$AP$3,AF316=$AP$4,AF316=$AP$9),V316,0)</f>
        <v>0</v>
      </c>
      <c r="AY316" s="313" t="n">
        <f aca="false">IF(OR(AF316=$AP$3,AF316=$AP$4,AF316=$AP$9),W316,0)</f>
        <v>0</v>
      </c>
      <c r="AZ316" s="313" t="n">
        <f aca="false">IF(OR(AF316=$AP$3,AF316=$AP$4,AF316=$AP$9),X316,0)</f>
        <v>0</v>
      </c>
      <c r="BA316" s="313" t="n">
        <f aca="false">IF(OR(AF316=$AP$3,AF316=$AP$4,AF316=$AP$9),Y316,0)</f>
        <v>0</v>
      </c>
      <c r="BB316" s="313" t="n">
        <f aca="false">IF(OR(AF316=$AP$3,AF316=$AP$4,AF316=$AP$9),Z316,0)</f>
        <v>0</v>
      </c>
      <c r="BC316" s="313" t="n">
        <f aca="false">IF(OR(AF316=$AP$3,AF316=$AP$4,AF316=$AP$9),AA316,0)</f>
        <v>0</v>
      </c>
      <c r="BD316" s="313" t="n">
        <f aca="false">IF(OR(AF316=$AP$3,AF316=$AP$4,AF316=$AP$9),AB316,0)</f>
        <v>0</v>
      </c>
      <c r="BE316" s="313" t="n">
        <f aca="false">IF(OR(AF316=$AP$3,AF316=$AP$4,AF316=$AP$9),AC316,0)</f>
        <v>0</v>
      </c>
      <c r="BF316" s="314" t="n">
        <f aca="false">IF(OR(AF316=$AP$3,AF316=$AP$4,AF316=$AP$9),AD316,0)</f>
        <v>0</v>
      </c>
      <c r="BG316" s="312" t="n">
        <f aca="false">IF(OR(AF316=$AP$5,AF316=$AP$6,AF316=$AP$10),S316,0)</f>
        <v>0</v>
      </c>
      <c r="BH316" s="313" t="n">
        <f aca="false">IF(OR(AF316=$AP$5,AF316=$AP$6,AF316=$AP$10),T316,0)</f>
        <v>0</v>
      </c>
      <c r="BI316" s="313" t="n">
        <f aca="false">IF(OR(AF316=$AP$5,AF316=$AP$6,AF316=$AP$10),U316,0)</f>
        <v>0</v>
      </c>
      <c r="BJ316" s="313" t="n">
        <f aca="false">IF(OR(AF316=$AP$5,AF316=$AP$6,AF316=$AP$10),V316,0)</f>
        <v>0</v>
      </c>
      <c r="BK316" s="313" t="n">
        <f aca="false">IF(OR(AF316=$AP$5,AF316=$AP$6,AF316=$AP$10),W316,0)</f>
        <v>0</v>
      </c>
      <c r="BL316" s="313" t="n">
        <f aca="false">IF(OR(AF316=$AP$5,AF316=$AP$6,AF316=$AP$10),X316,0)</f>
        <v>0</v>
      </c>
      <c r="BM316" s="313" t="n">
        <f aca="false">IF(OR(AF316=$AP$5,AF316=$AP$6,AF316=$AP$10),Y316,0)</f>
        <v>0</v>
      </c>
      <c r="BN316" s="313" t="n">
        <f aca="false">IF(OR(AF316=$AP$5,AF316=$AP$6,AF316=$AP$10),Z316,0)</f>
        <v>0</v>
      </c>
      <c r="BO316" s="313" t="n">
        <f aca="false">IF(OR(AF316=$AP$5,AF316=$AP$6,AF316=$AP$10),AA316,0)</f>
        <v>0</v>
      </c>
      <c r="BP316" s="313" t="n">
        <f aca="false">IF(OR(AF316=$AP$5,AF316=$AP$6,AF316=$AP$10),AB316,0)</f>
        <v>0</v>
      </c>
      <c r="BQ316" s="313" t="n">
        <f aca="false">IF(OR(AF316=$AP$5,AF316=$AP$6,AF316=$AP$10),AC316,0)</f>
        <v>0</v>
      </c>
      <c r="BR316" s="314" t="n">
        <f aca="false">IF(OR(AF316=$AP$5,AF316=$AP$6,AF316=$AP$10),AD316,0)</f>
        <v>0</v>
      </c>
      <c r="BS316" s="312" t="n">
        <f aca="false">IF(OR(AF316=$AP$7,AF316=$AP$8,AF316=$AP$11),S316,0)</f>
        <v>0</v>
      </c>
      <c r="BT316" s="313" t="n">
        <f aca="false">IF(OR(AF316=$AP$7,AF316=$AP$8,AF316=$AP$11),T316,0)</f>
        <v>0</v>
      </c>
      <c r="BU316" s="313" t="n">
        <f aca="false">IF(OR(AF316=$AP$7,AF316=$AP$8,AF316=$AP$11),U316,0)</f>
        <v>0</v>
      </c>
      <c r="BV316" s="313" t="n">
        <f aca="false">IF(OR(AF316=$AP$7,AF316=$AP$8,AF316=$AP$11),V316,0)</f>
        <v>0</v>
      </c>
      <c r="BW316" s="313" t="n">
        <f aca="false">IF(OR(AF316=$AP$7,AF316=$AP$8,AF316=$AP$11),W316,0)</f>
        <v>0</v>
      </c>
      <c r="BX316" s="313" t="n">
        <f aca="false">IF(OR(AF316=$AP$7,AF316=$AP$8,AF316=$AP$11),X316,0)</f>
        <v>0</v>
      </c>
      <c r="BY316" s="313" t="n">
        <f aca="false">IF(OR(AF316=$AP$7,AF316=$AP$8,AF316=$AP$11),Y316,0)</f>
        <v>0</v>
      </c>
      <c r="BZ316" s="313" t="n">
        <f aca="false">IF(OR(AF316=$AP$7,AF316=$AP$8,AF316=$AP$11),Z316,0)</f>
        <v>0</v>
      </c>
      <c r="CA316" s="313" t="n">
        <f aca="false">IF(OR(AF316=$AP$7,AF316=$AP$8,AF316=$AP$11),AA316,0)</f>
        <v>0</v>
      </c>
      <c r="CB316" s="313" t="n">
        <f aca="false">IF(OR(AF316=$AP$7,AF316=$AP$8,AF316=$AP$11),AB316,0)</f>
        <v>0</v>
      </c>
      <c r="CC316" s="313" t="n">
        <f aca="false">IF(OR(AF316=$AP$7,AF316=$AP$8,AF316=$AP$11),AC316,0)</f>
        <v>0</v>
      </c>
      <c r="CD316" s="314" t="n">
        <f aca="false">IF(OR(AF316=$AP$7,AF316=$AP$8,AF316=$AP$11),AD316,0)</f>
        <v>0</v>
      </c>
      <c r="CE316" s="312" t="n">
        <f aca="false">IF(AF316=$AP$12,S316,0)</f>
        <v>0</v>
      </c>
      <c r="CF316" s="313" t="n">
        <f aca="false">IF(AF316=$AP$12,T316,0)</f>
        <v>0</v>
      </c>
      <c r="CG316" s="313" t="n">
        <f aca="false">IF(AF316=$AP$12,U316,0)</f>
        <v>0</v>
      </c>
      <c r="CH316" s="313" t="n">
        <f aca="false">IF(AF316=$AP$12,V316,0)</f>
        <v>0</v>
      </c>
      <c r="CI316" s="313" t="n">
        <f aca="false">IF(AF316=$AP$12,W316,0)</f>
        <v>0</v>
      </c>
      <c r="CJ316" s="313" t="n">
        <f aca="false">IF(AF316=$AP$12,X316,0)</f>
        <v>0</v>
      </c>
      <c r="CK316" s="313" t="n">
        <f aca="false">IF(AF316=$AP$12,Y316,0)</f>
        <v>0</v>
      </c>
      <c r="CL316" s="313" t="n">
        <f aca="false">IF(AF316=$AP$12,Z316,0)</f>
        <v>0</v>
      </c>
      <c r="CM316" s="313" t="n">
        <f aca="false">IF(AF316=$AP$12,AA316,0)</f>
        <v>0</v>
      </c>
      <c r="CN316" s="313" t="n">
        <f aca="false">IF(AF316=$AP$12,AB316,0)</f>
        <v>0</v>
      </c>
      <c r="CO316" s="313" t="n">
        <f aca="false">IF(AF316=$AP$12,AC316,0)</f>
        <v>0</v>
      </c>
      <c r="CP316" s="314" t="n">
        <f aca="false">IF(AF316=$AP$12,AD316,0)</f>
        <v>0</v>
      </c>
    </row>
    <row r="317" customFormat="false" ht="12" hidden="false" customHeight="true" outlineLevel="0" collapsed="false">
      <c r="B317" s="243" t="str">
        <f aca="false">IF(Q317="","",Q317)</f>
        <v/>
      </c>
      <c r="C317" s="302" t="n">
        <v>102</v>
      </c>
      <c r="D317" s="303"/>
      <c r="E317" s="303"/>
      <c r="F317" s="303"/>
      <c r="G317" s="304"/>
      <c r="H317" s="304"/>
      <c r="I317" s="305"/>
      <c r="J317" s="305"/>
      <c r="K317" s="305"/>
      <c r="L317" s="305"/>
      <c r="M317" s="303"/>
      <c r="N317" s="303"/>
      <c r="O317" s="306"/>
      <c r="P317" s="303"/>
      <c r="Q317" s="303"/>
      <c r="R317" s="270" t="s">
        <v>75</v>
      </c>
      <c r="S317" s="320"/>
      <c r="T317" s="320"/>
      <c r="U317" s="320"/>
      <c r="V317" s="320"/>
      <c r="W317" s="320"/>
      <c r="X317" s="320"/>
      <c r="Y317" s="321"/>
      <c r="Z317" s="321"/>
      <c r="AA317" s="321"/>
      <c r="AB317" s="321"/>
      <c r="AC317" s="321"/>
      <c r="AD317" s="321"/>
      <c r="AE317" s="309" t="str">
        <f aca="false">IF(SUM(S317:AD317)=0,"",SUM(S317:AD317))</f>
        <v/>
      </c>
      <c r="AF317" s="244" t="str">
        <f aca="false">IF(Q317="","",Q317)</f>
        <v/>
      </c>
      <c r="AG317" s="310" t="str">
        <f aca="false">IFERROR(VLOOKUP(M317,$AP$13:$AQ$16,2,FALSE()),"")</f>
        <v/>
      </c>
      <c r="AH317" s="310" t="str">
        <f aca="false">IFERROR(VLOOKUP(O317,$AP$18:$AQ$24,2,FALSE()),"")</f>
        <v/>
      </c>
      <c r="AI317" s="310" t="str">
        <f aca="false">IFERROR(AG317+AH317,"")</f>
        <v/>
      </c>
      <c r="AJ317" s="310" t="str">
        <f aca="false">IF(SUM(AE317:AE319)=0,"",SUM(AE317:AE319))</f>
        <v/>
      </c>
      <c r="AT317" s="311" t="str">
        <f aca="false">R317</f>
        <v>A</v>
      </c>
      <c r="AU317" s="312" t="n">
        <f aca="false">IF(OR(AF317=$AP$3,AF317=$AP$4,AF317=$AP$9),S317,0)</f>
        <v>0</v>
      </c>
      <c r="AV317" s="313" t="n">
        <f aca="false">IF(OR(AF317=$AP$3,AF317=$AP$4,AF317=$AP$9),T317,0)</f>
        <v>0</v>
      </c>
      <c r="AW317" s="313" t="n">
        <f aca="false">IF(OR(AF317=$AP$3,AF317=$AP$4,AF317=$AP$9),U317,0)</f>
        <v>0</v>
      </c>
      <c r="AX317" s="313" t="n">
        <f aca="false">IF(OR(AF317=$AP$3,AF317=$AP$4,AF317=$AP$9),V317,0)</f>
        <v>0</v>
      </c>
      <c r="AY317" s="313" t="n">
        <f aca="false">IF(OR(AF317=$AP$3,AF317=$AP$4,AF317=$AP$9),W317,0)</f>
        <v>0</v>
      </c>
      <c r="AZ317" s="313" t="n">
        <f aca="false">IF(OR(AF317=$AP$3,AF317=$AP$4,AF317=$AP$9),X317,0)</f>
        <v>0</v>
      </c>
      <c r="BA317" s="313" t="n">
        <f aca="false">IF(OR(AF317=$AP$3,AF317=$AP$4,AF317=$AP$9),Y317,0)</f>
        <v>0</v>
      </c>
      <c r="BB317" s="313" t="n">
        <f aca="false">IF(OR(AF317=$AP$3,AF317=$AP$4,AF317=$AP$9),Z317,0)</f>
        <v>0</v>
      </c>
      <c r="BC317" s="313" t="n">
        <f aca="false">IF(OR(AF317=$AP$3,AF317=$AP$4,AF317=$AP$9),AA317,0)</f>
        <v>0</v>
      </c>
      <c r="BD317" s="313" t="n">
        <f aca="false">IF(OR(AF317=$AP$3,AF317=$AP$4,AF317=$AP$9),AB317,0)</f>
        <v>0</v>
      </c>
      <c r="BE317" s="313" t="n">
        <f aca="false">IF(OR(AF317=$AP$3,AF317=$AP$4,AF317=$AP$9),AC317,0)</f>
        <v>0</v>
      </c>
      <c r="BF317" s="314" t="n">
        <f aca="false">IF(OR(AF317=$AP$3,AF317=$AP$4,AF317=$AP$9),AD317,0)</f>
        <v>0</v>
      </c>
      <c r="BG317" s="312" t="n">
        <f aca="false">IF(OR(AF317=$AP$5,AF317=$AP$6,AF317=$AP$10),S317,0)</f>
        <v>0</v>
      </c>
      <c r="BH317" s="313" t="n">
        <f aca="false">IF(OR(AF317=$AP$5,AF317=$AP$6,AF317=$AP$10),T317,0)</f>
        <v>0</v>
      </c>
      <c r="BI317" s="313" t="n">
        <f aca="false">IF(OR(AF317=$AP$5,AF317=$AP$6,AF317=$AP$10),U317,0)</f>
        <v>0</v>
      </c>
      <c r="BJ317" s="313" t="n">
        <f aca="false">IF(OR(AF317=$AP$5,AF317=$AP$6,AF317=$AP$10),V317,0)</f>
        <v>0</v>
      </c>
      <c r="BK317" s="313" t="n">
        <f aca="false">IF(OR(AF317=$AP$5,AF317=$AP$6,AF317=$AP$10),W317,0)</f>
        <v>0</v>
      </c>
      <c r="BL317" s="313" t="n">
        <f aca="false">IF(OR(AF317=$AP$5,AF317=$AP$6,AF317=$AP$10),X317,0)</f>
        <v>0</v>
      </c>
      <c r="BM317" s="313" t="n">
        <f aca="false">IF(OR(AF317=$AP$5,AF317=$AP$6,AF317=$AP$10),Y317,0)</f>
        <v>0</v>
      </c>
      <c r="BN317" s="313" t="n">
        <f aca="false">IF(OR(AF317=$AP$5,AF317=$AP$6,AF317=$AP$10),Z317,0)</f>
        <v>0</v>
      </c>
      <c r="BO317" s="313" t="n">
        <f aca="false">IF(OR(AF317=$AP$5,AF317=$AP$6,AF317=$AP$10),AA317,0)</f>
        <v>0</v>
      </c>
      <c r="BP317" s="313" t="n">
        <f aca="false">IF(OR(AF317=$AP$5,AF317=$AP$6,AF317=$AP$10),AB317,0)</f>
        <v>0</v>
      </c>
      <c r="BQ317" s="313" t="n">
        <f aca="false">IF(OR(AF317=$AP$5,AF317=$AP$6,AF317=$AP$10),AC317,0)</f>
        <v>0</v>
      </c>
      <c r="BR317" s="314" t="n">
        <f aca="false">IF(OR(AF317=$AP$5,AF317=$AP$6,AF317=$AP$10),AD317,0)</f>
        <v>0</v>
      </c>
      <c r="BS317" s="312" t="n">
        <f aca="false">IF(OR(AF317=$AP$7,AF317=$AP$8,AF317=$AP$11),S317,0)</f>
        <v>0</v>
      </c>
      <c r="BT317" s="313" t="n">
        <f aca="false">IF(OR(AF317=$AP$7,AF317=$AP$8,AF317=$AP$11),T317,0)</f>
        <v>0</v>
      </c>
      <c r="BU317" s="313" t="n">
        <f aca="false">IF(OR(AF317=$AP$7,AF317=$AP$8,AF317=$AP$11),U317,0)</f>
        <v>0</v>
      </c>
      <c r="BV317" s="313" t="n">
        <f aca="false">IF(OR(AF317=$AP$7,AF317=$AP$8,AF317=$AP$11),V317,0)</f>
        <v>0</v>
      </c>
      <c r="BW317" s="313" t="n">
        <f aca="false">IF(OR(AF317=$AP$7,AF317=$AP$8,AF317=$AP$11),W317,0)</f>
        <v>0</v>
      </c>
      <c r="BX317" s="313" t="n">
        <f aca="false">IF(OR(AF317=$AP$7,AF317=$AP$8,AF317=$AP$11),X317,0)</f>
        <v>0</v>
      </c>
      <c r="BY317" s="313" t="n">
        <f aca="false">IF(OR(AF317=$AP$7,AF317=$AP$8,AF317=$AP$11),Y317,0)</f>
        <v>0</v>
      </c>
      <c r="BZ317" s="313" t="n">
        <f aca="false">IF(OR(AF317=$AP$7,AF317=$AP$8,AF317=$AP$11),Z317,0)</f>
        <v>0</v>
      </c>
      <c r="CA317" s="313" t="n">
        <f aca="false">IF(OR(AF317=$AP$7,AF317=$AP$8,AF317=$AP$11),AA317,0)</f>
        <v>0</v>
      </c>
      <c r="CB317" s="313" t="n">
        <f aca="false">IF(OR(AF317=$AP$7,AF317=$AP$8,AF317=$AP$11),AB317,0)</f>
        <v>0</v>
      </c>
      <c r="CC317" s="313" t="n">
        <f aca="false">IF(OR(AF317=$AP$7,AF317=$AP$8,AF317=$AP$11),AC317,0)</f>
        <v>0</v>
      </c>
      <c r="CD317" s="314" t="n">
        <f aca="false">IF(OR(AF317=$AP$7,AF317=$AP$8,AF317=$AP$11),AD317,0)</f>
        <v>0</v>
      </c>
      <c r="CE317" s="312" t="n">
        <f aca="false">IF(AF317=$AP$12,S317,0)</f>
        <v>0</v>
      </c>
      <c r="CF317" s="313" t="n">
        <f aca="false">IF(AF317=$AP$12,T317,0)</f>
        <v>0</v>
      </c>
      <c r="CG317" s="313" t="n">
        <f aca="false">IF(AF317=$AP$12,U317,0)</f>
        <v>0</v>
      </c>
      <c r="CH317" s="313" t="n">
        <f aca="false">IF(AF317=$AP$12,V317,0)</f>
        <v>0</v>
      </c>
      <c r="CI317" s="313" t="n">
        <f aca="false">IF(AF317=$AP$12,W317,0)</f>
        <v>0</v>
      </c>
      <c r="CJ317" s="313" t="n">
        <f aca="false">IF(AF317=$AP$12,X317,0)</f>
        <v>0</v>
      </c>
      <c r="CK317" s="313" t="n">
        <f aca="false">IF(AF317=$AP$12,Y317,0)</f>
        <v>0</v>
      </c>
      <c r="CL317" s="313" t="n">
        <f aca="false">IF(AF317=$AP$12,Z317,0)</f>
        <v>0</v>
      </c>
      <c r="CM317" s="313" t="n">
        <f aca="false">IF(AF317=$AP$12,AA317,0)</f>
        <v>0</v>
      </c>
      <c r="CN317" s="313" t="n">
        <f aca="false">IF(AF317=$AP$12,AB317,0)</f>
        <v>0</v>
      </c>
      <c r="CO317" s="313" t="n">
        <f aca="false">IF(AF317=$AP$12,AC317,0)</f>
        <v>0</v>
      </c>
      <c r="CP317" s="314" t="n">
        <f aca="false">IF(AF317=$AP$12,AD317,0)</f>
        <v>0</v>
      </c>
    </row>
    <row r="318" customFormat="false" ht="12" hidden="false" customHeight="true" outlineLevel="0" collapsed="false">
      <c r="B318" s="243" t="str">
        <f aca="false">IF(Q317="","",Q317)</f>
        <v/>
      </c>
      <c r="C318" s="302"/>
      <c r="D318" s="303"/>
      <c r="E318" s="303"/>
      <c r="F318" s="303"/>
      <c r="G318" s="304"/>
      <c r="H318" s="304"/>
      <c r="I318" s="305"/>
      <c r="J318" s="305"/>
      <c r="K318" s="305"/>
      <c r="L318" s="305"/>
      <c r="M318" s="303"/>
      <c r="N318" s="303"/>
      <c r="O318" s="306"/>
      <c r="P318" s="303"/>
      <c r="Q318" s="303"/>
      <c r="R318" s="315" t="s">
        <v>76</v>
      </c>
      <c r="S318" s="322"/>
      <c r="T318" s="322"/>
      <c r="U318" s="322"/>
      <c r="V318" s="322"/>
      <c r="W318" s="322"/>
      <c r="X318" s="322"/>
      <c r="Y318" s="316"/>
      <c r="Z318" s="316"/>
      <c r="AA318" s="316"/>
      <c r="AB318" s="316"/>
      <c r="AC318" s="316"/>
      <c r="AD318" s="316"/>
      <c r="AE318" s="317" t="str">
        <f aca="false">IF(SUM(S318:AD318)=0,"",SUM(S318:AD318))</f>
        <v/>
      </c>
      <c r="AF318" s="244" t="str">
        <f aca="false">IF(Q317="","",Q317)</f>
        <v/>
      </c>
      <c r="AG318" s="310"/>
      <c r="AH318" s="310"/>
      <c r="AI318" s="310"/>
      <c r="AJ318" s="310"/>
      <c r="AT318" s="311" t="str">
        <f aca="false">R318</f>
        <v>B</v>
      </c>
      <c r="AU318" s="312" t="n">
        <f aca="false">IF(OR(AF318=$AP$3,AF318=$AP$4,AF318=$AP$9),S318,0)</f>
        <v>0</v>
      </c>
      <c r="AV318" s="313" t="n">
        <f aca="false">IF(OR(AF318=$AP$3,AF318=$AP$4,AF318=$AP$9),T318,0)</f>
        <v>0</v>
      </c>
      <c r="AW318" s="313" t="n">
        <f aca="false">IF(OR(AF318=$AP$3,AF318=$AP$4,AF318=$AP$9),U318,0)</f>
        <v>0</v>
      </c>
      <c r="AX318" s="313" t="n">
        <f aca="false">IF(OR(AF318=$AP$3,AF318=$AP$4,AF318=$AP$9),V318,0)</f>
        <v>0</v>
      </c>
      <c r="AY318" s="313" t="n">
        <f aca="false">IF(OR(AF318=$AP$3,AF318=$AP$4,AF318=$AP$9),W318,0)</f>
        <v>0</v>
      </c>
      <c r="AZ318" s="313" t="n">
        <f aca="false">IF(OR(AF318=$AP$3,AF318=$AP$4,AF318=$AP$9),X318,0)</f>
        <v>0</v>
      </c>
      <c r="BA318" s="313" t="n">
        <f aca="false">IF(OR(AF318=$AP$3,AF318=$AP$4,AF318=$AP$9),Y318,0)</f>
        <v>0</v>
      </c>
      <c r="BB318" s="313" t="n">
        <f aca="false">IF(OR(AF318=$AP$3,AF318=$AP$4,AF318=$AP$9),Z318,0)</f>
        <v>0</v>
      </c>
      <c r="BC318" s="313" t="n">
        <f aca="false">IF(OR(AF318=$AP$3,AF318=$AP$4,AF318=$AP$9),AA318,0)</f>
        <v>0</v>
      </c>
      <c r="BD318" s="313" t="n">
        <f aca="false">IF(OR(AF318=$AP$3,AF318=$AP$4,AF318=$AP$9),AB318,0)</f>
        <v>0</v>
      </c>
      <c r="BE318" s="313" t="n">
        <f aca="false">IF(OR(AF318=$AP$3,AF318=$AP$4,AF318=$AP$9),AC318,0)</f>
        <v>0</v>
      </c>
      <c r="BF318" s="314" t="n">
        <f aca="false">IF(OR(AF318=$AP$3,AF318=$AP$4,AF318=$AP$9),AD318,0)</f>
        <v>0</v>
      </c>
      <c r="BG318" s="312" t="n">
        <f aca="false">IF(OR(AF318=$AP$5,AF318=$AP$6,AF318=$AP$10),S318,0)</f>
        <v>0</v>
      </c>
      <c r="BH318" s="313" t="n">
        <f aca="false">IF(OR(AF318=$AP$5,AF318=$AP$6,AF318=$AP$10),T318,0)</f>
        <v>0</v>
      </c>
      <c r="BI318" s="313" t="n">
        <f aca="false">IF(OR(AF318=$AP$5,AF318=$AP$6,AF318=$AP$10),U318,0)</f>
        <v>0</v>
      </c>
      <c r="BJ318" s="313" t="n">
        <f aca="false">IF(OR(AF318=$AP$5,AF318=$AP$6,AF318=$AP$10),V318,0)</f>
        <v>0</v>
      </c>
      <c r="BK318" s="313" t="n">
        <f aca="false">IF(OR(AF318=$AP$5,AF318=$AP$6,AF318=$AP$10),W318,0)</f>
        <v>0</v>
      </c>
      <c r="BL318" s="313" t="n">
        <f aca="false">IF(OR(AF318=$AP$5,AF318=$AP$6,AF318=$AP$10),X318,0)</f>
        <v>0</v>
      </c>
      <c r="BM318" s="313" t="n">
        <f aca="false">IF(OR(AF318=$AP$5,AF318=$AP$6,AF318=$AP$10),Y318,0)</f>
        <v>0</v>
      </c>
      <c r="BN318" s="313" t="n">
        <f aca="false">IF(OR(AF318=$AP$5,AF318=$AP$6,AF318=$AP$10),Z318,0)</f>
        <v>0</v>
      </c>
      <c r="BO318" s="313" t="n">
        <f aca="false">IF(OR(AF318=$AP$5,AF318=$AP$6,AF318=$AP$10),AA318,0)</f>
        <v>0</v>
      </c>
      <c r="BP318" s="313" t="n">
        <f aca="false">IF(OR(AF318=$AP$5,AF318=$AP$6,AF318=$AP$10),AB318,0)</f>
        <v>0</v>
      </c>
      <c r="BQ318" s="313" t="n">
        <f aca="false">IF(OR(AF318=$AP$5,AF318=$AP$6,AF318=$AP$10),AC318,0)</f>
        <v>0</v>
      </c>
      <c r="BR318" s="314" t="n">
        <f aca="false">IF(OR(AF318=$AP$5,AF318=$AP$6,AF318=$AP$10),AD318,0)</f>
        <v>0</v>
      </c>
      <c r="BS318" s="312" t="n">
        <f aca="false">IF(OR(AF318=$AP$7,AF318=$AP$8,AF318=$AP$11),S318,0)</f>
        <v>0</v>
      </c>
      <c r="BT318" s="313" t="n">
        <f aca="false">IF(OR(AF318=$AP$7,AF318=$AP$8,AF318=$AP$11),T318,0)</f>
        <v>0</v>
      </c>
      <c r="BU318" s="313" t="n">
        <f aca="false">IF(OR(AF318=$AP$7,AF318=$AP$8,AF318=$AP$11),U318,0)</f>
        <v>0</v>
      </c>
      <c r="BV318" s="313" t="n">
        <f aca="false">IF(OR(AF318=$AP$7,AF318=$AP$8,AF318=$AP$11),V318,0)</f>
        <v>0</v>
      </c>
      <c r="BW318" s="313" t="n">
        <f aca="false">IF(OR(AF318=$AP$7,AF318=$AP$8,AF318=$AP$11),W318,0)</f>
        <v>0</v>
      </c>
      <c r="BX318" s="313" t="n">
        <f aca="false">IF(OR(AF318=$AP$7,AF318=$AP$8,AF318=$AP$11),X318,0)</f>
        <v>0</v>
      </c>
      <c r="BY318" s="313" t="n">
        <f aca="false">IF(OR(AF318=$AP$7,AF318=$AP$8,AF318=$AP$11),Y318,0)</f>
        <v>0</v>
      </c>
      <c r="BZ318" s="313" t="n">
        <f aca="false">IF(OR(AF318=$AP$7,AF318=$AP$8,AF318=$AP$11),Z318,0)</f>
        <v>0</v>
      </c>
      <c r="CA318" s="313" t="n">
        <f aca="false">IF(OR(AF318=$AP$7,AF318=$AP$8,AF318=$AP$11),AA318,0)</f>
        <v>0</v>
      </c>
      <c r="CB318" s="313" t="n">
        <f aca="false">IF(OR(AF318=$AP$7,AF318=$AP$8,AF318=$AP$11),AB318,0)</f>
        <v>0</v>
      </c>
      <c r="CC318" s="313" t="n">
        <f aca="false">IF(OR(AF318=$AP$7,AF318=$AP$8,AF318=$AP$11),AC318,0)</f>
        <v>0</v>
      </c>
      <c r="CD318" s="314" t="n">
        <f aca="false">IF(OR(AF318=$AP$7,AF318=$AP$8,AF318=$AP$11),AD318,0)</f>
        <v>0</v>
      </c>
      <c r="CE318" s="312" t="n">
        <f aca="false">IF(AF318=$AP$12,S318,0)</f>
        <v>0</v>
      </c>
      <c r="CF318" s="313" t="n">
        <f aca="false">IF(AF318=$AP$12,T318,0)</f>
        <v>0</v>
      </c>
      <c r="CG318" s="313" t="n">
        <f aca="false">IF(AF318=$AP$12,U318,0)</f>
        <v>0</v>
      </c>
      <c r="CH318" s="313" t="n">
        <f aca="false">IF(AF318=$AP$12,V318,0)</f>
        <v>0</v>
      </c>
      <c r="CI318" s="313" t="n">
        <f aca="false">IF(AF318=$AP$12,W318,0)</f>
        <v>0</v>
      </c>
      <c r="CJ318" s="313" t="n">
        <f aca="false">IF(AF318=$AP$12,X318,0)</f>
        <v>0</v>
      </c>
      <c r="CK318" s="313" t="n">
        <f aca="false">IF(AF318=$AP$12,Y318,0)</f>
        <v>0</v>
      </c>
      <c r="CL318" s="313" t="n">
        <f aca="false">IF(AF318=$AP$12,Z318,0)</f>
        <v>0</v>
      </c>
      <c r="CM318" s="313" t="n">
        <f aca="false">IF(AF318=$AP$12,AA318,0)</f>
        <v>0</v>
      </c>
      <c r="CN318" s="313" t="n">
        <f aca="false">IF(AF318=$AP$12,AB318,0)</f>
        <v>0</v>
      </c>
      <c r="CO318" s="313" t="n">
        <f aca="false">IF(AF318=$AP$12,AC318,0)</f>
        <v>0</v>
      </c>
      <c r="CP318" s="314" t="n">
        <f aca="false">IF(AF318=$AP$12,AD318,0)</f>
        <v>0</v>
      </c>
    </row>
    <row r="319" customFormat="false" ht="12" hidden="false" customHeight="true" outlineLevel="0" collapsed="false">
      <c r="B319" s="243" t="str">
        <f aca="false">IF(Q317="","",Q317)</f>
        <v/>
      </c>
      <c r="C319" s="302"/>
      <c r="D319" s="303"/>
      <c r="E319" s="303"/>
      <c r="F319" s="303"/>
      <c r="G319" s="304"/>
      <c r="H319" s="304"/>
      <c r="I319" s="305"/>
      <c r="J319" s="305"/>
      <c r="K319" s="305"/>
      <c r="L319" s="305"/>
      <c r="M319" s="303"/>
      <c r="N319" s="303"/>
      <c r="O319" s="306"/>
      <c r="P319" s="303"/>
      <c r="Q319" s="303"/>
      <c r="R319" s="315" t="s">
        <v>77</v>
      </c>
      <c r="S319" s="322"/>
      <c r="T319" s="322"/>
      <c r="U319" s="322"/>
      <c r="V319" s="322"/>
      <c r="W319" s="322"/>
      <c r="X319" s="322"/>
      <c r="Y319" s="316"/>
      <c r="Z319" s="316"/>
      <c r="AA319" s="316"/>
      <c r="AB319" s="316"/>
      <c r="AC319" s="316"/>
      <c r="AD319" s="316"/>
      <c r="AE319" s="317" t="str">
        <f aca="false">IF(SUM(S319:AD319)=0,"",SUM(S319:AD319))</f>
        <v/>
      </c>
      <c r="AF319" s="244" t="str">
        <f aca="false">IF(Q317="","",Q317)</f>
        <v/>
      </c>
      <c r="AG319" s="310"/>
      <c r="AH319" s="310"/>
      <c r="AI319" s="310"/>
      <c r="AJ319" s="310"/>
      <c r="AT319" s="311" t="str">
        <f aca="false">R319</f>
        <v>C</v>
      </c>
      <c r="AU319" s="312" t="n">
        <f aca="false">IF(OR(AF319=$AP$3,AF319=$AP$4,AF319=$AP$9),S319,0)</f>
        <v>0</v>
      </c>
      <c r="AV319" s="313" t="n">
        <f aca="false">IF(OR(AF319=$AP$3,AF319=$AP$4,AF319=$AP$9),T319,0)</f>
        <v>0</v>
      </c>
      <c r="AW319" s="313" t="n">
        <f aca="false">IF(OR(AF319=$AP$3,AF319=$AP$4,AF319=$AP$9),U319,0)</f>
        <v>0</v>
      </c>
      <c r="AX319" s="313" t="n">
        <f aca="false">IF(OR(AF319=$AP$3,AF319=$AP$4,AF319=$AP$9),V319,0)</f>
        <v>0</v>
      </c>
      <c r="AY319" s="313" t="n">
        <f aca="false">IF(OR(AF319=$AP$3,AF319=$AP$4,AF319=$AP$9),W319,0)</f>
        <v>0</v>
      </c>
      <c r="AZ319" s="313" t="n">
        <f aca="false">IF(OR(AF319=$AP$3,AF319=$AP$4,AF319=$AP$9),X319,0)</f>
        <v>0</v>
      </c>
      <c r="BA319" s="313" t="n">
        <f aca="false">IF(OR(AF319=$AP$3,AF319=$AP$4,AF319=$AP$9),Y319,0)</f>
        <v>0</v>
      </c>
      <c r="BB319" s="313" t="n">
        <f aca="false">IF(OR(AF319=$AP$3,AF319=$AP$4,AF319=$AP$9),Z319,0)</f>
        <v>0</v>
      </c>
      <c r="BC319" s="313" t="n">
        <f aca="false">IF(OR(AF319=$AP$3,AF319=$AP$4,AF319=$AP$9),AA319,0)</f>
        <v>0</v>
      </c>
      <c r="BD319" s="313" t="n">
        <f aca="false">IF(OR(AF319=$AP$3,AF319=$AP$4,AF319=$AP$9),AB319,0)</f>
        <v>0</v>
      </c>
      <c r="BE319" s="313" t="n">
        <f aca="false">IF(OR(AF319=$AP$3,AF319=$AP$4,AF319=$AP$9),AC319,0)</f>
        <v>0</v>
      </c>
      <c r="BF319" s="314" t="n">
        <f aca="false">IF(OR(AF319=$AP$3,AF319=$AP$4,AF319=$AP$9),AD319,0)</f>
        <v>0</v>
      </c>
      <c r="BG319" s="312" t="n">
        <f aca="false">IF(OR(AF319=$AP$5,AF319=$AP$6,AF319=$AP$10),S319,0)</f>
        <v>0</v>
      </c>
      <c r="BH319" s="313" t="n">
        <f aca="false">IF(OR(AF319=$AP$5,AF319=$AP$6,AF319=$AP$10),T319,0)</f>
        <v>0</v>
      </c>
      <c r="BI319" s="313" t="n">
        <f aca="false">IF(OR(AF319=$AP$5,AF319=$AP$6,AF319=$AP$10),U319,0)</f>
        <v>0</v>
      </c>
      <c r="BJ319" s="313" t="n">
        <f aca="false">IF(OR(AF319=$AP$5,AF319=$AP$6,AF319=$AP$10),V319,0)</f>
        <v>0</v>
      </c>
      <c r="BK319" s="313" t="n">
        <f aca="false">IF(OR(AF319=$AP$5,AF319=$AP$6,AF319=$AP$10),W319,0)</f>
        <v>0</v>
      </c>
      <c r="BL319" s="313" t="n">
        <f aca="false">IF(OR(AF319=$AP$5,AF319=$AP$6,AF319=$AP$10),X319,0)</f>
        <v>0</v>
      </c>
      <c r="BM319" s="313" t="n">
        <f aca="false">IF(OR(AF319=$AP$5,AF319=$AP$6,AF319=$AP$10),Y319,0)</f>
        <v>0</v>
      </c>
      <c r="BN319" s="313" t="n">
        <f aca="false">IF(OR(AF319=$AP$5,AF319=$AP$6,AF319=$AP$10),Z319,0)</f>
        <v>0</v>
      </c>
      <c r="BO319" s="313" t="n">
        <f aca="false">IF(OR(AF319=$AP$5,AF319=$AP$6,AF319=$AP$10),AA319,0)</f>
        <v>0</v>
      </c>
      <c r="BP319" s="313" t="n">
        <f aca="false">IF(OR(AF319=$AP$5,AF319=$AP$6,AF319=$AP$10),AB319,0)</f>
        <v>0</v>
      </c>
      <c r="BQ319" s="313" t="n">
        <f aca="false">IF(OR(AF319=$AP$5,AF319=$AP$6,AF319=$AP$10),AC319,0)</f>
        <v>0</v>
      </c>
      <c r="BR319" s="314" t="n">
        <f aca="false">IF(OR(AF319=$AP$5,AF319=$AP$6,AF319=$AP$10),AD319,0)</f>
        <v>0</v>
      </c>
      <c r="BS319" s="312" t="n">
        <f aca="false">IF(OR(AF319=$AP$7,AF319=$AP$8,AF319=$AP$11),S319,0)</f>
        <v>0</v>
      </c>
      <c r="BT319" s="313" t="n">
        <f aca="false">IF(OR(AF319=$AP$7,AF319=$AP$8,AF319=$AP$11),T319,0)</f>
        <v>0</v>
      </c>
      <c r="BU319" s="313" t="n">
        <f aca="false">IF(OR(AF319=$AP$7,AF319=$AP$8,AF319=$AP$11),U319,0)</f>
        <v>0</v>
      </c>
      <c r="BV319" s="313" t="n">
        <f aca="false">IF(OR(AF319=$AP$7,AF319=$AP$8,AF319=$AP$11),V319,0)</f>
        <v>0</v>
      </c>
      <c r="BW319" s="313" t="n">
        <f aca="false">IF(OR(AF319=$AP$7,AF319=$AP$8,AF319=$AP$11),W319,0)</f>
        <v>0</v>
      </c>
      <c r="BX319" s="313" t="n">
        <f aca="false">IF(OR(AF319=$AP$7,AF319=$AP$8,AF319=$AP$11),X319,0)</f>
        <v>0</v>
      </c>
      <c r="BY319" s="313" t="n">
        <f aca="false">IF(OR(AF319=$AP$7,AF319=$AP$8,AF319=$AP$11),Y319,0)</f>
        <v>0</v>
      </c>
      <c r="BZ319" s="313" t="n">
        <f aca="false">IF(OR(AF319=$AP$7,AF319=$AP$8,AF319=$AP$11),Z319,0)</f>
        <v>0</v>
      </c>
      <c r="CA319" s="313" t="n">
        <f aca="false">IF(OR(AF319=$AP$7,AF319=$AP$8,AF319=$AP$11),AA319,0)</f>
        <v>0</v>
      </c>
      <c r="CB319" s="313" t="n">
        <f aca="false">IF(OR(AF319=$AP$7,AF319=$AP$8,AF319=$AP$11),AB319,0)</f>
        <v>0</v>
      </c>
      <c r="CC319" s="313" t="n">
        <f aca="false">IF(OR(AF319=$AP$7,AF319=$AP$8,AF319=$AP$11),AC319,0)</f>
        <v>0</v>
      </c>
      <c r="CD319" s="314" t="n">
        <f aca="false">IF(OR(AF319=$AP$7,AF319=$AP$8,AF319=$AP$11),AD319,0)</f>
        <v>0</v>
      </c>
      <c r="CE319" s="312" t="n">
        <f aca="false">IF(AF319=$AP$12,S319,0)</f>
        <v>0</v>
      </c>
      <c r="CF319" s="313" t="n">
        <f aca="false">IF(AF319=$AP$12,T319,0)</f>
        <v>0</v>
      </c>
      <c r="CG319" s="313" t="n">
        <f aca="false">IF(AF319=$AP$12,U319,0)</f>
        <v>0</v>
      </c>
      <c r="CH319" s="313" t="n">
        <f aca="false">IF(AF319=$AP$12,V319,0)</f>
        <v>0</v>
      </c>
      <c r="CI319" s="313" t="n">
        <f aca="false">IF(AF319=$AP$12,W319,0)</f>
        <v>0</v>
      </c>
      <c r="CJ319" s="313" t="n">
        <f aca="false">IF(AF319=$AP$12,X319,0)</f>
        <v>0</v>
      </c>
      <c r="CK319" s="313" t="n">
        <f aca="false">IF(AF319=$AP$12,Y319,0)</f>
        <v>0</v>
      </c>
      <c r="CL319" s="313" t="n">
        <f aca="false">IF(AF319=$AP$12,Z319,0)</f>
        <v>0</v>
      </c>
      <c r="CM319" s="313" t="n">
        <f aca="false">IF(AF319=$AP$12,AA319,0)</f>
        <v>0</v>
      </c>
      <c r="CN319" s="313" t="n">
        <f aca="false">IF(AF319=$AP$12,AB319,0)</f>
        <v>0</v>
      </c>
      <c r="CO319" s="313" t="n">
        <f aca="false">IF(AF319=$AP$12,AC319,0)</f>
        <v>0</v>
      </c>
      <c r="CP319" s="314" t="n">
        <f aca="false">IF(AF319=$AP$12,AD319,0)</f>
        <v>0</v>
      </c>
    </row>
    <row r="320" customFormat="false" ht="12" hidden="false" customHeight="true" outlineLevel="0" collapsed="false">
      <c r="B320" s="243" t="str">
        <f aca="false">IF(Q320="","",Q320)</f>
        <v/>
      </c>
      <c r="C320" s="302" t="n">
        <v>103</v>
      </c>
      <c r="D320" s="303"/>
      <c r="E320" s="303"/>
      <c r="F320" s="303"/>
      <c r="G320" s="304"/>
      <c r="H320" s="304"/>
      <c r="I320" s="305"/>
      <c r="J320" s="305"/>
      <c r="K320" s="305"/>
      <c r="L320" s="305"/>
      <c r="M320" s="303"/>
      <c r="N320" s="303"/>
      <c r="O320" s="306"/>
      <c r="P320" s="303"/>
      <c r="Q320" s="303"/>
      <c r="R320" s="307" t="s">
        <v>75</v>
      </c>
      <c r="S320" s="323"/>
      <c r="T320" s="323"/>
      <c r="U320" s="323"/>
      <c r="V320" s="323"/>
      <c r="W320" s="323"/>
      <c r="X320" s="323"/>
      <c r="Y320" s="308"/>
      <c r="Z320" s="308"/>
      <c r="AA320" s="308"/>
      <c r="AB320" s="308"/>
      <c r="AC320" s="308"/>
      <c r="AD320" s="308"/>
      <c r="AE320" s="309" t="str">
        <f aca="false">IF(SUM(S320:AD320)=0,"",SUM(S320:AD320))</f>
        <v/>
      </c>
      <c r="AF320" s="244" t="str">
        <f aca="false">IF(Q320="","",Q320)</f>
        <v/>
      </c>
      <c r="AG320" s="310" t="str">
        <f aca="false">IFERROR(VLOOKUP(M320,$AP$13:$AQ$16,2,FALSE()),"")</f>
        <v/>
      </c>
      <c r="AH320" s="310" t="str">
        <f aca="false">IFERROR(VLOOKUP(O320,$AP$18:$AQ$24,2,FALSE()),"")</f>
        <v/>
      </c>
      <c r="AI320" s="310" t="str">
        <f aca="false">IFERROR(AG320+AH320,"")</f>
        <v/>
      </c>
      <c r="AJ320" s="310" t="str">
        <f aca="false">IF(SUM(AE320:AE322)=0,"",SUM(AE320:AE322))</f>
        <v/>
      </c>
      <c r="AT320" s="311" t="str">
        <f aca="false">R320</f>
        <v>A</v>
      </c>
      <c r="AU320" s="312" t="n">
        <f aca="false">IF(OR(AF320=$AP$3,AF320=$AP$4,AF320=$AP$9),S320,0)</f>
        <v>0</v>
      </c>
      <c r="AV320" s="313" t="n">
        <f aca="false">IF(OR(AF320=$AP$3,AF320=$AP$4,AF320=$AP$9),T320,0)</f>
        <v>0</v>
      </c>
      <c r="AW320" s="313" t="n">
        <f aca="false">IF(OR(AF320=$AP$3,AF320=$AP$4,AF320=$AP$9),U320,0)</f>
        <v>0</v>
      </c>
      <c r="AX320" s="313" t="n">
        <f aca="false">IF(OR(AF320=$AP$3,AF320=$AP$4,AF320=$AP$9),V320,0)</f>
        <v>0</v>
      </c>
      <c r="AY320" s="313" t="n">
        <f aca="false">IF(OR(AF320=$AP$3,AF320=$AP$4,AF320=$AP$9),W320,0)</f>
        <v>0</v>
      </c>
      <c r="AZ320" s="313" t="n">
        <f aca="false">IF(OR(AF320=$AP$3,AF320=$AP$4,AF320=$AP$9),X320,0)</f>
        <v>0</v>
      </c>
      <c r="BA320" s="313" t="n">
        <f aca="false">IF(OR(AF320=$AP$3,AF320=$AP$4,AF320=$AP$9),Y320,0)</f>
        <v>0</v>
      </c>
      <c r="BB320" s="313" t="n">
        <f aca="false">IF(OR(AF320=$AP$3,AF320=$AP$4,AF320=$AP$9),Z320,0)</f>
        <v>0</v>
      </c>
      <c r="BC320" s="313" t="n">
        <f aca="false">IF(OR(AF320=$AP$3,AF320=$AP$4,AF320=$AP$9),AA320,0)</f>
        <v>0</v>
      </c>
      <c r="BD320" s="313" t="n">
        <f aca="false">IF(OR(AF320=$AP$3,AF320=$AP$4,AF320=$AP$9),AB320,0)</f>
        <v>0</v>
      </c>
      <c r="BE320" s="313" t="n">
        <f aca="false">IF(OR(AF320=$AP$3,AF320=$AP$4,AF320=$AP$9),AC320,0)</f>
        <v>0</v>
      </c>
      <c r="BF320" s="314" t="n">
        <f aca="false">IF(OR(AF320=$AP$3,AF320=$AP$4,AF320=$AP$9),AD320,0)</f>
        <v>0</v>
      </c>
      <c r="BG320" s="312" t="n">
        <f aca="false">IF(OR(AF320=$AP$5,AF320=$AP$6,AF320=$AP$10),S320,0)</f>
        <v>0</v>
      </c>
      <c r="BH320" s="313" t="n">
        <f aca="false">IF(OR(AF320=$AP$5,AF320=$AP$6,AF320=$AP$10),T320,0)</f>
        <v>0</v>
      </c>
      <c r="BI320" s="313" t="n">
        <f aca="false">IF(OR(AF320=$AP$5,AF320=$AP$6,AF320=$AP$10),U320,0)</f>
        <v>0</v>
      </c>
      <c r="BJ320" s="313" t="n">
        <f aca="false">IF(OR(AF320=$AP$5,AF320=$AP$6,AF320=$AP$10),V320,0)</f>
        <v>0</v>
      </c>
      <c r="BK320" s="313" t="n">
        <f aca="false">IF(OR(AF320=$AP$5,AF320=$AP$6,AF320=$AP$10),W320,0)</f>
        <v>0</v>
      </c>
      <c r="BL320" s="313" t="n">
        <f aca="false">IF(OR(AF320=$AP$5,AF320=$AP$6,AF320=$AP$10),X320,0)</f>
        <v>0</v>
      </c>
      <c r="BM320" s="313" t="n">
        <f aca="false">IF(OR(AF320=$AP$5,AF320=$AP$6,AF320=$AP$10),Y320,0)</f>
        <v>0</v>
      </c>
      <c r="BN320" s="313" t="n">
        <f aca="false">IF(OR(AF320=$AP$5,AF320=$AP$6,AF320=$AP$10),Z320,0)</f>
        <v>0</v>
      </c>
      <c r="BO320" s="313" t="n">
        <f aca="false">IF(OR(AF320=$AP$5,AF320=$AP$6,AF320=$AP$10),AA320,0)</f>
        <v>0</v>
      </c>
      <c r="BP320" s="313" t="n">
        <f aca="false">IF(OR(AF320=$AP$5,AF320=$AP$6,AF320=$AP$10),AB320,0)</f>
        <v>0</v>
      </c>
      <c r="BQ320" s="313" t="n">
        <f aca="false">IF(OR(AF320=$AP$5,AF320=$AP$6,AF320=$AP$10),AC320,0)</f>
        <v>0</v>
      </c>
      <c r="BR320" s="314" t="n">
        <f aca="false">IF(OR(AF320=$AP$5,AF320=$AP$6,AF320=$AP$10),AD320,0)</f>
        <v>0</v>
      </c>
      <c r="BS320" s="312" t="n">
        <f aca="false">IF(OR(AF320=$AP$7,AF320=$AP$8,AF320=$AP$11),S320,0)</f>
        <v>0</v>
      </c>
      <c r="BT320" s="313" t="n">
        <f aca="false">IF(OR(AF320=$AP$7,AF320=$AP$8,AF320=$AP$11),T320,0)</f>
        <v>0</v>
      </c>
      <c r="BU320" s="313" t="n">
        <f aca="false">IF(OR(AF320=$AP$7,AF320=$AP$8,AF320=$AP$11),U320,0)</f>
        <v>0</v>
      </c>
      <c r="BV320" s="313" t="n">
        <f aca="false">IF(OR(AF320=$AP$7,AF320=$AP$8,AF320=$AP$11),V320,0)</f>
        <v>0</v>
      </c>
      <c r="BW320" s="313" t="n">
        <f aca="false">IF(OR(AF320=$AP$7,AF320=$AP$8,AF320=$AP$11),W320,0)</f>
        <v>0</v>
      </c>
      <c r="BX320" s="313" t="n">
        <f aca="false">IF(OR(AF320=$AP$7,AF320=$AP$8,AF320=$AP$11),X320,0)</f>
        <v>0</v>
      </c>
      <c r="BY320" s="313" t="n">
        <f aca="false">IF(OR(AF320=$AP$7,AF320=$AP$8,AF320=$AP$11),Y320,0)</f>
        <v>0</v>
      </c>
      <c r="BZ320" s="313" t="n">
        <f aca="false">IF(OR(AF320=$AP$7,AF320=$AP$8,AF320=$AP$11),Z320,0)</f>
        <v>0</v>
      </c>
      <c r="CA320" s="313" t="n">
        <f aca="false">IF(OR(AF320=$AP$7,AF320=$AP$8,AF320=$AP$11),AA320,0)</f>
        <v>0</v>
      </c>
      <c r="CB320" s="313" t="n">
        <f aca="false">IF(OR(AF320=$AP$7,AF320=$AP$8,AF320=$AP$11),AB320,0)</f>
        <v>0</v>
      </c>
      <c r="CC320" s="313" t="n">
        <f aca="false">IF(OR(AF320=$AP$7,AF320=$AP$8,AF320=$AP$11),AC320,0)</f>
        <v>0</v>
      </c>
      <c r="CD320" s="314" t="n">
        <f aca="false">IF(OR(AF320=$AP$7,AF320=$AP$8,AF320=$AP$11),AD320,0)</f>
        <v>0</v>
      </c>
      <c r="CE320" s="312" t="n">
        <f aca="false">IF(AF320=$AP$12,S320,0)</f>
        <v>0</v>
      </c>
      <c r="CF320" s="313" t="n">
        <f aca="false">IF(AF320=$AP$12,T320,0)</f>
        <v>0</v>
      </c>
      <c r="CG320" s="313" t="n">
        <f aca="false">IF(AF320=$AP$12,U320,0)</f>
        <v>0</v>
      </c>
      <c r="CH320" s="313" t="n">
        <f aca="false">IF(AF320=$AP$12,V320,0)</f>
        <v>0</v>
      </c>
      <c r="CI320" s="313" t="n">
        <f aca="false">IF(AF320=$AP$12,W320,0)</f>
        <v>0</v>
      </c>
      <c r="CJ320" s="313" t="n">
        <f aca="false">IF(AF320=$AP$12,X320,0)</f>
        <v>0</v>
      </c>
      <c r="CK320" s="313" t="n">
        <f aca="false">IF(AF320=$AP$12,Y320,0)</f>
        <v>0</v>
      </c>
      <c r="CL320" s="313" t="n">
        <f aca="false">IF(AF320=$AP$12,Z320,0)</f>
        <v>0</v>
      </c>
      <c r="CM320" s="313" t="n">
        <f aca="false">IF(AF320=$AP$12,AA320,0)</f>
        <v>0</v>
      </c>
      <c r="CN320" s="313" t="n">
        <f aca="false">IF(AF320=$AP$12,AB320,0)</f>
        <v>0</v>
      </c>
      <c r="CO320" s="313" t="n">
        <f aca="false">IF(AF320=$AP$12,AC320,0)</f>
        <v>0</v>
      </c>
      <c r="CP320" s="314" t="n">
        <f aca="false">IF(AF320=$AP$12,AD320,0)</f>
        <v>0</v>
      </c>
    </row>
    <row r="321" customFormat="false" ht="12" hidden="false" customHeight="true" outlineLevel="0" collapsed="false">
      <c r="B321" s="243" t="str">
        <f aca="false">IF(Q320="","",Q320)</f>
        <v/>
      </c>
      <c r="C321" s="302"/>
      <c r="D321" s="303"/>
      <c r="E321" s="303"/>
      <c r="F321" s="303"/>
      <c r="G321" s="304"/>
      <c r="H321" s="304"/>
      <c r="I321" s="305"/>
      <c r="J321" s="305"/>
      <c r="K321" s="305"/>
      <c r="L321" s="305"/>
      <c r="M321" s="303"/>
      <c r="N321" s="303"/>
      <c r="O321" s="306"/>
      <c r="P321" s="303"/>
      <c r="Q321" s="303"/>
      <c r="R321" s="315" t="s">
        <v>76</v>
      </c>
      <c r="S321" s="322"/>
      <c r="T321" s="322"/>
      <c r="U321" s="322"/>
      <c r="V321" s="322"/>
      <c r="W321" s="322"/>
      <c r="X321" s="322"/>
      <c r="Y321" s="316"/>
      <c r="Z321" s="316"/>
      <c r="AA321" s="316"/>
      <c r="AB321" s="316"/>
      <c r="AC321" s="316"/>
      <c r="AD321" s="316"/>
      <c r="AE321" s="317" t="str">
        <f aca="false">IF(SUM(S321:AD321)=0,"",SUM(S321:AD321))</f>
        <v/>
      </c>
      <c r="AF321" s="244" t="str">
        <f aca="false">IF(Q320="","",Q320)</f>
        <v/>
      </c>
      <c r="AG321" s="310"/>
      <c r="AH321" s="310"/>
      <c r="AI321" s="310"/>
      <c r="AJ321" s="310"/>
      <c r="AT321" s="311" t="str">
        <f aca="false">R321</f>
        <v>B</v>
      </c>
      <c r="AU321" s="312" t="n">
        <f aca="false">IF(OR(AF321=$AP$3,AF321=$AP$4,AF321=$AP$9),S321,0)</f>
        <v>0</v>
      </c>
      <c r="AV321" s="313" t="n">
        <f aca="false">IF(OR(AF321=$AP$3,AF321=$AP$4,AF321=$AP$9),T321,0)</f>
        <v>0</v>
      </c>
      <c r="AW321" s="313" t="n">
        <f aca="false">IF(OR(AF321=$AP$3,AF321=$AP$4,AF321=$AP$9),U321,0)</f>
        <v>0</v>
      </c>
      <c r="AX321" s="313" t="n">
        <f aca="false">IF(OR(AF321=$AP$3,AF321=$AP$4,AF321=$AP$9),V321,0)</f>
        <v>0</v>
      </c>
      <c r="AY321" s="313" t="n">
        <f aca="false">IF(OR(AF321=$AP$3,AF321=$AP$4,AF321=$AP$9),W321,0)</f>
        <v>0</v>
      </c>
      <c r="AZ321" s="313" t="n">
        <f aca="false">IF(OR(AF321=$AP$3,AF321=$AP$4,AF321=$AP$9),X321,0)</f>
        <v>0</v>
      </c>
      <c r="BA321" s="313" t="n">
        <f aca="false">IF(OR(AF321=$AP$3,AF321=$AP$4,AF321=$AP$9),Y321,0)</f>
        <v>0</v>
      </c>
      <c r="BB321" s="313" t="n">
        <f aca="false">IF(OR(AF321=$AP$3,AF321=$AP$4,AF321=$AP$9),Z321,0)</f>
        <v>0</v>
      </c>
      <c r="BC321" s="313" t="n">
        <f aca="false">IF(OR(AF321=$AP$3,AF321=$AP$4,AF321=$AP$9),AA321,0)</f>
        <v>0</v>
      </c>
      <c r="BD321" s="313" t="n">
        <f aca="false">IF(OR(AF321=$AP$3,AF321=$AP$4,AF321=$AP$9),AB321,0)</f>
        <v>0</v>
      </c>
      <c r="BE321" s="313" t="n">
        <f aca="false">IF(OR(AF321=$AP$3,AF321=$AP$4,AF321=$AP$9),AC321,0)</f>
        <v>0</v>
      </c>
      <c r="BF321" s="314" t="n">
        <f aca="false">IF(OR(AF321=$AP$3,AF321=$AP$4,AF321=$AP$9),AD321,0)</f>
        <v>0</v>
      </c>
      <c r="BG321" s="312" t="n">
        <f aca="false">IF(OR(AF321=$AP$5,AF321=$AP$6,AF321=$AP$10),S321,0)</f>
        <v>0</v>
      </c>
      <c r="BH321" s="313" t="n">
        <f aca="false">IF(OR(AF321=$AP$5,AF321=$AP$6,AF321=$AP$10),T321,0)</f>
        <v>0</v>
      </c>
      <c r="BI321" s="313" t="n">
        <f aca="false">IF(OR(AF321=$AP$5,AF321=$AP$6,AF321=$AP$10),U321,0)</f>
        <v>0</v>
      </c>
      <c r="BJ321" s="313" t="n">
        <f aca="false">IF(OR(AF321=$AP$5,AF321=$AP$6,AF321=$AP$10),V321,0)</f>
        <v>0</v>
      </c>
      <c r="BK321" s="313" t="n">
        <f aca="false">IF(OR(AF321=$AP$5,AF321=$AP$6,AF321=$AP$10),W321,0)</f>
        <v>0</v>
      </c>
      <c r="BL321" s="313" t="n">
        <f aca="false">IF(OR(AF321=$AP$5,AF321=$AP$6,AF321=$AP$10),X321,0)</f>
        <v>0</v>
      </c>
      <c r="BM321" s="313" t="n">
        <f aca="false">IF(OR(AF321=$AP$5,AF321=$AP$6,AF321=$AP$10),Y321,0)</f>
        <v>0</v>
      </c>
      <c r="BN321" s="313" t="n">
        <f aca="false">IF(OR(AF321=$AP$5,AF321=$AP$6,AF321=$AP$10),Z321,0)</f>
        <v>0</v>
      </c>
      <c r="BO321" s="313" t="n">
        <f aca="false">IF(OR(AF321=$AP$5,AF321=$AP$6,AF321=$AP$10),AA321,0)</f>
        <v>0</v>
      </c>
      <c r="BP321" s="313" t="n">
        <f aca="false">IF(OR(AF321=$AP$5,AF321=$AP$6,AF321=$AP$10),AB321,0)</f>
        <v>0</v>
      </c>
      <c r="BQ321" s="313" t="n">
        <f aca="false">IF(OR(AF321=$AP$5,AF321=$AP$6,AF321=$AP$10),AC321,0)</f>
        <v>0</v>
      </c>
      <c r="BR321" s="314" t="n">
        <f aca="false">IF(OR(AF321=$AP$5,AF321=$AP$6,AF321=$AP$10),AD321,0)</f>
        <v>0</v>
      </c>
      <c r="BS321" s="312" t="n">
        <f aca="false">IF(OR(AF321=$AP$7,AF321=$AP$8,AF321=$AP$11),S321,0)</f>
        <v>0</v>
      </c>
      <c r="BT321" s="313" t="n">
        <f aca="false">IF(OR(AF321=$AP$7,AF321=$AP$8,AF321=$AP$11),T321,0)</f>
        <v>0</v>
      </c>
      <c r="BU321" s="313" t="n">
        <f aca="false">IF(OR(AF321=$AP$7,AF321=$AP$8,AF321=$AP$11),U321,0)</f>
        <v>0</v>
      </c>
      <c r="BV321" s="313" t="n">
        <f aca="false">IF(OR(AF321=$AP$7,AF321=$AP$8,AF321=$AP$11),V321,0)</f>
        <v>0</v>
      </c>
      <c r="BW321" s="313" t="n">
        <f aca="false">IF(OR(AF321=$AP$7,AF321=$AP$8,AF321=$AP$11),W321,0)</f>
        <v>0</v>
      </c>
      <c r="BX321" s="313" t="n">
        <f aca="false">IF(OR(AF321=$AP$7,AF321=$AP$8,AF321=$AP$11),X321,0)</f>
        <v>0</v>
      </c>
      <c r="BY321" s="313" t="n">
        <f aca="false">IF(OR(AF321=$AP$7,AF321=$AP$8,AF321=$AP$11),Y321,0)</f>
        <v>0</v>
      </c>
      <c r="BZ321" s="313" t="n">
        <f aca="false">IF(OR(AF321=$AP$7,AF321=$AP$8,AF321=$AP$11),Z321,0)</f>
        <v>0</v>
      </c>
      <c r="CA321" s="313" t="n">
        <f aca="false">IF(OR(AF321=$AP$7,AF321=$AP$8,AF321=$AP$11),AA321,0)</f>
        <v>0</v>
      </c>
      <c r="CB321" s="313" t="n">
        <f aca="false">IF(OR(AF321=$AP$7,AF321=$AP$8,AF321=$AP$11),AB321,0)</f>
        <v>0</v>
      </c>
      <c r="CC321" s="313" t="n">
        <f aca="false">IF(OR(AF321=$AP$7,AF321=$AP$8,AF321=$AP$11),AC321,0)</f>
        <v>0</v>
      </c>
      <c r="CD321" s="314" t="n">
        <f aca="false">IF(OR(AF321=$AP$7,AF321=$AP$8,AF321=$AP$11),AD321,0)</f>
        <v>0</v>
      </c>
      <c r="CE321" s="312" t="n">
        <f aca="false">IF(AF321=$AP$12,S321,0)</f>
        <v>0</v>
      </c>
      <c r="CF321" s="313" t="n">
        <f aca="false">IF(AF321=$AP$12,T321,0)</f>
        <v>0</v>
      </c>
      <c r="CG321" s="313" t="n">
        <f aca="false">IF(AF321=$AP$12,U321,0)</f>
        <v>0</v>
      </c>
      <c r="CH321" s="313" t="n">
        <f aca="false">IF(AF321=$AP$12,V321,0)</f>
        <v>0</v>
      </c>
      <c r="CI321" s="313" t="n">
        <f aca="false">IF(AF321=$AP$12,W321,0)</f>
        <v>0</v>
      </c>
      <c r="CJ321" s="313" t="n">
        <f aca="false">IF(AF321=$AP$12,X321,0)</f>
        <v>0</v>
      </c>
      <c r="CK321" s="313" t="n">
        <f aca="false">IF(AF321=$AP$12,Y321,0)</f>
        <v>0</v>
      </c>
      <c r="CL321" s="313" t="n">
        <f aca="false">IF(AF321=$AP$12,Z321,0)</f>
        <v>0</v>
      </c>
      <c r="CM321" s="313" t="n">
        <f aca="false">IF(AF321=$AP$12,AA321,0)</f>
        <v>0</v>
      </c>
      <c r="CN321" s="313" t="n">
        <f aca="false">IF(AF321=$AP$12,AB321,0)</f>
        <v>0</v>
      </c>
      <c r="CO321" s="313" t="n">
        <f aca="false">IF(AF321=$AP$12,AC321,0)</f>
        <v>0</v>
      </c>
      <c r="CP321" s="314" t="n">
        <f aca="false">IF(AF321=$AP$12,AD321,0)</f>
        <v>0</v>
      </c>
    </row>
    <row r="322" customFormat="false" ht="12" hidden="false" customHeight="true" outlineLevel="0" collapsed="false">
      <c r="B322" s="243" t="str">
        <f aca="false">IF(Q320="","",Q320)</f>
        <v/>
      </c>
      <c r="C322" s="302"/>
      <c r="D322" s="303"/>
      <c r="E322" s="303"/>
      <c r="F322" s="303"/>
      <c r="G322" s="304"/>
      <c r="H322" s="304"/>
      <c r="I322" s="305"/>
      <c r="J322" s="305"/>
      <c r="K322" s="305"/>
      <c r="L322" s="305"/>
      <c r="M322" s="303"/>
      <c r="N322" s="303"/>
      <c r="O322" s="306"/>
      <c r="P322" s="303"/>
      <c r="Q322" s="303"/>
      <c r="R322" s="315" t="s">
        <v>77</v>
      </c>
      <c r="S322" s="322"/>
      <c r="T322" s="322"/>
      <c r="U322" s="322"/>
      <c r="V322" s="322"/>
      <c r="W322" s="322"/>
      <c r="X322" s="322"/>
      <c r="Y322" s="316"/>
      <c r="Z322" s="316"/>
      <c r="AA322" s="316"/>
      <c r="AB322" s="316"/>
      <c r="AC322" s="316"/>
      <c r="AD322" s="316"/>
      <c r="AE322" s="317" t="str">
        <f aca="false">IF(SUM(S322:AD322)=0,"",SUM(S322:AD322))</f>
        <v/>
      </c>
      <c r="AF322" s="244" t="str">
        <f aca="false">IF(Q320="","",Q320)</f>
        <v/>
      </c>
      <c r="AG322" s="310"/>
      <c r="AH322" s="310"/>
      <c r="AI322" s="310"/>
      <c r="AJ322" s="310"/>
      <c r="AT322" s="311" t="str">
        <f aca="false">R322</f>
        <v>C</v>
      </c>
      <c r="AU322" s="312" t="n">
        <f aca="false">IF(OR(AF322=$AP$3,AF322=$AP$4,AF322=$AP$9),S322,0)</f>
        <v>0</v>
      </c>
      <c r="AV322" s="313" t="n">
        <f aca="false">IF(OR(AF322=$AP$3,AF322=$AP$4,AF322=$AP$9),T322,0)</f>
        <v>0</v>
      </c>
      <c r="AW322" s="313" t="n">
        <f aca="false">IF(OR(AF322=$AP$3,AF322=$AP$4,AF322=$AP$9),U322,0)</f>
        <v>0</v>
      </c>
      <c r="AX322" s="313" t="n">
        <f aca="false">IF(OR(AF322=$AP$3,AF322=$AP$4,AF322=$AP$9),V322,0)</f>
        <v>0</v>
      </c>
      <c r="AY322" s="313" t="n">
        <f aca="false">IF(OR(AF322=$AP$3,AF322=$AP$4,AF322=$AP$9),W322,0)</f>
        <v>0</v>
      </c>
      <c r="AZ322" s="313" t="n">
        <f aca="false">IF(OR(AF322=$AP$3,AF322=$AP$4,AF322=$AP$9),X322,0)</f>
        <v>0</v>
      </c>
      <c r="BA322" s="313" t="n">
        <f aca="false">IF(OR(AF322=$AP$3,AF322=$AP$4,AF322=$AP$9),Y322,0)</f>
        <v>0</v>
      </c>
      <c r="BB322" s="313" t="n">
        <f aca="false">IF(OR(AF322=$AP$3,AF322=$AP$4,AF322=$AP$9),Z322,0)</f>
        <v>0</v>
      </c>
      <c r="BC322" s="313" t="n">
        <f aca="false">IF(OR(AF322=$AP$3,AF322=$AP$4,AF322=$AP$9),AA322,0)</f>
        <v>0</v>
      </c>
      <c r="BD322" s="313" t="n">
        <f aca="false">IF(OR(AF322=$AP$3,AF322=$AP$4,AF322=$AP$9),AB322,0)</f>
        <v>0</v>
      </c>
      <c r="BE322" s="313" t="n">
        <f aca="false">IF(OR(AF322=$AP$3,AF322=$AP$4,AF322=$AP$9),AC322,0)</f>
        <v>0</v>
      </c>
      <c r="BF322" s="314" t="n">
        <f aca="false">IF(OR(AF322=$AP$3,AF322=$AP$4,AF322=$AP$9),AD322,0)</f>
        <v>0</v>
      </c>
      <c r="BG322" s="312" t="n">
        <f aca="false">IF(OR(AF322=$AP$5,AF322=$AP$6,AF322=$AP$10),S322,0)</f>
        <v>0</v>
      </c>
      <c r="BH322" s="313" t="n">
        <f aca="false">IF(OR(AF322=$AP$5,AF322=$AP$6,AF322=$AP$10),T322,0)</f>
        <v>0</v>
      </c>
      <c r="BI322" s="313" t="n">
        <f aca="false">IF(OR(AF322=$AP$5,AF322=$AP$6,AF322=$AP$10),U322,0)</f>
        <v>0</v>
      </c>
      <c r="BJ322" s="313" t="n">
        <f aca="false">IF(OR(AF322=$AP$5,AF322=$AP$6,AF322=$AP$10),V322,0)</f>
        <v>0</v>
      </c>
      <c r="BK322" s="313" t="n">
        <f aca="false">IF(OR(AF322=$AP$5,AF322=$AP$6,AF322=$AP$10),W322,0)</f>
        <v>0</v>
      </c>
      <c r="BL322" s="313" t="n">
        <f aca="false">IF(OR(AF322=$AP$5,AF322=$AP$6,AF322=$AP$10),X322,0)</f>
        <v>0</v>
      </c>
      <c r="BM322" s="313" t="n">
        <f aca="false">IF(OR(AF322=$AP$5,AF322=$AP$6,AF322=$AP$10),Y322,0)</f>
        <v>0</v>
      </c>
      <c r="BN322" s="313" t="n">
        <f aca="false">IF(OR(AF322=$AP$5,AF322=$AP$6,AF322=$AP$10),Z322,0)</f>
        <v>0</v>
      </c>
      <c r="BO322" s="313" t="n">
        <f aca="false">IF(OR(AF322=$AP$5,AF322=$AP$6,AF322=$AP$10),AA322,0)</f>
        <v>0</v>
      </c>
      <c r="BP322" s="313" t="n">
        <f aca="false">IF(OR(AF322=$AP$5,AF322=$AP$6,AF322=$AP$10),AB322,0)</f>
        <v>0</v>
      </c>
      <c r="BQ322" s="313" t="n">
        <f aca="false">IF(OR(AF322=$AP$5,AF322=$AP$6,AF322=$AP$10),AC322,0)</f>
        <v>0</v>
      </c>
      <c r="BR322" s="314" t="n">
        <f aca="false">IF(OR(AF322=$AP$5,AF322=$AP$6,AF322=$AP$10),AD322,0)</f>
        <v>0</v>
      </c>
      <c r="BS322" s="312" t="n">
        <f aca="false">IF(OR(AF322=$AP$7,AF322=$AP$8,AF322=$AP$11),S322,0)</f>
        <v>0</v>
      </c>
      <c r="BT322" s="313" t="n">
        <f aca="false">IF(OR(AF322=$AP$7,AF322=$AP$8,AF322=$AP$11),T322,0)</f>
        <v>0</v>
      </c>
      <c r="BU322" s="313" t="n">
        <f aca="false">IF(OR(AF322=$AP$7,AF322=$AP$8,AF322=$AP$11),U322,0)</f>
        <v>0</v>
      </c>
      <c r="BV322" s="313" t="n">
        <f aca="false">IF(OR(AF322=$AP$7,AF322=$AP$8,AF322=$AP$11),V322,0)</f>
        <v>0</v>
      </c>
      <c r="BW322" s="313" t="n">
        <f aca="false">IF(OR(AF322=$AP$7,AF322=$AP$8,AF322=$AP$11),W322,0)</f>
        <v>0</v>
      </c>
      <c r="BX322" s="313" t="n">
        <f aca="false">IF(OR(AF322=$AP$7,AF322=$AP$8,AF322=$AP$11),X322,0)</f>
        <v>0</v>
      </c>
      <c r="BY322" s="313" t="n">
        <f aca="false">IF(OR(AF322=$AP$7,AF322=$AP$8,AF322=$AP$11),Y322,0)</f>
        <v>0</v>
      </c>
      <c r="BZ322" s="313" t="n">
        <f aca="false">IF(OR(AF322=$AP$7,AF322=$AP$8,AF322=$AP$11),Z322,0)</f>
        <v>0</v>
      </c>
      <c r="CA322" s="313" t="n">
        <f aca="false">IF(OR(AF322=$AP$7,AF322=$AP$8,AF322=$AP$11),AA322,0)</f>
        <v>0</v>
      </c>
      <c r="CB322" s="313" t="n">
        <f aca="false">IF(OR(AF322=$AP$7,AF322=$AP$8,AF322=$AP$11),AB322,0)</f>
        <v>0</v>
      </c>
      <c r="CC322" s="313" t="n">
        <f aca="false">IF(OR(AF322=$AP$7,AF322=$AP$8,AF322=$AP$11),AC322,0)</f>
        <v>0</v>
      </c>
      <c r="CD322" s="314" t="n">
        <f aca="false">IF(OR(AF322=$AP$7,AF322=$AP$8,AF322=$AP$11),AD322,0)</f>
        <v>0</v>
      </c>
      <c r="CE322" s="312" t="n">
        <f aca="false">IF(AF322=$AP$12,S322,0)</f>
        <v>0</v>
      </c>
      <c r="CF322" s="313" t="n">
        <f aca="false">IF(AF322=$AP$12,T322,0)</f>
        <v>0</v>
      </c>
      <c r="CG322" s="313" t="n">
        <f aca="false">IF(AF322=$AP$12,U322,0)</f>
        <v>0</v>
      </c>
      <c r="CH322" s="313" t="n">
        <f aca="false">IF(AF322=$AP$12,V322,0)</f>
        <v>0</v>
      </c>
      <c r="CI322" s="313" t="n">
        <f aca="false">IF(AF322=$AP$12,W322,0)</f>
        <v>0</v>
      </c>
      <c r="CJ322" s="313" t="n">
        <f aca="false">IF(AF322=$AP$12,X322,0)</f>
        <v>0</v>
      </c>
      <c r="CK322" s="313" t="n">
        <f aca="false">IF(AF322=$AP$12,Y322,0)</f>
        <v>0</v>
      </c>
      <c r="CL322" s="313" t="n">
        <f aca="false">IF(AF322=$AP$12,Z322,0)</f>
        <v>0</v>
      </c>
      <c r="CM322" s="313" t="n">
        <f aca="false">IF(AF322=$AP$12,AA322,0)</f>
        <v>0</v>
      </c>
      <c r="CN322" s="313" t="n">
        <f aca="false">IF(AF322=$AP$12,AB322,0)</f>
        <v>0</v>
      </c>
      <c r="CO322" s="313" t="n">
        <f aca="false">IF(AF322=$AP$12,AC322,0)</f>
        <v>0</v>
      </c>
      <c r="CP322" s="314" t="n">
        <f aca="false">IF(AF322=$AP$12,AD322,0)</f>
        <v>0</v>
      </c>
    </row>
    <row r="323" customFormat="false" ht="12" hidden="false" customHeight="true" outlineLevel="0" collapsed="false">
      <c r="B323" s="243" t="str">
        <f aca="false">IF(Q323="","",Q323)</f>
        <v/>
      </c>
      <c r="C323" s="302" t="n">
        <v>104</v>
      </c>
      <c r="D323" s="303"/>
      <c r="E323" s="303"/>
      <c r="F323" s="303"/>
      <c r="G323" s="304"/>
      <c r="H323" s="304"/>
      <c r="I323" s="305"/>
      <c r="J323" s="305"/>
      <c r="K323" s="305"/>
      <c r="L323" s="305"/>
      <c r="M323" s="303"/>
      <c r="N323" s="303"/>
      <c r="O323" s="306"/>
      <c r="P323" s="303"/>
      <c r="Q323" s="303"/>
      <c r="R323" s="307" t="s">
        <v>75</v>
      </c>
      <c r="S323" s="323"/>
      <c r="T323" s="323"/>
      <c r="U323" s="323"/>
      <c r="V323" s="323"/>
      <c r="W323" s="323"/>
      <c r="X323" s="323"/>
      <c r="Y323" s="308"/>
      <c r="Z323" s="308"/>
      <c r="AA323" s="308"/>
      <c r="AB323" s="308"/>
      <c r="AC323" s="308"/>
      <c r="AD323" s="308"/>
      <c r="AE323" s="309" t="str">
        <f aca="false">IF(SUM(S323:AD323)=0,"",SUM(S323:AD323))</f>
        <v/>
      </c>
      <c r="AF323" s="244" t="str">
        <f aca="false">IF(Q323="","",Q323)</f>
        <v/>
      </c>
      <c r="AG323" s="310" t="str">
        <f aca="false">IFERROR(VLOOKUP(M323,$AP$13:$AQ$16,2,FALSE()),"")</f>
        <v/>
      </c>
      <c r="AH323" s="310" t="str">
        <f aca="false">IFERROR(VLOOKUP(O323,$AP$18:$AQ$24,2,FALSE()),"")</f>
        <v/>
      </c>
      <c r="AI323" s="310" t="str">
        <f aca="false">IFERROR(AG323+AH323,"")</f>
        <v/>
      </c>
      <c r="AJ323" s="310" t="str">
        <f aca="false">IF(SUM(AE323:AE325)=0,"",SUM(AE323:AE325))</f>
        <v/>
      </c>
      <c r="AT323" s="311" t="str">
        <f aca="false">R323</f>
        <v>A</v>
      </c>
      <c r="AU323" s="312" t="n">
        <f aca="false">IF(OR(AF323=$AP$3,AF323=$AP$4,AF323=$AP$9),S323,0)</f>
        <v>0</v>
      </c>
      <c r="AV323" s="313" t="n">
        <f aca="false">IF(OR(AF323=$AP$3,AF323=$AP$4,AF323=$AP$9),T323,0)</f>
        <v>0</v>
      </c>
      <c r="AW323" s="313" t="n">
        <f aca="false">IF(OR(AF323=$AP$3,AF323=$AP$4,AF323=$AP$9),U323,0)</f>
        <v>0</v>
      </c>
      <c r="AX323" s="313" t="n">
        <f aca="false">IF(OR(AF323=$AP$3,AF323=$AP$4,AF323=$AP$9),V323,0)</f>
        <v>0</v>
      </c>
      <c r="AY323" s="313" t="n">
        <f aca="false">IF(OR(AF323=$AP$3,AF323=$AP$4,AF323=$AP$9),W323,0)</f>
        <v>0</v>
      </c>
      <c r="AZ323" s="313" t="n">
        <f aca="false">IF(OR(AF323=$AP$3,AF323=$AP$4,AF323=$AP$9),X323,0)</f>
        <v>0</v>
      </c>
      <c r="BA323" s="313" t="n">
        <f aca="false">IF(OR(AF323=$AP$3,AF323=$AP$4,AF323=$AP$9),Y323,0)</f>
        <v>0</v>
      </c>
      <c r="BB323" s="313" t="n">
        <f aca="false">IF(OR(AF323=$AP$3,AF323=$AP$4,AF323=$AP$9),Z323,0)</f>
        <v>0</v>
      </c>
      <c r="BC323" s="313" t="n">
        <f aca="false">IF(OR(AF323=$AP$3,AF323=$AP$4,AF323=$AP$9),AA323,0)</f>
        <v>0</v>
      </c>
      <c r="BD323" s="313" t="n">
        <f aca="false">IF(OR(AF323=$AP$3,AF323=$AP$4,AF323=$AP$9),AB323,0)</f>
        <v>0</v>
      </c>
      <c r="BE323" s="313" t="n">
        <f aca="false">IF(OR(AF323=$AP$3,AF323=$AP$4,AF323=$AP$9),AC323,0)</f>
        <v>0</v>
      </c>
      <c r="BF323" s="314" t="n">
        <f aca="false">IF(OR(AF323=$AP$3,AF323=$AP$4,AF323=$AP$9),AD323,0)</f>
        <v>0</v>
      </c>
      <c r="BG323" s="312" t="n">
        <f aca="false">IF(OR(AF323=$AP$5,AF323=$AP$6,AF323=$AP$10),S323,0)</f>
        <v>0</v>
      </c>
      <c r="BH323" s="313" t="n">
        <f aca="false">IF(OR(AF323=$AP$5,AF323=$AP$6,AF323=$AP$10),T323,0)</f>
        <v>0</v>
      </c>
      <c r="BI323" s="313" t="n">
        <f aca="false">IF(OR(AF323=$AP$5,AF323=$AP$6,AF323=$AP$10),U323,0)</f>
        <v>0</v>
      </c>
      <c r="BJ323" s="313" t="n">
        <f aca="false">IF(OR(AF323=$AP$5,AF323=$AP$6,AF323=$AP$10),V323,0)</f>
        <v>0</v>
      </c>
      <c r="BK323" s="313" t="n">
        <f aca="false">IF(OR(AF323=$AP$5,AF323=$AP$6,AF323=$AP$10),W323,0)</f>
        <v>0</v>
      </c>
      <c r="BL323" s="313" t="n">
        <f aca="false">IF(OR(AF323=$AP$5,AF323=$AP$6,AF323=$AP$10),X323,0)</f>
        <v>0</v>
      </c>
      <c r="BM323" s="313" t="n">
        <f aca="false">IF(OR(AF323=$AP$5,AF323=$AP$6,AF323=$AP$10),Y323,0)</f>
        <v>0</v>
      </c>
      <c r="BN323" s="313" t="n">
        <f aca="false">IF(OR(AF323=$AP$5,AF323=$AP$6,AF323=$AP$10),Z323,0)</f>
        <v>0</v>
      </c>
      <c r="BO323" s="313" t="n">
        <f aca="false">IF(OR(AF323=$AP$5,AF323=$AP$6,AF323=$AP$10),AA323,0)</f>
        <v>0</v>
      </c>
      <c r="BP323" s="313" t="n">
        <f aca="false">IF(OR(AF323=$AP$5,AF323=$AP$6,AF323=$AP$10),AB323,0)</f>
        <v>0</v>
      </c>
      <c r="BQ323" s="313" t="n">
        <f aca="false">IF(OR(AF323=$AP$5,AF323=$AP$6,AF323=$AP$10),AC323,0)</f>
        <v>0</v>
      </c>
      <c r="BR323" s="314" t="n">
        <f aca="false">IF(OR(AF323=$AP$5,AF323=$AP$6,AF323=$AP$10),AD323,0)</f>
        <v>0</v>
      </c>
      <c r="BS323" s="312" t="n">
        <f aca="false">IF(OR(AF323=$AP$7,AF323=$AP$8,AF323=$AP$11),S323,0)</f>
        <v>0</v>
      </c>
      <c r="BT323" s="313" t="n">
        <f aca="false">IF(OR(AF323=$AP$7,AF323=$AP$8,AF323=$AP$11),T323,0)</f>
        <v>0</v>
      </c>
      <c r="BU323" s="313" t="n">
        <f aca="false">IF(OR(AF323=$AP$7,AF323=$AP$8,AF323=$AP$11),U323,0)</f>
        <v>0</v>
      </c>
      <c r="BV323" s="313" t="n">
        <f aca="false">IF(OR(AF323=$AP$7,AF323=$AP$8,AF323=$AP$11),V323,0)</f>
        <v>0</v>
      </c>
      <c r="BW323" s="313" t="n">
        <f aca="false">IF(OR(AF323=$AP$7,AF323=$AP$8,AF323=$AP$11),W323,0)</f>
        <v>0</v>
      </c>
      <c r="BX323" s="313" t="n">
        <f aca="false">IF(OR(AF323=$AP$7,AF323=$AP$8,AF323=$AP$11),X323,0)</f>
        <v>0</v>
      </c>
      <c r="BY323" s="313" t="n">
        <f aca="false">IF(OR(AF323=$AP$7,AF323=$AP$8,AF323=$AP$11),Y323,0)</f>
        <v>0</v>
      </c>
      <c r="BZ323" s="313" t="n">
        <f aca="false">IF(OR(AF323=$AP$7,AF323=$AP$8,AF323=$AP$11),Z323,0)</f>
        <v>0</v>
      </c>
      <c r="CA323" s="313" t="n">
        <f aca="false">IF(OR(AF323=$AP$7,AF323=$AP$8,AF323=$AP$11),AA323,0)</f>
        <v>0</v>
      </c>
      <c r="CB323" s="313" t="n">
        <f aca="false">IF(OR(AF323=$AP$7,AF323=$AP$8,AF323=$AP$11),AB323,0)</f>
        <v>0</v>
      </c>
      <c r="CC323" s="313" t="n">
        <f aca="false">IF(OR(AF323=$AP$7,AF323=$AP$8,AF323=$AP$11),AC323,0)</f>
        <v>0</v>
      </c>
      <c r="CD323" s="314" t="n">
        <f aca="false">IF(OR(AF323=$AP$7,AF323=$AP$8,AF323=$AP$11),AD323,0)</f>
        <v>0</v>
      </c>
      <c r="CE323" s="312" t="n">
        <f aca="false">IF(AF323=$AP$12,S323,0)</f>
        <v>0</v>
      </c>
      <c r="CF323" s="313" t="n">
        <f aca="false">IF(AF323=$AP$12,T323,0)</f>
        <v>0</v>
      </c>
      <c r="CG323" s="313" t="n">
        <f aca="false">IF(AF323=$AP$12,U323,0)</f>
        <v>0</v>
      </c>
      <c r="CH323" s="313" t="n">
        <f aca="false">IF(AF323=$AP$12,V323,0)</f>
        <v>0</v>
      </c>
      <c r="CI323" s="313" t="n">
        <f aca="false">IF(AF323=$AP$12,W323,0)</f>
        <v>0</v>
      </c>
      <c r="CJ323" s="313" t="n">
        <f aca="false">IF(AF323=$AP$12,X323,0)</f>
        <v>0</v>
      </c>
      <c r="CK323" s="313" t="n">
        <f aca="false">IF(AF323=$AP$12,Y323,0)</f>
        <v>0</v>
      </c>
      <c r="CL323" s="313" t="n">
        <f aca="false">IF(AF323=$AP$12,Z323,0)</f>
        <v>0</v>
      </c>
      <c r="CM323" s="313" t="n">
        <f aca="false">IF(AF323=$AP$12,AA323,0)</f>
        <v>0</v>
      </c>
      <c r="CN323" s="313" t="n">
        <f aca="false">IF(AF323=$AP$12,AB323,0)</f>
        <v>0</v>
      </c>
      <c r="CO323" s="313" t="n">
        <f aca="false">IF(AF323=$AP$12,AC323,0)</f>
        <v>0</v>
      </c>
      <c r="CP323" s="314" t="n">
        <f aca="false">IF(AF323=$AP$12,AD323,0)</f>
        <v>0</v>
      </c>
    </row>
    <row r="324" customFormat="false" ht="12" hidden="false" customHeight="true" outlineLevel="0" collapsed="false">
      <c r="B324" s="243" t="str">
        <f aca="false">IF(Q323="","",Q323)</f>
        <v/>
      </c>
      <c r="C324" s="302"/>
      <c r="D324" s="303"/>
      <c r="E324" s="303"/>
      <c r="F324" s="303"/>
      <c r="G324" s="304"/>
      <c r="H324" s="304"/>
      <c r="I324" s="305"/>
      <c r="J324" s="305"/>
      <c r="K324" s="305"/>
      <c r="L324" s="305"/>
      <c r="M324" s="303"/>
      <c r="N324" s="303"/>
      <c r="O324" s="306"/>
      <c r="P324" s="303"/>
      <c r="Q324" s="303"/>
      <c r="R324" s="315" t="s">
        <v>76</v>
      </c>
      <c r="S324" s="322"/>
      <c r="T324" s="322"/>
      <c r="U324" s="322"/>
      <c r="V324" s="322"/>
      <c r="W324" s="322"/>
      <c r="X324" s="322"/>
      <c r="Y324" s="316"/>
      <c r="Z324" s="316"/>
      <c r="AA324" s="316"/>
      <c r="AB324" s="316"/>
      <c r="AC324" s="316"/>
      <c r="AD324" s="316"/>
      <c r="AE324" s="317" t="str">
        <f aca="false">IF(SUM(S324:AD324)=0,"",SUM(S324:AD324))</f>
        <v/>
      </c>
      <c r="AF324" s="244" t="str">
        <f aca="false">IF(Q323="","",Q323)</f>
        <v/>
      </c>
      <c r="AG324" s="310"/>
      <c r="AH324" s="310"/>
      <c r="AI324" s="310"/>
      <c r="AJ324" s="310"/>
      <c r="AT324" s="311" t="str">
        <f aca="false">R324</f>
        <v>B</v>
      </c>
      <c r="AU324" s="312" t="n">
        <f aca="false">IF(OR(AF324=$AP$3,AF324=$AP$4,AF324=$AP$9),S324,0)</f>
        <v>0</v>
      </c>
      <c r="AV324" s="313" t="n">
        <f aca="false">IF(OR(AF324=$AP$3,AF324=$AP$4,AF324=$AP$9),T324,0)</f>
        <v>0</v>
      </c>
      <c r="AW324" s="313" t="n">
        <f aca="false">IF(OR(AF324=$AP$3,AF324=$AP$4,AF324=$AP$9),U324,0)</f>
        <v>0</v>
      </c>
      <c r="AX324" s="313" t="n">
        <f aca="false">IF(OR(AF324=$AP$3,AF324=$AP$4,AF324=$AP$9),V324,0)</f>
        <v>0</v>
      </c>
      <c r="AY324" s="313" t="n">
        <f aca="false">IF(OR(AF324=$AP$3,AF324=$AP$4,AF324=$AP$9),W324,0)</f>
        <v>0</v>
      </c>
      <c r="AZ324" s="313" t="n">
        <f aca="false">IF(OR(AF324=$AP$3,AF324=$AP$4,AF324=$AP$9),X324,0)</f>
        <v>0</v>
      </c>
      <c r="BA324" s="313" t="n">
        <f aca="false">IF(OR(AF324=$AP$3,AF324=$AP$4,AF324=$AP$9),Y324,0)</f>
        <v>0</v>
      </c>
      <c r="BB324" s="313" t="n">
        <f aca="false">IF(OR(AF324=$AP$3,AF324=$AP$4,AF324=$AP$9),Z324,0)</f>
        <v>0</v>
      </c>
      <c r="BC324" s="313" t="n">
        <f aca="false">IF(OR(AF324=$AP$3,AF324=$AP$4,AF324=$AP$9),AA324,0)</f>
        <v>0</v>
      </c>
      <c r="BD324" s="313" t="n">
        <f aca="false">IF(OR(AF324=$AP$3,AF324=$AP$4,AF324=$AP$9),AB324,0)</f>
        <v>0</v>
      </c>
      <c r="BE324" s="313" t="n">
        <f aca="false">IF(OR(AF324=$AP$3,AF324=$AP$4,AF324=$AP$9),AC324,0)</f>
        <v>0</v>
      </c>
      <c r="BF324" s="314" t="n">
        <f aca="false">IF(OR(AF324=$AP$3,AF324=$AP$4,AF324=$AP$9),AD324,0)</f>
        <v>0</v>
      </c>
      <c r="BG324" s="312" t="n">
        <f aca="false">IF(OR(AF324=$AP$5,AF324=$AP$6,AF324=$AP$10),S324,0)</f>
        <v>0</v>
      </c>
      <c r="BH324" s="313" t="n">
        <f aca="false">IF(OR(AF324=$AP$5,AF324=$AP$6,AF324=$AP$10),T324,0)</f>
        <v>0</v>
      </c>
      <c r="BI324" s="313" t="n">
        <f aca="false">IF(OR(AF324=$AP$5,AF324=$AP$6,AF324=$AP$10),U324,0)</f>
        <v>0</v>
      </c>
      <c r="BJ324" s="313" t="n">
        <f aca="false">IF(OR(AF324=$AP$5,AF324=$AP$6,AF324=$AP$10),V324,0)</f>
        <v>0</v>
      </c>
      <c r="BK324" s="313" t="n">
        <f aca="false">IF(OR(AF324=$AP$5,AF324=$AP$6,AF324=$AP$10),W324,0)</f>
        <v>0</v>
      </c>
      <c r="BL324" s="313" t="n">
        <f aca="false">IF(OR(AF324=$AP$5,AF324=$AP$6,AF324=$AP$10),X324,0)</f>
        <v>0</v>
      </c>
      <c r="BM324" s="313" t="n">
        <f aca="false">IF(OR(AF324=$AP$5,AF324=$AP$6,AF324=$AP$10),Y324,0)</f>
        <v>0</v>
      </c>
      <c r="BN324" s="313" t="n">
        <f aca="false">IF(OR(AF324=$AP$5,AF324=$AP$6,AF324=$AP$10),Z324,0)</f>
        <v>0</v>
      </c>
      <c r="BO324" s="313" t="n">
        <f aca="false">IF(OR(AF324=$AP$5,AF324=$AP$6,AF324=$AP$10),AA324,0)</f>
        <v>0</v>
      </c>
      <c r="BP324" s="313" t="n">
        <f aca="false">IF(OR(AF324=$AP$5,AF324=$AP$6,AF324=$AP$10),AB324,0)</f>
        <v>0</v>
      </c>
      <c r="BQ324" s="313" t="n">
        <f aca="false">IF(OR(AF324=$AP$5,AF324=$AP$6,AF324=$AP$10),AC324,0)</f>
        <v>0</v>
      </c>
      <c r="BR324" s="314" t="n">
        <f aca="false">IF(OR(AF324=$AP$5,AF324=$AP$6,AF324=$AP$10),AD324,0)</f>
        <v>0</v>
      </c>
      <c r="BS324" s="312" t="n">
        <f aca="false">IF(OR(AF324=$AP$7,AF324=$AP$8,AF324=$AP$11),S324,0)</f>
        <v>0</v>
      </c>
      <c r="BT324" s="313" t="n">
        <f aca="false">IF(OR(AF324=$AP$7,AF324=$AP$8,AF324=$AP$11),T324,0)</f>
        <v>0</v>
      </c>
      <c r="BU324" s="313" t="n">
        <f aca="false">IF(OR(AF324=$AP$7,AF324=$AP$8,AF324=$AP$11),U324,0)</f>
        <v>0</v>
      </c>
      <c r="BV324" s="313" t="n">
        <f aca="false">IF(OR(AF324=$AP$7,AF324=$AP$8,AF324=$AP$11),V324,0)</f>
        <v>0</v>
      </c>
      <c r="BW324" s="313" t="n">
        <f aca="false">IF(OR(AF324=$AP$7,AF324=$AP$8,AF324=$AP$11),W324,0)</f>
        <v>0</v>
      </c>
      <c r="BX324" s="313" t="n">
        <f aca="false">IF(OR(AF324=$AP$7,AF324=$AP$8,AF324=$AP$11),X324,0)</f>
        <v>0</v>
      </c>
      <c r="BY324" s="313" t="n">
        <f aca="false">IF(OR(AF324=$AP$7,AF324=$AP$8,AF324=$AP$11),Y324,0)</f>
        <v>0</v>
      </c>
      <c r="BZ324" s="313" t="n">
        <f aca="false">IF(OR(AF324=$AP$7,AF324=$AP$8,AF324=$AP$11),Z324,0)</f>
        <v>0</v>
      </c>
      <c r="CA324" s="313" t="n">
        <f aca="false">IF(OR(AF324=$AP$7,AF324=$AP$8,AF324=$AP$11),AA324,0)</f>
        <v>0</v>
      </c>
      <c r="CB324" s="313" t="n">
        <f aca="false">IF(OR(AF324=$AP$7,AF324=$AP$8,AF324=$AP$11),AB324,0)</f>
        <v>0</v>
      </c>
      <c r="CC324" s="313" t="n">
        <f aca="false">IF(OR(AF324=$AP$7,AF324=$AP$8,AF324=$AP$11),AC324,0)</f>
        <v>0</v>
      </c>
      <c r="CD324" s="314" t="n">
        <f aca="false">IF(OR(AF324=$AP$7,AF324=$AP$8,AF324=$AP$11),AD324,0)</f>
        <v>0</v>
      </c>
      <c r="CE324" s="312" t="n">
        <f aca="false">IF(AF324=$AP$12,S324,0)</f>
        <v>0</v>
      </c>
      <c r="CF324" s="313" t="n">
        <f aca="false">IF(AF324=$AP$12,T324,0)</f>
        <v>0</v>
      </c>
      <c r="CG324" s="313" t="n">
        <f aca="false">IF(AF324=$AP$12,U324,0)</f>
        <v>0</v>
      </c>
      <c r="CH324" s="313" t="n">
        <f aca="false">IF(AF324=$AP$12,V324,0)</f>
        <v>0</v>
      </c>
      <c r="CI324" s="313" t="n">
        <f aca="false">IF(AF324=$AP$12,W324,0)</f>
        <v>0</v>
      </c>
      <c r="CJ324" s="313" t="n">
        <f aca="false">IF(AF324=$AP$12,X324,0)</f>
        <v>0</v>
      </c>
      <c r="CK324" s="313" t="n">
        <f aca="false">IF(AF324=$AP$12,Y324,0)</f>
        <v>0</v>
      </c>
      <c r="CL324" s="313" t="n">
        <f aca="false">IF(AF324=$AP$12,Z324,0)</f>
        <v>0</v>
      </c>
      <c r="CM324" s="313" t="n">
        <f aca="false">IF(AF324=$AP$12,AA324,0)</f>
        <v>0</v>
      </c>
      <c r="CN324" s="313" t="n">
        <f aca="false">IF(AF324=$AP$12,AB324,0)</f>
        <v>0</v>
      </c>
      <c r="CO324" s="313" t="n">
        <f aca="false">IF(AF324=$AP$12,AC324,0)</f>
        <v>0</v>
      </c>
      <c r="CP324" s="314" t="n">
        <f aca="false">IF(AF324=$AP$12,AD324,0)</f>
        <v>0</v>
      </c>
    </row>
    <row r="325" customFormat="false" ht="12" hidden="false" customHeight="true" outlineLevel="0" collapsed="false">
      <c r="B325" s="243" t="str">
        <f aca="false">IF(Q323="","",Q323)</f>
        <v/>
      </c>
      <c r="C325" s="302"/>
      <c r="D325" s="303"/>
      <c r="E325" s="303"/>
      <c r="F325" s="303"/>
      <c r="G325" s="304"/>
      <c r="H325" s="304"/>
      <c r="I325" s="305"/>
      <c r="J325" s="305"/>
      <c r="K325" s="305"/>
      <c r="L325" s="305"/>
      <c r="M325" s="303"/>
      <c r="N325" s="303"/>
      <c r="O325" s="306"/>
      <c r="P325" s="303"/>
      <c r="Q325" s="303"/>
      <c r="R325" s="315" t="s">
        <v>77</v>
      </c>
      <c r="S325" s="322"/>
      <c r="T325" s="322"/>
      <c r="U325" s="322"/>
      <c r="V325" s="322"/>
      <c r="W325" s="322"/>
      <c r="X325" s="322"/>
      <c r="Y325" s="316"/>
      <c r="Z325" s="316"/>
      <c r="AA325" s="316"/>
      <c r="AB325" s="316"/>
      <c r="AC325" s="316"/>
      <c r="AD325" s="316"/>
      <c r="AE325" s="317" t="str">
        <f aca="false">IF(SUM(S325:AD325)=0,"",SUM(S325:AD325))</f>
        <v/>
      </c>
      <c r="AF325" s="244" t="str">
        <f aca="false">IF(Q323="","",Q323)</f>
        <v/>
      </c>
      <c r="AG325" s="310"/>
      <c r="AH325" s="310"/>
      <c r="AI325" s="310"/>
      <c r="AJ325" s="310"/>
      <c r="AT325" s="311" t="str">
        <f aca="false">R325</f>
        <v>C</v>
      </c>
      <c r="AU325" s="312" t="n">
        <f aca="false">IF(OR(AF325=$AP$3,AF325=$AP$4,AF325=$AP$9),S325,0)</f>
        <v>0</v>
      </c>
      <c r="AV325" s="313" t="n">
        <f aca="false">IF(OR(AF325=$AP$3,AF325=$AP$4,AF325=$AP$9),T325,0)</f>
        <v>0</v>
      </c>
      <c r="AW325" s="313" t="n">
        <f aca="false">IF(OR(AF325=$AP$3,AF325=$AP$4,AF325=$AP$9),U325,0)</f>
        <v>0</v>
      </c>
      <c r="AX325" s="313" t="n">
        <f aca="false">IF(OR(AF325=$AP$3,AF325=$AP$4,AF325=$AP$9),V325,0)</f>
        <v>0</v>
      </c>
      <c r="AY325" s="313" t="n">
        <f aca="false">IF(OR(AF325=$AP$3,AF325=$AP$4,AF325=$AP$9),W325,0)</f>
        <v>0</v>
      </c>
      <c r="AZ325" s="313" t="n">
        <f aca="false">IF(OR(AF325=$AP$3,AF325=$AP$4,AF325=$AP$9),X325,0)</f>
        <v>0</v>
      </c>
      <c r="BA325" s="313" t="n">
        <f aca="false">IF(OR(AF325=$AP$3,AF325=$AP$4,AF325=$AP$9),Y325,0)</f>
        <v>0</v>
      </c>
      <c r="BB325" s="313" t="n">
        <f aca="false">IF(OR(AF325=$AP$3,AF325=$AP$4,AF325=$AP$9),Z325,0)</f>
        <v>0</v>
      </c>
      <c r="BC325" s="313" t="n">
        <f aca="false">IF(OR(AF325=$AP$3,AF325=$AP$4,AF325=$AP$9),AA325,0)</f>
        <v>0</v>
      </c>
      <c r="BD325" s="313" t="n">
        <f aca="false">IF(OR(AF325=$AP$3,AF325=$AP$4,AF325=$AP$9),AB325,0)</f>
        <v>0</v>
      </c>
      <c r="BE325" s="313" t="n">
        <f aca="false">IF(OR(AF325=$AP$3,AF325=$AP$4,AF325=$AP$9),AC325,0)</f>
        <v>0</v>
      </c>
      <c r="BF325" s="314" t="n">
        <f aca="false">IF(OR(AF325=$AP$3,AF325=$AP$4,AF325=$AP$9),AD325,0)</f>
        <v>0</v>
      </c>
      <c r="BG325" s="312" t="n">
        <f aca="false">IF(OR(AF325=$AP$5,AF325=$AP$6,AF325=$AP$10),S325,0)</f>
        <v>0</v>
      </c>
      <c r="BH325" s="313" t="n">
        <f aca="false">IF(OR(AF325=$AP$5,AF325=$AP$6,AF325=$AP$10),T325,0)</f>
        <v>0</v>
      </c>
      <c r="BI325" s="313" t="n">
        <f aca="false">IF(OR(AF325=$AP$5,AF325=$AP$6,AF325=$AP$10),U325,0)</f>
        <v>0</v>
      </c>
      <c r="BJ325" s="313" t="n">
        <f aca="false">IF(OR(AF325=$AP$5,AF325=$AP$6,AF325=$AP$10),V325,0)</f>
        <v>0</v>
      </c>
      <c r="BK325" s="313" t="n">
        <f aca="false">IF(OR(AF325=$AP$5,AF325=$AP$6,AF325=$AP$10),W325,0)</f>
        <v>0</v>
      </c>
      <c r="BL325" s="313" t="n">
        <f aca="false">IF(OR(AF325=$AP$5,AF325=$AP$6,AF325=$AP$10),X325,0)</f>
        <v>0</v>
      </c>
      <c r="BM325" s="313" t="n">
        <f aca="false">IF(OR(AF325=$AP$5,AF325=$AP$6,AF325=$AP$10),Y325,0)</f>
        <v>0</v>
      </c>
      <c r="BN325" s="313" t="n">
        <f aca="false">IF(OR(AF325=$AP$5,AF325=$AP$6,AF325=$AP$10),Z325,0)</f>
        <v>0</v>
      </c>
      <c r="BO325" s="313" t="n">
        <f aca="false">IF(OR(AF325=$AP$5,AF325=$AP$6,AF325=$AP$10),AA325,0)</f>
        <v>0</v>
      </c>
      <c r="BP325" s="313" t="n">
        <f aca="false">IF(OR(AF325=$AP$5,AF325=$AP$6,AF325=$AP$10),AB325,0)</f>
        <v>0</v>
      </c>
      <c r="BQ325" s="313" t="n">
        <f aca="false">IF(OR(AF325=$AP$5,AF325=$AP$6,AF325=$AP$10),AC325,0)</f>
        <v>0</v>
      </c>
      <c r="BR325" s="314" t="n">
        <f aca="false">IF(OR(AF325=$AP$5,AF325=$AP$6,AF325=$AP$10),AD325,0)</f>
        <v>0</v>
      </c>
      <c r="BS325" s="312" t="n">
        <f aca="false">IF(OR(AF325=$AP$7,AF325=$AP$8,AF325=$AP$11),S325,0)</f>
        <v>0</v>
      </c>
      <c r="BT325" s="313" t="n">
        <f aca="false">IF(OR(AF325=$AP$7,AF325=$AP$8,AF325=$AP$11),T325,0)</f>
        <v>0</v>
      </c>
      <c r="BU325" s="313" t="n">
        <f aca="false">IF(OR(AF325=$AP$7,AF325=$AP$8,AF325=$AP$11),U325,0)</f>
        <v>0</v>
      </c>
      <c r="BV325" s="313" t="n">
        <f aca="false">IF(OR(AF325=$AP$7,AF325=$AP$8,AF325=$AP$11),V325,0)</f>
        <v>0</v>
      </c>
      <c r="BW325" s="313" t="n">
        <f aca="false">IF(OR(AF325=$AP$7,AF325=$AP$8,AF325=$AP$11),W325,0)</f>
        <v>0</v>
      </c>
      <c r="BX325" s="313" t="n">
        <f aca="false">IF(OR(AF325=$AP$7,AF325=$AP$8,AF325=$AP$11),X325,0)</f>
        <v>0</v>
      </c>
      <c r="BY325" s="313" t="n">
        <f aca="false">IF(OR(AF325=$AP$7,AF325=$AP$8,AF325=$AP$11),Y325,0)</f>
        <v>0</v>
      </c>
      <c r="BZ325" s="313" t="n">
        <f aca="false">IF(OR(AF325=$AP$7,AF325=$AP$8,AF325=$AP$11),Z325,0)</f>
        <v>0</v>
      </c>
      <c r="CA325" s="313" t="n">
        <f aca="false">IF(OR(AF325=$AP$7,AF325=$AP$8,AF325=$AP$11),AA325,0)</f>
        <v>0</v>
      </c>
      <c r="CB325" s="313" t="n">
        <f aca="false">IF(OR(AF325=$AP$7,AF325=$AP$8,AF325=$AP$11),AB325,0)</f>
        <v>0</v>
      </c>
      <c r="CC325" s="313" t="n">
        <f aca="false">IF(OR(AF325=$AP$7,AF325=$AP$8,AF325=$AP$11),AC325,0)</f>
        <v>0</v>
      </c>
      <c r="CD325" s="314" t="n">
        <f aca="false">IF(OR(AF325=$AP$7,AF325=$AP$8,AF325=$AP$11),AD325,0)</f>
        <v>0</v>
      </c>
      <c r="CE325" s="312" t="n">
        <f aca="false">IF(AF325=$AP$12,S325,0)</f>
        <v>0</v>
      </c>
      <c r="CF325" s="313" t="n">
        <f aca="false">IF(AF325=$AP$12,T325,0)</f>
        <v>0</v>
      </c>
      <c r="CG325" s="313" t="n">
        <f aca="false">IF(AF325=$AP$12,U325,0)</f>
        <v>0</v>
      </c>
      <c r="CH325" s="313" t="n">
        <f aca="false">IF(AF325=$AP$12,V325,0)</f>
        <v>0</v>
      </c>
      <c r="CI325" s="313" t="n">
        <f aca="false">IF(AF325=$AP$12,W325,0)</f>
        <v>0</v>
      </c>
      <c r="CJ325" s="313" t="n">
        <f aca="false">IF(AF325=$AP$12,X325,0)</f>
        <v>0</v>
      </c>
      <c r="CK325" s="313" t="n">
        <f aca="false">IF(AF325=$AP$12,Y325,0)</f>
        <v>0</v>
      </c>
      <c r="CL325" s="313" t="n">
        <f aca="false">IF(AF325=$AP$12,Z325,0)</f>
        <v>0</v>
      </c>
      <c r="CM325" s="313" t="n">
        <f aca="false">IF(AF325=$AP$12,AA325,0)</f>
        <v>0</v>
      </c>
      <c r="CN325" s="313" t="n">
        <f aca="false">IF(AF325=$AP$12,AB325,0)</f>
        <v>0</v>
      </c>
      <c r="CO325" s="313" t="n">
        <f aca="false">IF(AF325=$AP$12,AC325,0)</f>
        <v>0</v>
      </c>
      <c r="CP325" s="314" t="n">
        <f aca="false">IF(AF325=$AP$12,AD325,0)</f>
        <v>0</v>
      </c>
    </row>
    <row r="326" customFormat="false" ht="12" hidden="false" customHeight="true" outlineLevel="0" collapsed="false">
      <c r="B326" s="243" t="str">
        <f aca="false">IF(Q326="","",Q326)</f>
        <v/>
      </c>
      <c r="C326" s="302" t="n">
        <v>105</v>
      </c>
      <c r="D326" s="303"/>
      <c r="E326" s="303"/>
      <c r="F326" s="303"/>
      <c r="G326" s="304"/>
      <c r="H326" s="304"/>
      <c r="I326" s="305"/>
      <c r="J326" s="305"/>
      <c r="K326" s="305"/>
      <c r="L326" s="305"/>
      <c r="M326" s="303"/>
      <c r="N326" s="303"/>
      <c r="O326" s="306"/>
      <c r="P326" s="303"/>
      <c r="Q326" s="303"/>
      <c r="R326" s="307" t="s">
        <v>75</v>
      </c>
      <c r="S326" s="323"/>
      <c r="T326" s="323"/>
      <c r="U326" s="323"/>
      <c r="V326" s="323"/>
      <c r="W326" s="323"/>
      <c r="X326" s="323"/>
      <c r="Y326" s="308"/>
      <c r="Z326" s="308"/>
      <c r="AA326" s="308"/>
      <c r="AB326" s="308"/>
      <c r="AC326" s="308"/>
      <c r="AD326" s="308"/>
      <c r="AE326" s="309" t="str">
        <f aca="false">IF(SUM(S326:AD326)=0,"",SUM(S326:AD326))</f>
        <v/>
      </c>
      <c r="AF326" s="244" t="str">
        <f aca="false">IF(Q326="","",Q326)</f>
        <v/>
      </c>
      <c r="AG326" s="310" t="str">
        <f aca="false">IFERROR(VLOOKUP(M326,$AP$13:$AQ$16,2,FALSE()),"")</f>
        <v/>
      </c>
      <c r="AH326" s="310" t="str">
        <f aca="false">IFERROR(VLOOKUP(O326,$AP$18:$AQ$24,2,FALSE()),"")</f>
        <v/>
      </c>
      <c r="AI326" s="310" t="str">
        <f aca="false">IFERROR(AG326+AH326,"")</f>
        <v/>
      </c>
      <c r="AJ326" s="310" t="str">
        <f aca="false">IF(SUM(AE326:AE328)=0,"",SUM(AE326:AE328))</f>
        <v/>
      </c>
      <c r="AT326" s="311" t="str">
        <f aca="false">R326</f>
        <v>A</v>
      </c>
      <c r="AU326" s="312" t="n">
        <f aca="false">IF(OR(AF326=$AP$3,AF326=$AP$4,AF326=$AP$9),S326,0)</f>
        <v>0</v>
      </c>
      <c r="AV326" s="313" t="n">
        <f aca="false">IF(OR(AF326=$AP$3,AF326=$AP$4,AF326=$AP$9),T326,0)</f>
        <v>0</v>
      </c>
      <c r="AW326" s="313" t="n">
        <f aca="false">IF(OR(AF326=$AP$3,AF326=$AP$4,AF326=$AP$9),U326,0)</f>
        <v>0</v>
      </c>
      <c r="AX326" s="313" t="n">
        <f aca="false">IF(OR(AF326=$AP$3,AF326=$AP$4,AF326=$AP$9),V326,0)</f>
        <v>0</v>
      </c>
      <c r="AY326" s="313" t="n">
        <f aca="false">IF(OR(AF326=$AP$3,AF326=$AP$4,AF326=$AP$9),W326,0)</f>
        <v>0</v>
      </c>
      <c r="AZ326" s="313" t="n">
        <f aca="false">IF(OR(AF326=$AP$3,AF326=$AP$4,AF326=$AP$9),X326,0)</f>
        <v>0</v>
      </c>
      <c r="BA326" s="313" t="n">
        <f aca="false">IF(OR(AF326=$AP$3,AF326=$AP$4,AF326=$AP$9),Y326,0)</f>
        <v>0</v>
      </c>
      <c r="BB326" s="313" t="n">
        <f aca="false">IF(OR(AF326=$AP$3,AF326=$AP$4,AF326=$AP$9),Z326,0)</f>
        <v>0</v>
      </c>
      <c r="BC326" s="313" t="n">
        <f aca="false">IF(OR(AF326=$AP$3,AF326=$AP$4,AF326=$AP$9),AA326,0)</f>
        <v>0</v>
      </c>
      <c r="BD326" s="313" t="n">
        <f aca="false">IF(OR(AF326=$AP$3,AF326=$AP$4,AF326=$AP$9),AB326,0)</f>
        <v>0</v>
      </c>
      <c r="BE326" s="313" t="n">
        <f aca="false">IF(OR(AF326=$AP$3,AF326=$AP$4,AF326=$AP$9),AC326,0)</f>
        <v>0</v>
      </c>
      <c r="BF326" s="314" t="n">
        <f aca="false">IF(OR(AF326=$AP$3,AF326=$AP$4,AF326=$AP$9),AD326,0)</f>
        <v>0</v>
      </c>
      <c r="BG326" s="312" t="n">
        <f aca="false">IF(OR(AF326=$AP$5,AF326=$AP$6,AF326=$AP$10),S326,0)</f>
        <v>0</v>
      </c>
      <c r="BH326" s="313" t="n">
        <f aca="false">IF(OR(AF326=$AP$5,AF326=$AP$6,AF326=$AP$10),T326,0)</f>
        <v>0</v>
      </c>
      <c r="BI326" s="313" t="n">
        <f aca="false">IF(OR(AF326=$AP$5,AF326=$AP$6,AF326=$AP$10),U326,0)</f>
        <v>0</v>
      </c>
      <c r="BJ326" s="313" t="n">
        <f aca="false">IF(OR(AF326=$AP$5,AF326=$AP$6,AF326=$AP$10),V326,0)</f>
        <v>0</v>
      </c>
      <c r="BK326" s="313" t="n">
        <f aca="false">IF(OR(AF326=$AP$5,AF326=$AP$6,AF326=$AP$10),W326,0)</f>
        <v>0</v>
      </c>
      <c r="BL326" s="313" t="n">
        <f aca="false">IF(OR(AF326=$AP$5,AF326=$AP$6,AF326=$AP$10),X326,0)</f>
        <v>0</v>
      </c>
      <c r="BM326" s="313" t="n">
        <f aca="false">IF(OR(AF326=$AP$5,AF326=$AP$6,AF326=$AP$10),Y326,0)</f>
        <v>0</v>
      </c>
      <c r="BN326" s="313" t="n">
        <f aca="false">IF(OR(AF326=$AP$5,AF326=$AP$6,AF326=$AP$10),Z326,0)</f>
        <v>0</v>
      </c>
      <c r="BO326" s="313" t="n">
        <f aca="false">IF(OR(AF326=$AP$5,AF326=$AP$6,AF326=$AP$10),AA326,0)</f>
        <v>0</v>
      </c>
      <c r="BP326" s="313" t="n">
        <f aca="false">IF(OR(AF326=$AP$5,AF326=$AP$6,AF326=$AP$10),AB326,0)</f>
        <v>0</v>
      </c>
      <c r="BQ326" s="313" t="n">
        <f aca="false">IF(OR(AF326=$AP$5,AF326=$AP$6,AF326=$AP$10),AC326,0)</f>
        <v>0</v>
      </c>
      <c r="BR326" s="314" t="n">
        <f aca="false">IF(OR(AF326=$AP$5,AF326=$AP$6,AF326=$AP$10),AD326,0)</f>
        <v>0</v>
      </c>
      <c r="BS326" s="312" t="n">
        <f aca="false">IF(OR(AF326=$AP$7,AF326=$AP$8,AF326=$AP$11),S326,0)</f>
        <v>0</v>
      </c>
      <c r="BT326" s="313" t="n">
        <f aca="false">IF(OR(AF326=$AP$7,AF326=$AP$8,AF326=$AP$11),T326,0)</f>
        <v>0</v>
      </c>
      <c r="BU326" s="313" t="n">
        <f aca="false">IF(OR(AF326=$AP$7,AF326=$AP$8,AF326=$AP$11),U326,0)</f>
        <v>0</v>
      </c>
      <c r="BV326" s="313" t="n">
        <f aca="false">IF(OR(AF326=$AP$7,AF326=$AP$8,AF326=$AP$11),V326,0)</f>
        <v>0</v>
      </c>
      <c r="BW326" s="313" t="n">
        <f aca="false">IF(OR(AF326=$AP$7,AF326=$AP$8,AF326=$AP$11),W326,0)</f>
        <v>0</v>
      </c>
      <c r="BX326" s="313" t="n">
        <f aca="false">IF(OR(AF326=$AP$7,AF326=$AP$8,AF326=$AP$11),X326,0)</f>
        <v>0</v>
      </c>
      <c r="BY326" s="313" t="n">
        <f aca="false">IF(OR(AF326=$AP$7,AF326=$AP$8,AF326=$AP$11),Y326,0)</f>
        <v>0</v>
      </c>
      <c r="BZ326" s="313" t="n">
        <f aca="false">IF(OR(AF326=$AP$7,AF326=$AP$8,AF326=$AP$11),Z326,0)</f>
        <v>0</v>
      </c>
      <c r="CA326" s="313" t="n">
        <f aca="false">IF(OR(AF326=$AP$7,AF326=$AP$8,AF326=$AP$11),AA326,0)</f>
        <v>0</v>
      </c>
      <c r="CB326" s="313" t="n">
        <f aca="false">IF(OR(AF326=$AP$7,AF326=$AP$8,AF326=$AP$11),AB326,0)</f>
        <v>0</v>
      </c>
      <c r="CC326" s="313" t="n">
        <f aca="false">IF(OR(AF326=$AP$7,AF326=$AP$8,AF326=$AP$11),AC326,0)</f>
        <v>0</v>
      </c>
      <c r="CD326" s="314" t="n">
        <f aca="false">IF(OR(AF326=$AP$7,AF326=$AP$8,AF326=$AP$11),AD326,0)</f>
        <v>0</v>
      </c>
      <c r="CE326" s="312" t="n">
        <f aca="false">IF(AF326=$AP$12,S326,0)</f>
        <v>0</v>
      </c>
      <c r="CF326" s="313" t="n">
        <f aca="false">IF(AF326=$AP$12,T326,0)</f>
        <v>0</v>
      </c>
      <c r="CG326" s="313" t="n">
        <f aca="false">IF(AF326=$AP$12,U326,0)</f>
        <v>0</v>
      </c>
      <c r="CH326" s="313" t="n">
        <f aca="false">IF(AF326=$AP$12,V326,0)</f>
        <v>0</v>
      </c>
      <c r="CI326" s="313" t="n">
        <f aca="false">IF(AF326=$AP$12,W326,0)</f>
        <v>0</v>
      </c>
      <c r="CJ326" s="313" t="n">
        <f aca="false">IF(AF326=$AP$12,X326,0)</f>
        <v>0</v>
      </c>
      <c r="CK326" s="313" t="n">
        <f aca="false">IF(AF326=$AP$12,Y326,0)</f>
        <v>0</v>
      </c>
      <c r="CL326" s="313" t="n">
        <f aca="false">IF(AF326=$AP$12,Z326,0)</f>
        <v>0</v>
      </c>
      <c r="CM326" s="313" t="n">
        <f aca="false">IF(AF326=$AP$12,AA326,0)</f>
        <v>0</v>
      </c>
      <c r="CN326" s="313" t="n">
        <f aca="false">IF(AF326=$AP$12,AB326,0)</f>
        <v>0</v>
      </c>
      <c r="CO326" s="313" t="n">
        <f aca="false">IF(AF326=$AP$12,AC326,0)</f>
        <v>0</v>
      </c>
      <c r="CP326" s="314" t="n">
        <f aca="false">IF(AF326=$AP$12,AD326,0)</f>
        <v>0</v>
      </c>
    </row>
    <row r="327" customFormat="false" ht="12" hidden="false" customHeight="true" outlineLevel="0" collapsed="false">
      <c r="B327" s="243" t="str">
        <f aca="false">IF(Q326="","",Q326)</f>
        <v/>
      </c>
      <c r="C327" s="302"/>
      <c r="D327" s="303"/>
      <c r="E327" s="303"/>
      <c r="F327" s="303"/>
      <c r="G327" s="304"/>
      <c r="H327" s="304"/>
      <c r="I327" s="305"/>
      <c r="J327" s="305"/>
      <c r="K327" s="305"/>
      <c r="L327" s="305"/>
      <c r="M327" s="303"/>
      <c r="N327" s="303"/>
      <c r="O327" s="306"/>
      <c r="P327" s="303"/>
      <c r="Q327" s="303"/>
      <c r="R327" s="315" t="s">
        <v>76</v>
      </c>
      <c r="S327" s="322"/>
      <c r="T327" s="322"/>
      <c r="U327" s="322"/>
      <c r="V327" s="322"/>
      <c r="W327" s="322"/>
      <c r="X327" s="322"/>
      <c r="Y327" s="316"/>
      <c r="Z327" s="316"/>
      <c r="AA327" s="316"/>
      <c r="AB327" s="316"/>
      <c r="AC327" s="316"/>
      <c r="AD327" s="316"/>
      <c r="AE327" s="317" t="str">
        <f aca="false">IF(SUM(S327:AD327)=0,"",SUM(S327:AD327))</f>
        <v/>
      </c>
      <c r="AF327" s="244" t="str">
        <f aca="false">IF(Q326="","",Q326)</f>
        <v/>
      </c>
      <c r="AG327" s="310"/>
      <c r="AH327" s="310"/>
      <c r="AI327" s="310"/>
      <c r="AJ327" s="310"/>
      <c r="AT327" s="311" t="str">
        <f aca="false">R327</f>
        <v>B</v>
      </c>
      <c r="AU327" s="312" t="n">
        <f aca="false">IF(OR(AF327=$AP$3,AF327=$AP$4,AF327=$AP$9),S327,0)</f>
        <v>0</v>
      </c>
      <c r="AV327" s="313" t="n">
        <f aca="false">IF(OR(AF327=$AP$3,AF327=$AP$4,AF327=$AP$9),T327,0)</f>
        <v>0</v>
      </c>
      <c r="AW327" s="313" t="n">
        <f aca="false">IF(OR(AF327=$AP$3,AF327=$AP$4,AF327=$AP$9),U327,0)</f>
        <v>0</v>
      </c>
      <c r="AX327" s="313" t="n">
        <f aca="false">IF(OR(AF327=$AP$3,AF327=$AP$4,AF327=$AP$9),V327,0)</f>
        <v>0</v>
      </c>
      <c r="AY327" s="313" t="n">
        <f aca="false">IF(OR(AF327=$AP$3,AF327=$AP$4,AF327=$AP$9),W327,0)</f>
        <v>0</v>
      </c>
      <c r="AZ327" s="313" t="n">
        <f aca="false">IF(OR(AF327=$AP$3,AF327=$AP$4,AF327=$AP$9),X327,0)</f>
        <v>0</v>
      </c>
      <c r="BA327" s="313" t="n">
        <f aca="false">IF(OR(AF327=$AP$3,AF327=$AP$4,AF327=$AP$9),Y327,0)</f>
        <v>0</v>
      </c>
      <c r="BB327" s="313" t="n">
        <f aca="false">IF(OR(AF327=$AP$3,AF327=$AP$4,AF327=$AP$9),Z327,0)</f>
        <v>0</v>
      </c>
      <c r="BC327" s="313" t="n">
        <f aca="false">IF(OR(AF327=$AP$3,AF327=$AP$4,AF327=$AP$9),AA327,0)</f>
        <v>0</v>
      </c>
      <c r="BD327" s="313" t="n">
        <f aca="false">IF(OR(AF327=$AP$3,AF327=$AP$4,AF327=$AP$9),AB327,0)</f>
        <v>0</v>
      </c>
      <c r="BE327" s="313" t="n">
        <f aca="false">IF(OR(AF327=$AP$3,AF327=$AP$4,AF327=$AP$9),AC327,0)</f>
        <v>0</v>
      </c>
      <c r="BF327" s="314" t="n">
        <f aca="false">IF(OR(AF327=$AP$3,AF327=$AP$4,AF327=$AP$9),AD327,0)</f>
        <v>0</v>
      </c>
      <c r="BG327" s="312" t="n">
        <f aca="false">IF(OR(AF327=$AP$5,AF327=$AP$6,AF327=$AP$10),S327,0)</f>
        <v>0</v>
      </c>
      <c r="BH327" s="313" t="n">
        <f aca="false">IF(OR(AF327=$AP$5,AF327=$AP$6,AF327=$AP$10),T327,0)</f>
        <v>0</v>
      </c>
      <c r="BI327" s="313" t="n">
        <f aca="false">IF(OR(AF327=$AP$5,AF327=$AP$6,AF327=$AP$10),U327,0)</f>
        <v>0</v>
      </c>
      <c r="BJ327" s="313" t="n">
        <f aca="false">IF(OR(AF327=$AP$5,AF327=$AP$6,AF327=$AP$10),V327,0)</f>
        <v>0</v>
      </c>
      <c r="BK327" s="313" t="n">
        <f aca="false">IF(OR(AF327=$AP$5,AF327=$AP$6,AF327=$AP$10),W327,0)</f>
        <v>0</v>
      </c>
      <c r="BL327" s="313" t="n">
        <f aca="false">IF(OR(AF327=$AP$5,AF327=$AP$6,AF327=$AP$10),X327,0)</f>
        <v>0</v>
      </c>
      <c r="BM327" s="313" t="n">
        <f aca="false">IF(OR(AF327=$AP$5,AF327=$AP$6,AF327=$AP$10),Y327,0)</f>
        <v>0</v>
      </c>
      <c r="BN327" s="313" t="n">
        <f aca="false">IF(OR(AF327=$AP$5,AF327=$AP$6,AF327=$AP$10),Z327,0)</f>
        <v>0</v>
      </c>
      <c r="BO327" s="313" t="n">
        <f aca="false">IF(OR(AF327=$AP$5,AF327=$AP$6,AF327=$AP$10),AA327,0)</f>
        <v>0</v>
      </c>
      <c r="BP327" s="313" t="n">
        <f aca="false">IF(OR(AF327=$AP$5,AF327=$AP$6,AF327=$AP$10),AB327,0)</f>
        <v>0</v>
      </c>
      <c r="BQ327" s="313" t="n">
        <f aca="false">IF(OR(AF327=$AP$5,AF327=$AP$6,AF327=$AP$10),AC327,0)</f>
        <v>0</v>
      </c>
      <c r="BR327" s="314" t="n">
        <f aca="false">IF(OR(AF327=$AP$5,AF327=$AP$6,AF327=$AP$10),AD327,0)</f>
        <v>0</v>
      </c>
      <c r="BS327" s="312" t="n">
        <f aca="false">IF(OR(AF327=$AP$7,AF327=$AP$8,AF327=$AP$11),S327,0)</f>
        <v>0</v>
      </c>
      <c r="BT327" s="313" t="n">
        <f aca="false">IF(OR(AF327=$AP$7,AF327=$AP$8,AF327=$AP$11),T327,0)</f>
        <v>0</v>
      </c>
      <c r="BU327" s="313" t="n">
        <f aca="false">IF(OR(AF327=$AP$7,AF327=$AP$8,AF327=$AP$11),U327,0)</f>
        <v>0</v>
      </c>
      <c r="BV327" s="313" t="n">
        <f aca="false">IF(OR(AF327=$AP$7,AF327=$AP$8,AF327=$AP$11),V327,0)</f>
        <v>0</v>
      </c>
      <c r="BW327" s="313" t="n">
        <f aca="false">IF(OR(AF327=$AP$7,AF327=$AP$8,AF327=$AP$11),W327,0)</f>
        <v>0</v>
      </c>
      <c r="BX327" s="313" t="n">
        <f aca="false">IF(OR(AF327=$AP$7,AF327=$AP$8,AF327=$AP$11),X327,0)</f>
        <v>0</v>
      </c>
      <c r="BY327" s="313" t="n">
        <f aca="false">IF(OR(AF327=$AP$7,AF327=$AP$8,AF327=$AP$11),Y327,0)</f>
        <v>0</v>
      </c>
      <c r="BZ327" s="313" t="n">
        <f aca="false">IF(OR(AF327=$AP$7,AF327=$AP$8,AF327=$AP$11),Z327,0)</f>
        <v>0</v>
      </c>
      <c r="CA327" s="313" t="n">
        <f aca="false">IF(OR(AF327=$AP$7,AF327=$AP$8,AF327=$AP$11),AA327,0)</f>
        <v>0</v>
      </c>
      <c r="CB327" s="313" t="n">
        <f aca="false">IF(OR(AF327=$AP$7,AF327=$AP$8,AF327=$AP$11),AB327,0)</f>
        <v>0</v>
      </c>
      <c r="CC327" s="313" t="n">
        <f aca="false">IF(OR(AF327=$AP$7,AF327=$AP$8,AF327=$AP$11),AC327,0)</f>
        <v>0</v>
      </c>
      <c r="CD327" s="314" t="n">
        <f aca="false">IF(OR(AF327=$AP$7,AF327=$AP$8,AF327=$AP$11),AD327,0)</f>
        <v>0</v>
      </c>
      <c r="CE327" s="312" t="n">
        <f aca="false">IF(AF327=$AP$12,S327,0)</f>
        <v>0</v>
      </c>
      <c r="CF327" s="313" t="n">
        <f aca="false">IF(AF327=$AP$12,T327,0)</f>
        <v>0</v>
      </c>
      <c r="CG327" s="313" t="n">
        <f aca="false">IF(AF327=$AP$12,U327,0)</f>
        <v>0</v>
      </c>
      <c r="CH327" s="313" t="n">
        <f aca="false">IF(AF327=$AP$12,V327,0)</f>
        <v>0</v>
      </c>
      <c r="CI327" s="313" t="n">
        <f aca="false">IF(AF327=$AP$12,W327,0)</f>
        <v>0</v>
      </c>
      <c r="CJ327" s="313" t="n">
        <f aca="false">IF(AF327=$AP$12,X327,0)</f>
        <v>0</v>
      </c>
      <c r="CK327" s="313" t="n">
        <f aca="false">IF(AF327=$AP$12,Y327,0)</f>
        <v>0</v>
      </c>
      <c r="CL327" s="313" t="n">
        <f aca="false">IF(AF327=$AP$12,Z327,0)</f>
        <v>0</v>
      </c>
      <c r="CM327" s="313" t="n">
        <f aca="false">IF(AF327=$AP$12,AA327,0)</f>
        <v>0</v>
      </c>
      <c r="CN327" s="313" t="n">
        <f aca="false">IF(AF327=$AP$12,AB327,0)</f>
        <v>0</v>
      </c>
      <c r="CO327" s="313" t="n">
        <f aca="false">IF(AF327=$AP$12,AC327,0)</f>
        <v>0</v>
      </c>
      <c r="CP327" s="314" t="n">
        <f aca="false">IF(AF327=$AP$12,AD327,0)</f>
        <v>0</v>
      </c>
    </row>
    <row r="328" customFormat="false" ht="12" hidden="false" customHeight="true" outlineLevel="0" collapsed="false">
      <c r="B328" s="243" t="str">
        <f aca="false">IF(Q326="","",Q326)</f>
        <v/>
      </c>
      <c r="C328" s="302"/>
      <c r="D328" s="303"/>
      <c r="E328" s="303"/>
      <c r="F328" s="303"/>
      <c r="G328" s="304"/>
      <c r="H328" s="304"/>
      <c r="I328" s="305"/>
      <c r="J328" s="305"/>
      <c r="K328" s="305"/>
      <c r="L328" s="305"/>
      <c r="M328" s="303"/>
      <c r="N328" s="303"/>
      <c r="O328" s="306"/>
      <c r="P328" s="303"/>
      <c r="Q328" s="303"/>
      <c r="R328" s="315" t="s">
        <v>77</v>
      </c>
      <c r="S328" s="322"/>
      <c r="T328" s="322"/>
      <c r="U328" s="322"/>
      <c r="V328" s="322"/>
      <c r="W328" s="322"/>
      <c r="X328" s="322"/>
      <c r="Y328" s="316"/>
      <c r="Z328" s="316"/>
      <c r="AA328" s="316"/>
      <c r="AB328" s="316"/>
      <c r="AC328" s="316"/>
      <c r="AD328" s="316"/>
      <c r="AE328" s="317" t="str">
        <f aca="false">IF(SUM(S328:AD328)=0,"",SUM(S328:AD328))</f>
        <v/>
      </c>
      <c r="AF328" s="244" t="str">
        <f aca="false">IF(Q326="","",Q326)</f>
        <v/>
      </c>
      <c r="AG328" s="310"/>
      <c r="AH328" s="310"/>
      <c r="AI328" s="310"/>
      <c r="AJ328" s="310"/>
      <c r="AT328" s="311" t="str">
        <f aca="false">R328</f>
        <v>C</v>
      </c>
      <c r="AU328" s="312" t="n">
        <f aca="false">IF(OR(AF328=$AP$3,AF328=$AP$4,AF328=$AP$9),S328,0)</f>
        <v>0</v>
      </c>
      <c r="AV328" s="313" t="n">
        <f aca="false">IF(OR(AF328=$AP$3,AF328=$AP$4,AF328=$AP$9),T328,0)</f>
        <v>0</v>
      </c>
      <c r="AW328" s="313" t="n">
        <f aca="false">IF(OR(AF328=$AP$3,AF328=$AP$4,AF328=$AP$9),U328,0)</f>
        <v>0</v>
      </c>
      <c r="AX328" s="313" t="n">
        <f aca="false">IF(OR(AF328=$AP$3,AF328=$AP$4,AF328=$AP$9),V328,0)</f>
        <v>0</v>
      </c>
      <c r="AY328" s="313" t="n">
        <f aca="false">IF(OR(AF328=$AP$3,AF328=$AP$4,AF328=$AP$9),W328,0)</f>
        <v>0</v>
      </c>
      <c r="AZ328" s="313" t="n">
        <f aca="false">IF(OR(AF328=$AP$3,AF328=$AP$4,AF328=$AP$9),X328,0)</f>
        <v>0</v>
      </c>
      <c r="BA328" s="313" t="n">
        <f aca="false">IF(OR(AF328=$AP$3,AF328=$AP$4,AF328=$AP$9),Y328,0)</f>
        <v>0</v>
      </c>
      <c r="BB328" s="313" t="n">
        <f aca="false">IF(OR(AF328=$AP$3,AF328=$AP$4,AF328=$AP$9),Z328,0)</f>
        <v>0</v>
      </c>
      <c r="BC328" s="313" t="n">
        <f aca="false">IF(OR(AF328=$AP$3,AF328=$AP$4,AF328=$AP$9),AA328,0)</f>
        <v>0</v>
      </c>
      <c r="BD328" s="313" t="n">
        <f aca="false">IF(OR(AF328=$AP$3,AF328=$AP$4,AF328=$AP$9),AB328,0)</f>
        <v>0</v>
      </c>
      <c r="BE328" s="313" t="n">
        <f aca="false">IF(OR(AF328=$AP$3,AF328=$AP$4,AF328=$AP$9),AC328,0)</f>
        <v>0</v>
      </c>
      <c r="BF328" s="314" t="n">
        <f aca="false">IF(OR(AF328=$AP$3,AF328=$AP$4,AF328=$AP$9),AD328,0)</f>
        <v>0</v>
      </c>
      <c r="BG328" s="312" t="n">
        <f aca="false">IF(OR(AF328=$AP$5,AF328=$AP$6,AF328=$AP$10),S328,0)</f>
        <v>0</v>
      </c>
      <c r="BH328" s="313" t="n">
        <f aca="false">IF(OR(AF328=$AP$5,AF328=$AP$6,AF328=$AP$10),T328,0)</f>
        <v>0</v>
      </c>
      <c r="BI328" s="313" t="n">
        <f aca="false">IF(OR(AF328=$AP$5,AF328=$AP$6,AF328=$AP$10),U328,0)</f>
        <v>0</v>
      </c>
      <c r="BJ328" s="313" t="n">
        <f aca="false">IF(OR(AF328=$AP$5,AF328=$AP$6,AF328=$AP$10),V328,0)</f>
        <v>0</v>
      </c>
      <c r="BK328" s="313" t="n">
        <f aca="false">IF(OR(AF328=$AP$5,AF328=$AP$6,AF328=$AP$10),W328,0)</f>
        <v>0</v>
      </c>
      <c r="BL328" s="313" t="n">
        <f aca="false">IF(OR(AF328=$AP$5,AF328=$AP$6,AF328=$AP$10),X328,0)</f>
        <v>0</v>
      </c>
      <c r="BM328" s="313" t="n">
        <f aca="false">IF(OR(AF328=$AP$5,AF328=$AP$6,AF328=$AP$10),Y328,0)</f>
        <v>0</v>
      </c>
      <c r="BN328" s="313" t="n">
        <f aca="false">IF(OR(AF328=$AP$5,AF328=$AP$6,AF328=$AP$10),Z328,0)</f>
        <v>0</v>
      </c>
      <c r="BO328" s="313" t="n">
        <f aca="false">IF(OR(AF328=$AP$5,AF328=$AP$6,AF328=$AP$10),AA328,0)</f>
        <v>0</v>
      </c>
      <c r="BP328" s="313" t="n">
        <f aca="false">IF(OR(AF328=$AP$5,AF328=$AP$6,AF328=$AP$10),AB328,0)</f>
        <v>0</v>
      </c>
      <c r="BQ328" s="313" t="n">
        <f aca="false">IF(OR(AF328=$AP$5,AF328=$AP$6,AF328=$AP$10),AC328,0)</f>
        <v>0</v>
      </c>
      <c r="BR328" s="314" t="n">
        <f aca="false">IF(OR(AF328=$AP$5,AF328=$AP$6,AF328=$AP$10),AD328,0)</f>
        <v>0</v>
      </c>
      <c r="BS328" s="312" t="n">
        <f aca="false">IF(OR(AF328=$AP$7,AF328=$AP$8,AF328=$AP$11),S328,0)</f>
        <v>0</v>
      </c>
      <c r="BT328" s="313" t="n">
        <f aca="false">IF(OR(AF328=$AP$7,AF328=$AP$8,AF328=$AP$11),T328,0)</f>
        <v>0</v>
      </c>
      <c r="BU328" s="313" t="n">
        <f aca="false">IF(OR(AF328=$AP$7,AF328=$AP$8,AF328=$AP$11),U328,0)</f>
        <v>0</v>
      </c>
      <c r="BV328" s="313" t="n">
        <f aca="false">IF(OR(AF328=$AP$7,AF328=$AP$8,AF328=$AP$11),V328,0)</f>
        <v>0</v>
      </c>
      <c r="BW328" s="313" t="n">
        <f aca="false">IF(OR(AF328=$AP$7,AF328=$AP$8,AF328=$AP$11),W328,0)</f>
        <v>0</v>
      </c>
      <c r="BX328" s="313" t="n">
        <f aca="false">IF(OR(AF328=$AP$7,AF328=$AP$8,AF328=$AP$11),X328,0)</f>
        <v>0</v>
      </c>
      <c r="BY328" s="313" t="n">
        <f aca="false">IF(OR(AF328=$AP$7,AF328=$AP$8,AF328=$AP$11),Y328,0)</f>
        <v>0</v>
      </c>
      <c r="BZ328" s="313" t="n">
        <f aca="false">IF(OR(AF328=$AP$7,AF328=$AP$8,AF328=$AP$11),Z328,0)</f>
        <v>0</v>
      </c>
      <c r="CA328" s="313" t="n">
        <f aca="false">IF(OR(AF328=$AP$7,AF328=$AP$8,AF328=$AP$11),AA328,0)</f>
        <v>0</v>
      </c>
      <c r="CB328" s="313" t="n">
        <f aca="false">IF(OR(AF328=$AP$7,AF328=$AP$8,AF328=$AP$11),AB328,0)</f>
        <v>0</v>
      </c>
      <c r="CC328" s="313" t="n">
        <f aca="false">IF(OR(AF328=$AP$7,AF328=$AP$8,AF328=$AP$11),AC328,0)</f>
        <v>0</v>
      </c>
      <c r="CD328" s="314" t="n">
        <f aca="false">IF(OR(AF328=$AP$7,AF328=$AP$8,AF328=$AP$11),AD328,0)</f>
        <v>0</v>
      </c>
      <c r="CE328" s="312" t="n">
        <f aca="false">IF(AF328=$AP$12,S328,0)</f>
        <v>0</v>
      </c>
      <c r="CF328" s="313" t="n">
        <f aca="false">IF(AF328=$AP$12,T328,0)</f>
        <v>0</v>
      </c>
      <c r="CG328" s="313" t="n">
        <f aca="false">IF(AF328=$AP$12,U328,0)</f>
        <v>0</v>
      </c>
      <c r="CH328" s="313" t="n">
        <f aca="false">IF(AF328=$AP$12,V328,0)</f>
        <v>0</v>
      </c>
      <c r="CI328" s="313" t="n">
        <f aca="false">IF(AF328=$AP$12,W328,0)</f>
        <v>0</v>
      </c>
      <c r="CJ328" s="313" t="n">
        <f aca="false">IF(AF328=$AP$12,X328,0)</f>
        <v>0</v>
      </c>
      <c r="CK328" s="313" t="n">
        <f aca="false">IF(AF328=$AP$12,Y328,0)</f>
        <v>0</v>
      </c>
      <c r="CL328" s="313" t="n">
        <f aca="false">IF(AF328=$AP$12,Z328,0)</f>
        <v>0</v>
      </c>
      <c r="CM328" s="313" t="n">
        <f aca="false">IF(AF328=$AP$12,AA328,0)</f>
        <v>0</v>
      </c>
      <c r="CN328" s="313" t="n">
        <f aca="false">IF(AF328=$AP$12,AB328,0)</f>
        <v>0</v>
      </c>
      <c r="CO328" s="313" t="n">
        <f aca="false">IF(AF328=$AP$12,AC328,0)</f>
        <v>0</v>
      </c>
      <c r="CP328" s="314" t="n">
        <f aca="false">IF(AF328=$AP$12,AD328,0)</f>
        <v>0</v>
      </c>
    </row>
    <row r="329" customFormat="false" ht="12" hidden="false" customHeight="true" outlineLevel="0" collapsed="false">
      <c r="B329" s="243" t="str">
        <f aca="false">IF(Q329="","",Q329)</f>
        <v/>
      </c>
      <c r="C329" s="302" t="n">
        <v>106</v>
      </c>
      <c r="D329" s="303"/>
      <c r="E329" s="303"/>
      <c r="F329" s="303"/>
      <c r="G329" s="304"/>
      <c r="H329" s="304"/>
      <c r="I329" s="305"/>
      <c r="J329" s="305"/>
      <c r="K329" s="305"/>
      <c r="L329" s="305"/>
      <c r="M329" s="303"/>
      <c r="N329" s="303"/>
      <c r="O329" s="306"/>
      <c r="P329" s="303"/>
      <c r="Q329" s="303"/>
      <c r="R329" s="307" t="s">
        <v>75</v>
      </c>
      <c r="S329" s="323"/>
      <c r="T329" s="323"/>
      <c r="U329" s="323"/>
      <c r="V329" s="323"/>
      <c r="W329" s="323"/>
      <c r="X329" s="323"/>
      <c r="Y329" s="308"/>
      <c r="Z329" s="308"/>
      <c r="AA329" s="308"/>
      <c r="AB329" s="308"/>
      <c r="AC329" s="308"/>
      <c r="AD329" s="308"/>
      <c r="AE329" s="309" t="str">
        <f aca="false">IF(SUM(S329:AD329)=0,"",SUM(S329:AD329))</f>
        <v/>
      </c>
      <c r="AF329" s="244" t="str">
        <f aca="false">IF(Q329="","",Q329)</f>
        <v/>
      </c>
      <c r="AG329" s="310" t="str">
        <f aca="false">IFERROR(VLOOKUP(M329,$AP$13:$AQ$16,2,FALSE()),"")</f>
        <v/>
      </c>
      <c r="AH329" s="310" t="str">
        <f aca="false">IFERROR(VLOOKUP(O329,$AP$18:$AQ$24,2,FALSE()),"")</f>
        <v/>
      </c>
      <c r="AI329" s="310" t="str">
        <f aca="false">IFERROR(AG329+AH329,"")</f>
        <v/>
      </c>
      <c r="AJ329" s="310" t="str">
        <f aca="false">IF(SUM(AE329:AE331)=0,"",SUM(AE329:AE331))</f>
        <v/>
      </c>
      <c r="AT329" s="311" t="str">
        <f aca="false">R329</f>
        <v>A</v>
      </c>
      <c r="AU329" s="312" t="n">
        <f aca="false">IF(OR(AF329=$AP$3,AF329=$AP$4,AF329=$AP$9),S329,0)</f>
        <v>0</v>
      </c>
      <c r="AV329" s="313" t="n">
        <f aca="false">IF(OR(AF329=$AP$3,AF329=$AP$4,AF329=$AP$9),T329,0)</f>
        <v>0</v>
      </c>
      <c r="AW329" s="313" t="n">
        <f aca="false">IF(OR(AF329=$AP$3,AF329=$AP$4,AF329=$AP$9),U329,0)</f>
        <v>0</v>
      </c>
      <c r="AX329" s="313" t="n">
        <f aca="false">IF(OR(AF329=$AP$3,AF329=$AP$4,AF329=$AP$9),V329,0)</f>
        <v>0</v>
      </c>
      <c r="AY329" s="313" t="n">
        <f aca="false">IF(OR(AF329=$AP$3,AF329=$AP$4,AF329=$AP$9),W329,0)</f>
        <v>0</v>
      </c>
      <c r="AZ329" s="313" t="n">
        <f aca="false">IF(OR(AF329=$AP$3,AF329=$AP$4,AF329=$AP$9),X329,0)</f>
        <v>0</v>
      </c>
      <c r="BA329" s="313" t="n">
        <f aca="false">IF(OR(AF329=$AP$3,AF329=$AP$4,AF329=$AP$9),Y329,0)</f>
        <v>0</v>
      </c>
      <c r="BB329" s="313" t="n">
        <f aca="false">IF(OR(AF329=$AP$3,AF329=$AP$4,AF329=$AP$9),Z329,0)</f>
        <v>0</v>
      </c>
      <c r="BC329" s="313" t="n">
        <f aca="false">IF(OR(AF329=$AP$3,AF329=$AP$4,AF329=$AP$9),AA329,0)</f>
        <v>0</v>
      </c>
      <c r="BD329" s="313" t="n">
        <f aca="false">IF(OR(AF329=$AP$3,AF329=$AP$4,AF329=$AP$9),AB329,0)</f>
        <v>0</v>
      </c>
      <c r="BE329" s="313" t="n">
        <f aca="false">IF(OR(AF329=$AP$3,AF329=$AP$4,AF329=$AP$9),AC329,0)</f>
        <v>0</v>
      </c>
      <c r="BF329" s="314" t="n">
        <f aca="false">IF(OR(AF329=$AP$3,AF329=$AP$4,AF329=$AP$9),AD329,0)</f>
        <v>0</v>
      </c>
      <c r="BG329" s="312" t="n">
        <f aca="false">IF(OR(AF329=$AP$5,AF329=$AP$6,AF329=$AP$10),S329,0)</f>
        <v>0</v>
      </c>
      <c r="BH329" s="313" t="n">
        <f aca="false">IF(OR(AF329=$AP$5,AF329=$AP$6,AF329=$AP$10),T329,0)</f>
        <v>0</v>
      </c>
      <c r="BI329" s="313" t="n">
        <f aca="false">IF(OR(AF329=$AP$5,AF329=$AP$6,AF329=$AP$10),U329,0)</f>
        <v>0</v>
      </c>
      <c r="BJ329" s="313" t="n">
        <f aca="false">IF(OR(AF329=$AP$5,AF329=$AP$6,AF329=$AP$10),V329,0)</f>
        <v>0</v>
      </c>
      <c r="BK329" s="313" t="n">
        <f aca="false">IF(OR(AF329=$AP$5,AF329=$AP$6,AF329=$AP$10),W329,0)</f>
        <v>0</v>
      </c>
      <c r="BL329" s="313" t="n">
        <f aca="false">IF(OR(AF329=$AP$5,AF329=$AP$6,AF329=$AP$10),X329,0)</f>
        <v>0</v>
      </c>
      <c r="BM329" s="313" t="n">
        <f aca="false">IF(OR(AF329=$AP$5,AF329=$AP$6,AF329=$AP$10),Y329,0)</f>
        <v>0</v>
      </c>
      <c r="BN329" s="313" t="n">
        <f aca="false">IF(OR(AF329=$AP$5,AF329=$AP$6,AF329=$AP$10),Z329,0)</f>
        <v>0</v>
      </c>
      <c r="BO329" s="313" t="n">
        <f aca="false">IF(OR(AF329=$AP$5,AF329=$AP$6,AF329=$AP$10),AA329,0)</f>
        <v>0</v>
      </c>
      <c r="BP329" s="313" t="n">
        <f aca="false">IF(OR(AF329=$AP$5,AF329=$AP$6,AF329=$AP$10),AB329,0)</f>
        <v>0</v>
      </c>
      <c r="BQ329" s="313" t="n">
        <f aca="false">IF(OR(AF329=$AP$5,AF329=$AP$6,AF329=$AP$10),AC329,0)</f>
        <v>0</v>
      </c>
      <c r="BR329" s="314" t="n">
        <f aca="false">IF(OR(AF329=$AP$5,AF329=$AP$6,AF329=$AP$10),AD329,0)</f>
        <v>0</v>
      </c>
      <c r="BS329" s="312" t="n">
        <f aca="false">IF(OR(AF329=$AP$7,AF329=$AP$8,AF329=$AP$11),S329,0)</f>
        <v>0</v>
      </c>
      <c r="BT329" s="313" t="n">
        <f aca="false">IF(OR(AF329=$AP$7,AF329=$AP$8,AF329=$AP$11),T329,0)</f>
        <v>0</v>
      </c>
      <c r="BU329" s="313" t="n">
        <f aca="false">IF(OR(AF329=$AP$7,AF329=$AP$8,AF329=$AP$11),U329,0)</f>
        <v>0</v>
      </c>
      <c r="BV329" s="313" t="n">
        <f aca="false">IF(OR(AF329=$AP$7,AF329=$AP$8,AF329=$AP$11),V329,0)</f>
        <v>0</v>
      </c>
      <c r="BW329" s="313" t="n">
        <f aca="false">IF(OR(AF329=$AP$7,AF329=$AP$8,AF329=$AP$11),W329,0)</f>
        <v>0</v>
      </c>
      <c r="BX329" s="313" t="n">
        <f aca="false">IF(OR(AF329=$AP$7,AF329=$AP$8,AF329=$AP$11),X329,0)</f>
        <v>0</v>
      </c>
      <c r="BY329" s="313" t="n">
        <f aca="false">IF(OR(AF329=$AP$7,AF329=$AP$8,AF329=$AP$11),Y329,0)</f>
        <v>0</v>
      </c>
      <c r="BZ329" s="313" t="n">
        <f aca="false">IF(OR(AF329=$AP$7,AF329=$AP$8,AF329=$AP$11),Z329,0)</f>
        <v>0</v>
      </c>
      <c r="CA329" s="313" t="n">
        <f aca="false">IF(OR(AF329=$AP$7,AF329=$AP$8,AF329=$AP$11),AA329,0)</f>
        <v>0</v>
      </c>
      <c r="CB329" s="313" t="n">
        <f aca="false">IF(OR(AF329=$AP$7,AF329=$AP$8,AF329=$AP$11),AB329,0)</f>
        <v>0</v>
      </c>
      <c r="CC329" s="313" t="n">
        <f aca="false">IF(OR(AF329=$AP$7,AF329=$AP$8,AF329=$AP$11),AC329,0)</f>
        <v>0</v>
      </c>
      <c r="CD329" s="314" t="n">
        <f aca="false">IF(OR(AF329=$AP$7,AF329=$AP$8,AF329=$AP$11),AD329,0)</f>
        <v>0</v>
      </c>
      <c r="CE329" s="312" t="n">
        <f aca="false">IF(AF329=$AP$12,S329,0)</f>
        <v>0</v>
      </c>
      <c r="CF329" s="313" t="n">
        <f aca="false">IF(AF329=$AP$12,T329,0)</f>
        <v>0</v>
      </c>
      <c r="CG329" s="313" t="n">
        <f aca="false">IF(AF329=$AP$12,U329,0)</f>
        <v>0</v>
      </c>
      <c r="CH329" s="313" t="n">
        <f aca="false">IF(AF329=$AP$12,V329,0)</f>
        <v>0</v>
      </c>
      <c r="CI329" s="313" t="n">
        <f aca="false">IF(AF329=$AP$12,W329,0)</f>
        <v>0</v>
      </c>
      <c r="CJ329" s="313" t="n">
        <f aca="false">IF(AF329=$AP$12,X329,0)</f>
        <v>0</v>
      </c>
      <c r="CK329" s="313" t="n">
        <f aca="false">IF(AF329=$AP$12,Y329,0)</f>
        <v>0</v>
      </c>
      <c r="CL329" s="313" t="n">
        <f aca="false">IF(AF329=$AP$12,Z329,0)</f>
        <v>0</v>
      </c>
      <c r="CM329" s="313" t="n">
        <f aca="false">IF(AF329=$AP$12,AA329,0)</f>
        <v>0</v>
      </c>
      <c r="CN329" s="313" t="n">
        <f aca="false">IF(AF329=$AP$12,AB329,0)</f>
        <v>0</v>
      </c>
      <c r="CO329" s="313" t="n">
        <f aca="false">IF(AF329=$AP$12,AC329,0)</f>
        <v>0</v>
      </c>
      <c r="CP329" s="314" t="n">
        <f aca="false">IF(AF329=$AP$12,AD329,0)</f>
        <v>0</v>
      </c>
    </row>
    <row r="330" customFormat="false" ht="12" hidden="false" customHeight="true" outlineLevel="0" collapsed="false">
      <c r="B330" s="243" t="str">
        <f aca="false">IF(Q329="","",Q329)</f>
        <v/>
      </c>
      <c r="C330" s="302"/>
      <c r="D330" s="303"/>
      <c r="E330" s="303"/>
      <c r="F330" s="303"/>
      <c r="G330" s="304"/>
      <c r="H330" s="304"/>
      <c r="I330" s="305"/>
      <c r="J330" s="305"/>
      <c r="K330" s="305"/>
      <c r="L330" s="305"/>
      <c r="M330" s="303"/>
      <c r="N330" s="303"/>
      <c r="O330" s="306"/>
      <c r="P330" s="303"/>
      <c r="Q330" s="303"/>
      <c r="R330" s="315" t="s">
        <v>76</v>
      </c>
      <c r="S330" s="322"/>
      <c r="T330" s="322"/>
      <c r="U330" s="322"/>
      <c r="V330" s="322"/>
      <c r="W330" s="322"/>
      <c r="X330" s="322"/>
      <c r="Y330" s="316"/>
      <c r="Z330" s="316"/>
      <c r="AA330" s="316"/>
      <c r="AB330" s="316"/>
      <c r="AC330" s="316"/>
      <c r="AD330" s="316"/>
      <c r="AE330" s="317" t="str">
        <f aca="false">IF(SUM(S330:AD330)=0,"",SUM(S330:AD330))</f>
        <v/>
      </c>
      <c r="AF330" s="244" t="str">
        <f aca="false">IF(Q329="","",Q329)</f>
        <v/>
      </c>
      <c r="AG330" s="310"/>
      <c r="AH330" s="310"/>
      <c r="AI330" s="310"/>
      <c r="AJ330" s="310"/>
      <c r="AT330" s="311" t="str">
        <f aca="false">R330</f>
        <v>B</v>
      </c>
      <c r="AU330" s="312" t="n">
        <f aca="false">IF(OR(AF330=$AP$3,AF330=$AP$4,AF330=$AP$9),S330,0)</f>
        <v>0</v>
      </c>
      <c r="AV330" s="313" t="n">
        <f aca="false">IF(OR(AF330=$AP$3,AF330=$AP$4,AF330=$AP$9),T330,0)</f>
        <v>0</v>
      </c>
      <c r="AW330" s="313" t="n">
        <f aca="false">IF(OR(AF330=$AP$3,AF330=$AP$4,AF330=$AP$9),U330,0)</f>
        <v>0</v>
      </c>
      <c r="AX330" s="313" t="n">
        <f aca="false">IF(OR(AF330=$AP$3,AF330=$AP$4,AF330=$AP$9),V330,0)</f>
        <v>0</v>
      </c>
      <c r="AY330" s="313" t="n">
        <f aca="false">IF(OR(AF330=$AP$3,AF330=$AP$4,AF330=$AP$9),W330,0)</f>
        <v>0</v>
      </c>
      <c r="AZ330" s="313" t="n">
        <f aca="false">IF(OR(AF330=$AP$3,AF330=$AP$4,AF330=$AP$9),X330,0)</f>
        <v>0</v>
      </c>
      <c r="BA330" s="313" t="n">
        <f aca="false">IF(OR(AF330=$AP$3,AF330=$AP$4,AF330=$AP$9),Y330,0)</f>
        <v>0</v>
      </c>
      <c r="BB330" s="313" t="n">
        <f aca="false">IF(OR(AF330=$AP$3,AF330=$AP$4,AF330=$AP$9),Z330,0)</f>
        <v>0</v>
      </c>
      <c r="BC330" s="313" t="n">
        <f aca="false">IF(OR(AF330=$AP$3,AF330=$AP$4,AF330=$AP$9),AA330,0)</f>
        <v>0</v>
      </c>
      <c r="BD330" s="313" t="n">
        <f aca="false">IF(OR(AF330=$AP$3,AF330=$AP$4,AF330=$AP$9),AB330,0)</f>
        <v>0</v>
      </c>
      <c r="BE330" s="313" t="n">
        <f aca="false">IF(OR(AF330=$AP$3,AF330=$AP$4,AF330=$AP$9),AC330,0)</f>
        <v>0</v>
      </c>
      <c r="BF330" s="314" t="n">
        <f aca="false">IF(OR(AF330=$AP$3,AF330=$AP$4,AF330=$AP$9),AD330,0)</f>
        <v>0</v>
      </c>
      <c r="BG330" s="312" t="n">
        <f aca="false">IF(OR(AF330=$AP$5,AF330=$AP$6,AF330=$AP$10),S330,0)</f>
        <v>0</v>
      </c>
      <c r="BH330" s="313" t="n">
        <f aca="false">IF(OR(AF330=$AP$5,AF330=$AP$6,AF330=$AP$10),T330,0)</f>
        <v>0</v>
      </c>
      <c r="BI330" s="313" t="n">
        <f aca="false">IF(OR(AF330=$AP$5,AF330=$AP$6,AF330=$AP$10),U330,0)</f>
        <v>0</v>
      </c>
      <c r="BJ330" s="313" t="n">
        <f aca="false">IF(OR(AF330=$AP$5,AF330=$AP$6,AF330=$AP$10),V330,0)</f>
        <v>0</v>
      </c>
      <c r="BK330" s="313" t="n">
        <f aca="false">IF(OR(AF330=$AP$5,AF330=$AP$6,AF330=$AP$10),W330,0)</f>
        <v>0</v>
      </c>
      <c r="BL330" s="313" t="n">
        <f aca="false">IF(OR(AF330=$AP$5,AF330=$AP$6,AF330=$AP$10),X330,0)</f>
        <v>0</v>
      </c>
      <c r="BM330" s="313" t="n">
        <f aca="false">IF(OR(AF330=$AP$5,AF330=$AP$6,AF330=$AP$10),Y330,0)</f>
        <v>0</v>
      </c>
      <c r="BN330" s="313" t="n">
        <f aca="false">IF(OR(AF330=$AP$5,AF330=$AP$6,AF330=$AP$10),Z330,0)</f>
        <v>0</v>
      </c>
      <c r="BO330" s="313" t="n">
        <f aca="false">IF(OR(AF330=$AP$5,AF330=$AP$6,AF330=$AP$10),AA330,0)</f>
        <v>0</v>
      </c>
      <c r="BP330" s="313" t="n">
        <f aca="false">IF(OR(AF330=$AP$5,AF330=$AP$6,AF330=$AP$10),AB330,0)</f>
        <v>0</v>
      </c>
      <c r="BQ330" s="313" t="n">
        <f aca="false">IF(OR(AF330=$AP$5,AF330=$AP$6,AF330=$AP$10),AC330,0)</f>
        <v>0</v>
      </c>
      <c r="BR330" s="314" t="n">
        <f aca="false">IF(OR(AF330=$AP$5,AF330=$AP$6,AF330=$AP$10),AD330,0)</f>
        <v>0</v>
      </c>
      <c r="BS330" s="312" t="n">
        <f aca="false">IF(OR(AF330=$AP$7,AF330=$AP$8,AF330=$AP$11),S330,0)</f>
        <v>0</v>
      </c>
      <c r="BT330" s="313" t="n">
        <f aca="false">IF(OR(AF330=$AP$7,AF330=$AP$8,AF330=$AP$11),T330,0)</f>
        <v>0</v>
      </c>
      <c r="BU330" s="313" t="n">
        <f aca="false">IF(OR(AF330=$AP$7,AF330=$AP$8,AF330=$AP$11),U330,0)</f>
        <v>0</v>
      </c>
      <c r="BV330" s="313" t="n">
        <f aca="false">IF(OR(AF330=$AP$7,AF330=$AP$8,AF330=$AP$11),V330,0)</f>
        <v>0</v>
      </c>
      <c r="BW330" s="313" t="n">
        <f aca="false">IF(OR(AF330=$AP$7,AF330=$AP$8,AF330=$AP$11),W330,0)</f>
        <v>0</v>
      </c>
      <c r="BX330" s="313" t="n">
        <f aca="false">IF(OR(AF330=$AP$7,AF330=$AP$8,AF330=$AP$11),X330,0)</f>
        <v>0</v>
      </c>
      <c r="BY330" s="313" t="n">
        <f aca="false">IF(OR(AF330=$AP$7,AF330=$AP$8,AF330=$AP$11),Y330,0)</f>
        <v>0</v>
      </c>
      <c r="BZ330" s="313" t="n">
        <f aca="false">IF(OR(AF330=$AP$7,AF330=$AP$8,AF330=$AP$11),Z330,0)</f>
        <v>0</v>
      </c>
      <c r="CA330" s="313" t="n">
        <f aca="false">IF(OR(AF330=$AP$7,AF330=$AP$8,AF330=$AP$11),AA330,0)</f>
        <v>0</v>
      </c>
      <c r="CB330" s="313" t="n">
        <f aca="false">IF(OR(AF330=$AP$7,AF330=$AP$8,AF330=$AP$11),AB330,0)</f>
        <v>0</v>
      </c>
      <c r="CC330" s="313" t="n">
        <f aca="false">IF(OR(AF330=$AP$7,AF330=$AP$8,AF330=$AP$11),AC330,0)</f>
        <v>0</v>
      </c>
      <c r="CD330" s="314" t="n">
        <f aca="false">IF(OR(AF330=$AP$7,AF330=$AP$8,AF330=$AP$11),AD330,0)</f>
        <v>0</v>
      </c>
      <c r="CE330" s="312" t="n">
        <f aca="false">IF(AF330=$AP$12,S330,0)</f>
        <v>0</v>
      </c>
      <c r="CF330" s="313" t="n">
        <f aca="false">IF(AF330=$AP$12,T330,0)</f>
        <v>0</v>
      </c>
      <c r="CG330" s="313" t="n">
        <f aca="false">IF(AF330=$AP$12,U330,0)</f>
        <v>0</v>
      </c>
      <c r="CH330" s="313" t="n">
        <f aca="false">IF(AF330=$AP$12,V330,0)</f>
        <v>0</v>
      </c>
      <c r="CI330" s="313" t="n">
        <f aca="false">IF(AF330=$AP$12,W330,0)</f>
        <v>0</v>
      </c>
      <c r="CJ330" s="313" t="n">
        <f aca="false">IF(AF330=$AP$12,X330,0)</f>
        <v>0</v>
      </c>
      <c r="CK330" s="313" t="n">
        <f aca="false">IF(AF330=$AP$12,Y330,0)</f>
        <v>0</v>
      </c>
      <c r="CL330" s="313" t="n">
        <f aca="false">IF(AF330=$AP$12,Z330,0)</f>
        <v>0</v>
      </c>
      <c r="CM330" s="313" t="n">
        <f aca="false">IF(AF330=$AP$12,AA330,0)</f>
        <v>0</v>
      </c>
      <c r="CN330" s="313" t="n">
        <f aca="false">IF(AF330=$AP$12,AB330,0)</f>
        <v>0</v>
      </c>
      <c r="CO330" s="313" t="n">
        <f aca="false">IF(AF330=$AP$12,AC330,0)</f>
        <v>0</v>
      </c>
      <c r="CP330" s="314" t="n">
        <f aca="false">IF(AF330=$AP$12,AD330,0)</f>
        <v>0</v>
      </c>
    </row>
    <row r="331" customFormat="false" ht="12" hidden="false" customHeight="true" outlineLevel="0" collapsed="false">
      <c r="B331" s="243" t="str">
        <f aca="false">IF(Q329="","",Q329)</f>
        <v/>
      </c>
      <c r="C331" s="302"/>
      <c r="D331" s="303"/>
      <c r="E331" s="303"/>
      <c r="F331" s="303"/>
      <c r="G331" s="304"/>
      <c r="H331" s="304"/>
      <c r="I331" s="305"/>
      <c r="J331" s="305"/>
      <c r="K331" s="305"/>
      <c r="L331" s="305"/>
      <c r="M331" s="303"/>
      <c r="N331" s="303"/>
      <c r="O331" s="306"/>
      <c r="P331" s="303"/>
      <c r="Q331" s="303"/>
      <c r="R331" s="315" t="s">
        <v>77</v>
      </c>
      <c r="S331" s="322"/>
      <c r="T331" s="322"/>
      <c r="U331" s="322"/>
      <c r="V331" s="322"/>
      <c r="W331" s="322"/>
      <c r="X331" s="322"/>
      <c r="Y331" s="316"/>
      <c r="Z331" s="316"/>
      <c r="AA331" s="316"/>
      <c r="AB331" s="316"/>
      <c r="AC331" s="316"/>
      <c r="AD331" s="316"/>
      <c r="AE331" s="317" t="str">
        <f aca="false">IF(SUM(S331:AD331)=0,"",SUM(S331:AD331))</f>
        <v/>
      </c>
      <c r="AF331" s="244" t="str">
        <f aca="false">IF(Q329="","",Q329)</f>
        <v/>
      </c>
      <c r="AG331" s="310"/>
      <c r="AH331" s="310"/>
      <c r="AI331" s="310"/>
      <c r="AJ331" s="310"/>
      <c r="AT331" s="311" t="str">
        <f aca="false">R331</f>
        <v>C</v>
      </c>
      <c r="AU331" s="312" t="n">
        <f aca="false">IF(OR(AF331=$AP$3,AF331=$AP$4,AF331=$AP$9),S331,0)</f>
        <v>0</v>
      </c>
      <c r="AV331" s="313" t="n">
        <f aca="false">IF(OR(AF331=$AP$3,AF331=$AP$4,AF331=$AP$9),T331,0)</f>
        <v>0</v>
      </c>
      <c r="AW331" s="313" t="n">
        <f aca="false">IF(OR(AF331=$AP$3,AF331=$AP$4,AF331=$AP$9),U331,0)</f>
        <v>0</v>
      </c>
      <c r="AX331" s="313" t="n">
        <f aca="false">IF(OR(AF331=$AP$3,AF331=$AP$4,AF331=$AP$9),V331,0)</f>
        <v>0</v>
      </c>
      <c r="AY331" s="313" t="n">
        <f aca="false">IF(OR(AF331=$AP$3,AF331=$AP$4,AF331=$AP$9),W331,0)</f>
        <v>0</v>
      </c>
      <c r="AZ331" s="313" t="n">
        <f aca="false">IF(OR(AF331=$AP$3,AF331=$AP$4,AF331=$AP$9),X331,0)</f>
        <v>0</v>
      </c>
      <c r="BA331" s="313" t="n">
        <f aca="false">IF(OR(AF331=$AP$3,AF331=$AP$4,AF331=$AP$9),Y331,0)</f>
        <v>0</v>
      </c>
      <c r="BB331" s="313" t="n">
        <f aca="false">IF(OR(AF331=$AP$3,AF331=$AP$4,AF331=$AP$9),Z331,0)</f>
        <v>0</v>
      </c>
      <c r="BC331" s="313" t="n">
        <f aca="false">IF(OR(AF331=$AP$3,AF331=$AP$4,AF331=$AP$9),AA331,0)</f>
        <v>0</v>
      </c>
      <c r="BD331" s="313" t="n">
        <f aca="false">IF(OR(AF331=$AP$3,AF331=$AP$4,AF331=$AP$9),AB331,0)</f>
        <v>0</v>
      </c>
      <c r="BE331" s="313" t="n">
        <f aca="false">IF(OR(AF331=$AP$3,AF331=$AP$4,AF331=$AP$9),AC331,0)</f>
        <v>0</v>
      </c>
      <c r="BF331" s="314" t="n">
        <f aca="false">IF(OR(AF331=$AP$3,AF331=$AP$4,AF331=$AP$9),AD331,0)</f>
        <v>0</v>
      </c>
      <c r="BG331" s="312" t="n">
        <f aca="false">IF(OR(AF331=$AP$5,AF331=$AP$6,AF331=$AP$10),S331,0)</f>
        <v>0</v>
      </c>
      <c r="BH331" s="313" t="n">
        <f aca="false">IF(OR(AF331=$AP$5,AF331=$AP$6,AF331=$AP$10),T331,0)</f>
        <v>0</v>
      </c>
      <c r="BI331" s="313" t="n">
        <f aca="false">IF(OR(AF331=$AP$5,AF331=$AP$6,AF331=$AP$10),U331,0)</f>
        <v>0</v>
      </c>
      <c r="BJ331" s="313" t="n">
        <f aca="false">IF(OR(AF331=$AP$5,AF331=$AP$6,AF331=$AP$10),V331,0)</f>
        <v>0</v>
      </c>
      <c r="BK331" s="313" t="n">
        <f aca="false">IF(OR(AF331=$AP$5,AF331=$AP$6,AF331=$AP$10),W331,0)</f>
        <v>0</v>
      </c>
      <c r="BL331" s="313" t="n">
        <f aca="false">IF(OR(AF331=$AP$5,AF331=$AP$6,AF331=$AP$10),X331,0)</f>
        <v>0</v>
      </c>
      <c r="BM331" s="313" t="n">
        <f aca="false">IF(OR(AF331=$AP$5,AF331=$AP$6,AF331=$AP$10),Y331,0)</f>
        <v>0</v>
      </c>
      <c r="BN331" s="313" t="n">
        <f aca="false">IF(OR(AF331=$AP$5,AF331=$AP$6,AF331=$AP$10),Z331,0)</f>
        <v>0</v>
      </c>
      <c r="BO331" s="313" t="n">
        <f aca="false">IF(OR(AF331=$AP$5,AF331=$AP$6,AF331=$AP$10),AA331,0)</f>
        <v>0</v>
      </c>
      <c r="BP331" s="313" t="n">
        <f aca="false">IF(OR(AF331=$AP$5,AF331=$AP$6,AF331=$AP$10),AB331,0)</f>
        <v>0</v>
      </c>
      <c r="BQ331" s="313" t="n">
        <f aca="false">IF(OR(AF331=$AP$5,AF331=$AP$6,AF331=$AP$10),AC331,0)</f>
        <v>0</v>
      </c>
      <c r="BR331" s="314" t="n">
        <f aca="false">IF(OR(AF331=$AP$5,AF331=$AP$6,AF331=$AP$10),AD331,0)</f>
        <v>0</v>
      </c>
      <c r="BS331" s="312" t="n">
        <f aca="false">IF(OR(AF331=$AP$7,AF331=$AP$8,AF331=$AP$11),S331,0)</f>
        <v>0</v>
      </c>
      <c r="BT331" s="313" t="n">
        <f aca="false">IF(OR(AF331=$AP$7,AF331=$AP$8,AF331=$AP$11),T331,0)</f>
        <v>0</v>
      </c>
      <c r="BU331" s="313" t="n">
        <f aca="false">IF(OR(AF331=$AP$7,AF331=$AP$8,AF331=$AP$11),U331,0)</f>
        <v>0</v>
      </c>
      <c r="BV331" s="313" t="n">
        <f aca="false">IF(OR(AF331=$AP$7,AF331=$AP$8,AF331=$AP$11),V331,0)</f>
        <v>0</v>
      </c>
      <c r="BW331" s="313" t="n">
        <f aca="false">IF(OR(AF331=$AP$7,AF331=$AP$8,AF331=$AP$11),W331,0)</f>
        <v>0</v>
      </c>
      <c r="BX331" s="313" t="n">
        <f aca="false">IF(OR(AF331=$AP$7,AF331=$AP$8,AF331=$AP$11),X331,0)</f>
        <v>0</v>
      </c>
      <c r="BY331" s="313" t="n">
        <f aca="false">IF(OR(AF331=$AP$7,AF331=$AP$8,AF331=$AP$11),Y331,0)</f>
        <v>0</v>
      </c>
      <c r="BZ331" s="313" t="n">
        <f aca="false">IF(OR(AF331=$AP$7,AF331=$AP$8,AF331=$AP$11),Z331,0)</f>
        <v>0</v>
      </c>
      <c r="CA331" s="313" t="n">
        <f aca="false">IF(OR(AF331=$AP$7,AF331=$AP$8,AF331=$AP$11),AA331,0)</f>
        <v>0</v>
      </c>
      <c r="CB331" s="313" t="n">
        <f aca="false">IF(OR(AF331=$AP$7,AF331=$AP$8,AF331=$AP$11),AB331,0)</f>
        <v>0</v>
      </c>
      <c r="CC331" s="313" t="n">
        <f aca="false">IF(OR(AF331=$AP$7,AF331=$AP$8,AF331=$AP$11),AC331,0)</f>
        <v>0</v>
      </c>
      <c r="CD331" s="314" t="n">
        <f aca="false">IF(OR(AF331=$AP$7,AF331=$AP$8,AF331=$AP$11),AD331,0)</f>
        <v>0</v>
      </c>
      <c r="CE331" s="312" t="n">
        <f aca="false">IF(AF331=$AP$12,S331,0)</f>
        <v>0</v>
      </c>
      <c r="CF331" s="313" t="n">
        <f aca="false">IF(AF331=$AP$12,T331,0)</f>
        <v>0</v>
      </c>
      <c r="CG331" s="313" t="n">
        <f aca="false">IF(AF331=$AP$12,U331,0)</f>
        <v>0</v>
      </c>
      <c r="CH331" s="313" t="n">
        <f aca="false">IF(AF331=$AP$12,V331,0)</f>
        <v>0</v>
      </c>
      <c r="CI331" s="313" t="n">
        <f aca="false">IF(AF331=$AP$12,W331,0)</f>
        <v>0</v>
      </c>
      <c r="CJ331" s="313" t="n">
        <f aca="false">IF(AF331=$AP$12,X331,0)</f>
        <v>0</v>
      </c>
      <c r="CK331" s="313" t="n">
        <f aca="false">IF(AF331=$AP$12,Y331,0)</f>
        <v>0</v>
      </c>
      <c r="CL331" s="313" t="n">
        <f aca="false">IF(AF331=$AP$12,Z331,0)</f>
        <v>0</v>
      </c>
      <c r="CM331" s="313" t="n">
        <f aca="false">IF(AF331=$AP$12,AA331,0)</f>
        <v>0</v>
      </c>
      <c r="CN331" s="313" t="n">
        <f aca="false">IF(AF331=$AP$12,AB331,0)</f>
        <v>0</v>
      </c>
      <c r="CO331" s="313" t="n">
        <f aca="false">IF(AF331=$AP$12,AC331,0)</f>
        <v>0</v>
      </c>
      <c r="CP331" s="314" t="n">
        <f aca="false">IF(AF331=$AP$12,AD331,0)</f>
        <v>0</v>
      </c>
    </row>
    <row r="332" customFormat="false" ht="12" hidden="false" customHeight="true" outlineLevel="0" collapsed="false">
      <c r="B332" s="243" t="str">
        <f aca="false">IF(Q332="","",Q332)</f>
        <v/>
      </c>
      <c r="C332" s="302" t="n">
        <v>107</v>
      </c>
      <c r="D332" s="303"/>
      <c r="E332" s="303"/>
      <c r="F332" s="303"/>
      <c r="G332" s="304"/>
      <c r="H332" s="304"/>
      <c r="I332" s="305"/>
      <c r="J332" s="305"/>
      <c r="K332" s="305"/>
      <c r="L332" s="305"/>
      <c r="M332" s="303"/>
      <c r="N332" s="303"/>
      <c r="O332" s="306"/>
      <c r="P332" s="303"/>
      <c r="Q332" s="303"/>
      <c r="R332" s="307" t="s">
        <v>75</v>
      </c>
      <c r="S332" s="323"/>
      <c r="T332" s="323"/>
      <c r="U332" s="323"/>
      <c r="V332" s="323"/>
      <c r="W332" s="323"/>
      <c r="X332" s="323"/>
      <c r="Y332" s="308"/>
      <c r="Z332" s="308"/>
      <c r="AA332" s="308"/>
      <c r="AB332" s="308"/>
      <c r="AC332" s="308"/>
      <c r="AD332" s="308"/>
      <c r="AE332" s="309" t="str">
        <f aca="false">IF(SUM(S332:AD332)=0,"",SUM(S332:AD332))</f>
        <v/>
      </c>
      <c r="AF332" s="244" t="str">
        <f aca="false">IF(Q332="","",Q332)</f>
        <v/>
      </c>
      <c r="AG332" s="310" t="str">
        <f aca="false">IFERROR(VLOOKUP(M332,$AP$13:$AQ$16,2,FALSE()),"")</f>
        <v/>
      </c>
      <c r="AH332" s="310" t="str">
        <f aca="false">IFERROR(VLOOKUP(O332,$AP$18:$AQ$24,2,FALSE()),"")</f>
        <v/>
      </c>
      <c r="AI332" s="310" t="str">
        <f aca="false">IFERROR(AG332+AH332,"")</f>
        <v/>
      </c>
      <c r="AJ332" s="310" t="str">
        <f aca="false">IF(SUM(AE332:AE334)=0,"",SUM(AE332:AE334))</f>
        <v/>
      </c>
      <c r="AT332" s="311" t="str">
        <f aca="false">R332</f>
        <v>A</v>
      </c>
      <c r="AU332" s="312" t="n">
        <f aca="false">IF(OR(AF332=$AP$3,AF332=$AP$4,AF332=$AP$9),S332,0)</f>
        <v>0</v>
      </c>
      <c r="AV332" s="313" t="n">
        <f aca="false">IF(OR(AF332=$AP$3,AF332=$AP$4,AF332=$AP$9),T332,0)</f>
        <v>0</v>
      </c>
      <c r="AW332" s="313" t="n">
        <f aca="false">IF(OR(AF332=$AP$3,AF332=$AP$4,AF332=$AP$9),U332,0)</f>
        <v>0</v>
      </c>
      <c r="AX332" s="313" t="n">
        <f aca="false">IF(OR(AF332=$AP$3,AF332=$AP$4,AF332=$AP$9),V332,0)</f>
        <v>0</v>
      </c>
      <c r="AY332" s="313" t="n">
        <f aca="false">IF(OR(AF332=$AP$3,AF332=$AP$4,AF332=$AP$9),W332,0)</f>
        <v>0</v>
      </c>
      <c r="AZ332" s="313" t="n">
        <f aca="false">IF(OR(AF332=$AP$3,AF332=$AP$4,AF332=$AP$9),X332,0)</f>
        <v>0</v>
      </c>
      <c r="BA332" s="313" t="n">
        <f aca="false">IF(OR(AF332=$AP$3,AF332=$AP$4,AF332=$AP$9),Y332,0)</f>
        <v>0</v>
      </c>
      <c r="BB332" s="313" t="n">
        <f aca="false">IF(OR(AF332=$AP$3,AF332=$AP$4,AF332=$AP$9),Z332,0)</f>
        <v>0</v>
      </c>
      <c r="BC332" s="313" t="n">
        <f aca="false">IF(OR(AF332=$AP$3,AF332=$AP$4,AF332=$AP$9),AA332,0)</f>
        <v>0</v>
      </c>
      <c r="BD332" s="313" t="n">
        <f aca="false">IF(OR(AF332=$AP$3,AF332=$AP$4,AF332=$AP$9),AB332,0)</f>
        <v>0</v>
      </c>
      <c r="BE332" s="313" t="n">
        <f aca="false">IF(OR(AF332=$AP$3,AF332=$AP$4,AF332=$AP$9),AC332,0)</f>
        <v>0</v>
      </c>
      <c r="BF332" s="314" t="n">
        <f aca="false">IF(OR(AF332=$AP$3,AF332=$AP$4,AF332=$AP$9),AD332,0)</f>
        <v>0</v>
      </c>
      <c r="BG332" s="312" t="n">
        <f aca="false">IF(OR(AF332=$AP$5,AF332=$AP$6,AF332=$AP$10),S332,0)</f>
        <v>0</v>
      </c>
      <c r="BH332" s="313" t="n">
        <f aca="false">IF(OR(AF332=$AP$5,AF332=$AP$6,AF332=$AP$10),T332,0)</f>
        <v>0</v>
      </c>
      <c r="BI332" s="313" t="n">
        <f aca="false">IF(OR(AF332=$AP$5,AF332=$AP$6,AF332=$AP$10),U332,0)</f>
        <v>0</v>
      </c>
      <c r="BJ332" s="313" t="n">
        <f aca="false">IF(OR(AF332=$AP$5,AF332=$AP$6,AF332=$AP$10),V332,0)</f>
        <v>0</v>
      </c>
      <c r="BK332" s="313" t="n">
        <f aca="false">IF(OR(AF332=$AP$5,AF332=$AP$6,AF332=$AP$10),W332,0)</f>
        <v>0</v>
      </c>
      <c r="BL332" s="313" t="n">
        <f aca="false">IF(OR(AF332=$AP$5,AF332=$AP$6,AF332=$AP$10),X332,0)</f>
        <v>0</v>
      </c>
      <c r="BM332" s="313" t="n">
        <f aca="false">IF(OR(AF332=$AP$5,AF332=$AP$6,AF332=$AP$10),Y332,0)</f>
        <v>0</v>
      </c>
      <c r="BN332" s="313" t="n">
        <f aca="false">IF(OR(AF332=$AP$5,AF332=$AP$6,AF332=$AP$10),Z332,0)</f>
        <v>0</v>
      </c>
      <c r="BO332" s="313" t="n">
        <f aca="false">IF(OR(AF332=$AP$5,AF332=$AP$6,AF332=$AP$10),AA332,0)</f>
        <v>0</v>
      </c>
      <c r="BP332" s="313" t="n">
        <f aca="false">IF(OR(AF332=$AP$5,AF332=$AP$6,AF332=$AP$10),AB332,0)</f>
        <v>0</v>
      </c>
      <c r="BQ332" s="313" t="n">
        <f aca="false">IF(OR(AF332=$AP$5,AF332=$AP$6,AF332=$AP$10),AC332,0)</f>
        <v>0</v>
      </c>
      <c r="BR332" s="314" t="n">
        <f aca="false">IF(OR(AF332=$AP$5,AF332=$AP$6,AF332=$AP$10),AD332,0)</f>
        <v>0</v>
      </c>
      <c r="BS332" s="312" t="n">
        <f aca="false">IF(OR(AF332=$AP$7,AF332=$AP$8,AF332=$AP$11),S332,0)</f>
        <v>0</v>
      </c>
      <c r="BT332" s="313" t="n">
        <f aca="false">IF(OR(AF332=$AP$7,AF332=$AP$8,AF332=$AP$11),T332,0)</f>
        <v>0</v>
      </c>
      <c r="BU332" s="313" t="n">
        <f aca="false">IF(OR(AF332=$AP$7,AF332=$AP$8,AF332=$AP$11),U332,0)</f>
        <v>0</v>
      </c>
      <c r="BV332" s="313" t="n">
        <f aca="false">IF(OR(AF332=$AP$7,AF332=$AP$8,AF332=$AP$11),V332,0)</f>
        <v>0</v>
      </c>
      <c r="BW332" s="313" t="n">
        <f aca="false">IF(OR(AF332=$AP$7,AF332=$AP$8,AF332=$AP$11),W332,0)</f>
        <v>0</v>
      </c>
      <c r="BX332" s="313" t="n">
        <f aca="false">IF(OR(AF332=$AP$7,AF332=$AP$8,AF332=$AP$11),X332,0)</f>
        <v>0</v>
      </c>
      <c r="BY332" s="313" t="n">
        <f aca="false">IF(OR(AF332=$AP$7,AF332=$AP$8,AF332=$AP$11),Y332,0)</f>
        <v>0</v>
      </c>
      <c r="BZ332" s="313" t="n">
        <f aca="false">IF(OR(AF332=$AP$7,AF332=$AP$8,AF332=$AP$11),Z332,0)</f>
        <v>0</v>
      </c>
      <c r="CA332" s="313" t="n">
        <f aca="false">IF(OR(AF332=$AP$7,AF332=$AP$8,AF332=$AP$11),AA332,0)</f>
        <v>0</v>
      </c>
      <c r="CB332" s="313" t="n">
        <f aca="false">IF(OR(AF332=$AP$7,AF332=$AP$8,AF332=$AP$11),AB332,0)</f>
        <v>0</v>
      </c>
      <c r="CC332" s="313" t="n">
        <f aca="false">IF(OR(AF332=$AP$7,AF332=$AP$8,AF332=$AP$11),AC332,0)</f>
        <v>0</v>
      </c>
      <c r="CD332" s="314" t="n">
        <f aca="false">IF(OR(AF332=$AP$7,AF332=$AP$8,AF332=$AP$11),AD332,0)</f>
        <v>0</v>
      </c>
      <c r="CE332" s="312" t="n">
        <f aca="false">IF(AF332=$AP$12,S332,0)</f>
        <v>0</v>
      </c>
      <c r="CF332" s="313" t="n">
        <f aca="false">IF(AF332=$AP$12,T332,0)</f>
        <v>0</v>
      </c>
      <c r="CG332" s="313" t="n">
        <f aca="false">IF(AF332=$AP$12,U332,0)</f>
        <v>0</v>
      </c>
      <c r="CH332" s="313" t="n">
        <f aca="false">IF(AF332=$AP$12,V332,0)</f>
        <v>0</v>
      </c>
      <c r="CI332" s="313" t="n">
        <f aca="false">IF(AF332=$AP$12,W332,0)</f>
        <v>0</v>
      </c>
      <c r="CJ332" s="313" t="n">
        <f aca="false">IF(AF332=$AP$12,X332,0)</f>
        <v>0</v>
      </c>
      <c r="CK332" s="313" t="n">
        <f aca="false">IF(AF332=$AP$12,Y332,0)</f>
        <v>0</v>
      </c>
      <c r="CL332" s="313" t="n">
        <f aca="false">IF(AF332=$AP$12,Z332,0)</f>
        <v>0</v>
      </c>
      <c r="CM332" s="313" t="n">
        <f aca="false">IF(AF332=$AP$12,AA332,0)</f>
        <v>0</v>
      </c>
      <c r="CN332" s="313" t="n">
        <f aca="false">IF(AF332=$AP$12,AB332,0)</f>
        <v>0</v>
      </c>
      <c r="CO332" s="313" t="n">
        <f aca="false">IF(AF332=$AP$12,AC332,0)</f>
        <v>0</v>
      </c>
      <c r="CP332" s="314" t="n">
        <f aca="false">IF(AF332=$AP$12,AD332,0)</f>
        <v>0</v>
      </c>
    </row>
    <row r="333" customFormat="false" ht="12" hidden="false" customHeight="true" outlineLevel="0" collapsed="false">
      <c r="B333" s="243" t="str">
        <f aca="false">IF(Q332="","",Q332)</f>
        <v/>
      </c>
      <c r="C333" s="302"/>
      <c r="D333" s="303"/>
      <c r="E333" s="303"/>
      <c r="F333" s="303"/>
      <c r="G333" s="304"/>
      <c r="H333" s="304"/>
      <c r="I333" s="305"/>
      <c r="J333" s="305"/>
      <c r="K333" s="305"/>
      <c r="L333" s="305"/>
      <c r="M333" s="303"/>
      <c r="N333" s="303"/>
      <c r="O333" s="306"/>
      <c r="P333" s="303"/>
      <c r="Q333" s="303"/>
      <c r="R333" s="315" t="s">
        <v>76</v>
      </c>
      <c r="S333" s="322"/>
      <c r="T333" s="322"/>
      <c r="U333" s="322"/>
      <c r="V333" s="322"/>
      <c r="W333" s="322"/>
      <c r="X333" s="322"/>
      <c r="Y333" s="316"/>
      <c r="Z333" s="316"/>
      <c r="AA333" s="316"/>
      <c r="AB333" s="316"/>
      <c r="AC333" s="316"/>
      <c r="AD333" s="316"/>
      <c r="AE333" s="317" t="str">
        <f aca="false">IF(SUM(S333:AD333)=0,"",SUM(S333:AD333))</f>
        <v/>
      </c>
      <c r="AF333" s="244" t="str">
        <f aca="false">IF(Q332="","",Q332)</f>
        <v/>
      </c>
      <c r="AG333" s="310"/>
      <c r="AH333" s="310"/>
      <c r="AI333" s="310"/>
      <c r="AJ333" s="310"/>
      <c r="AT333" s="311" t="str">
        <f aca="false">R333</f>
        <v>B</v>
      </c>
      <c r="AU333" s="312" t="n">
        <f aca="false">IF(OR(AF333=$AP$3,AF333=$AP$4,AF333=$AP$9),S333,0)</f>
        <v>0</v>
      </c>
      <c r="AV333" s="313" t="n">
        <f aca="false">IF(OR(AF333=$AP$3,AF333=$AP$4,AF333=$AP$9),T333,0)</f>
        <v>0</v>
      </c>
      <c r="AW333" s="313" t="n">
        <f aca="false">IF(OR(AF333=$AP$3,AF333=$AP$4,AF333=$AP$9),U333,0)</f>
        <v>0</v>
      </c>
      <c r="AX333" s="313" t="n">
        <f aca="false">IF(OR(AF333=$AP$3,AF333=$AP$4,AF333=$AP$9),V333,0)</f>
        <v>0</v>
      </c>
      <c r="AY333" s="313" t="n">
        <f aca="false">IF(OR(AF333=$AP$3,AF333=$AP$4,AF333=$AP$9),W333,0)</f>
        <v>0</v>
      </c>
      <c r="AZ333" s="313" t="n">
        <f aca="false">IF(OR(AF333=$AP$3,AF333=$AP$4,AF333=$AP$9),X333,0)</f>
        <v>0</v>
      </c>
      <c r="BA333" s="313" t="n">
        <f aca="false">IF(OR(AF333=$AP$3,AF333=$AP$4,AF333=$AP$9),Y333,0)</f>
        <v>0</v>
      </c>
      <c r="BB333" s="313" t="n">
        <f aca="false">IF(OR(AF333=$AP$3,AF333=$AP$4,AF333=$AP$9),Z333,0)</f>
        <v>0</v>
      </c>
      <c r="BC333" s="313" t="n">
        <f aca="false">IF(OR(AF333=$AP$3,AF333=$AP$4,AF333=$AP$9),AA333,0)</f>
        <v>0</v>
      </c>
      <c r="BD333" s="313" t="n">
        <f aca="false">IF(OR(AF333=$AP$3,AF333=$AP$4,AF333=$AP$9),AB333,0)</f>
        <v>0</v>
      </c>
      <c r="BE333" s="313" t="n">
        <f aca="false">IF(OR(AF333=$AP$3,AF333=$AP$4,AF333=$AP$9),AC333,0)</f>
        <v>0</v>
      </c>
      <c r="BF333" s="314" t="n">
        <f aca="false">IF(OR(AF333=$AP$3,AF333=$AP$4,AF333=$AP$9),AD333,0)</f>
        <v>0</v>
      </c>
      <c r="BG333" s="312" t="n">
        <f aca="false">IF(OR(AF333=$AP$5,AF333=$AP$6,AF333=$AP$10),S333,0)</f>
        <v>0</v>
      </c>
      <c r="BH333" s="313" t="n">
        <f aca="false">IF(OR(AF333=$AP$5,AF333=$AP$6,AF333=$AP$10),T333,0)</f>
        <v>0</v>
      </c>
      <c r="BI333" s="313" t="n">
        <f aca="false">IF(OR(AF333=$AP$5,AF333=$AP$6,AF333=$AP$10),U333,0)</f>
        <v>0</v>
      </c>
      <c r="BJ333" s="313" t="n">
        <f aca="false">IF(OR(AF333=$AP$5,AF333=$AP$6,AF333=$AP$10),V333,0)</f>
        <v>0</v>
      </c>
      <c r="BK333" s="313" t="n">
        <f aca="false">IF(OR(AF333=$AP$5,AF333=$AP$6,AF333=$AP$10),W333,0)</f>
        <v>0</v>
      </c>
      <c r="BL333" s="313" t="n">
        <f aca="false">IF(OR(AF333=$AP$5,AF333=$AP$6,AF333=$AP$10),X333,0)</f>
        <v>0</v>
      </c>
      <c r="BM333" s="313" t="n">
        <f aca="false">IF(OR(AF333=$AP$5,AF333=$AP$6,AF333=$AP$10),Y333,0)</f>
        <v>0</v>
      </c>
      <c r="BN333" s="313" t="n">
        <f aca="false">IF(OR(AF333=$AP$5,AF333=$AP$6,AF333=$AP$10),Z333,0)</f>
        <v>0</v>
      </c>
      <c r="BO333" s="313" t="n">
        <f aca="false">IF(OR(AF333=$AP$5,AF333=$AP$6,AF333=$AP$10),AA333,0)</f>
        <v>0</v>
      </c>
      <c r="BP333" s="313" t="n">
        <f aca="false">IF(OR(AF333=$AP$5,AF333=$AP$6,AF333=$AP$10),AB333,0)</f>
        <v>0</v>
      </c>
      <c r="BQ333" s="313" t="n">
        <f aca="false">IF(OR(AF333=$AP$5,AF333=$AP$6,AF333=$AP$10),AC333,0)</f>
        <v>0</v>
      </c>
      <c r="BR333" s="314" t="n">
        <f aca="false">IF(OR(AF333=$AP$5,AF333=$AP$6,AF333=$AP$10),AD333,0)</f>
        <v>0</v>
      </c>
      <c r="BS333" s="312" t="n">
        <f aca="false">IF(OR(AF333=$AP$7,AF333=$AP$8,AF333=$AP$11),S333,0)</f>
        <v>0</v>
      </c>
      <c r="BT333" s="313" t="n">
        <f aca="false">IF(OR(AF333=$AP$7,AF333=$AP$8,AF333=$AP$11),T333,0)</f>
        <v>0</v>
      </c>
      <c r="BU333" s="313" t="n">
        <f aca="false">IF(OR(AF333=$AP$7,AF333=$AP$8,AF333=$AP$11),U333,0)</f>
        <v>0</v>
      </c>
      <c r="BV333" s="313" t="n">
        <f aca="false">IF(OR(AF333=$AP$7,AF333=$AP$8,AF333=$AP$11),V333,0)</f>
        <v>0</v>
      </c>
      <c r="BW333" s="313" t="n">
        <f aca="false">IF(OR(AF333=$AP$7,AF333=$AP$8,AF333=$AP$11),W333,0)</f>
        <v>0</v>
      </c>
      <c r="BX333" s="313" t="n">
        <f aca="false">IF(OR(AF333=$AP$7,AF333=$AP$8,AF333=$AP$11),X333,0)</f>
        <v>0</v>
      </c>
      <c r="BY333" s="313" t="n">
        <f aca="false">IF(OR(AF333=$AP$7,AF333=$AP$8,AF333=$AP$11),Y333,0)</f>
        <v>0</v>
      </c>
      <c r="BZ333" s="313" t="n">
        <f aca="false">IF(OR(AF333=$AP$7,AF333=$AP$8,AF333=$AP$11),Z333,0)</f>
        <v>0</v>
      </c>
      <c r="CA333" s="313" t="n">
        <f aca="false">IF(OR(AF333=$AP$7,AF333=$AP$8,AF333=$AP$11),AA333,0)</f>
        <v>0</v>
      </c>
      <c r="CB333" s="313" t="n">
        <f aca="false">IF(OR(AF333=$AP$7,AF333=$AP$8,AF333=$AP$11),AB333,0)</f>
        <v>0</v>
      </c>
      <c r="CC333" s="313" t="n">
        <f aca="false">IF(OR(AF333=$AP$7,AF333=$AP$8,AF333=$AP$11),AC333,0)</f>
        <v>0</v>
      </c>
      <c r="CD333" s="314" t="n">
        <f aca="false">IF(OR(AF333=$AP$7,AF333=$AP$8,AF333=$AP$11),AD333,0)</f>
        <v>0</v>
      </c>
      <c r="CE333" s="312" t="n">
        <f aca="false">IF(AF333=$AP$12,S333,0)</f>
        <v>0</v>
      </c>
      <c r="CF333" s="313" t="n">
        <f aca="false">IF(AF333=$AP$12,T333,0)</f>
        <v>0</v>
      </c>
      <c r="CG333" s="313" t="n">
        <f aca="false">IF(AF333=$AP$12,U333,0)</f>
        <v>0</v>
      </c>
      <c r="CH333" s="313" t="n">
        <f aca="false">IF(AF333=$AP$12,V333,0)</f>
        <v>0</v>
      </c>
      <c r="CI333" s="313" t="n">
        <f aca="false">IF(AF333=$AP$12,W333,0)</f>
        <v>0</v>
      </c>
      <c r="CJ333" s="313" t="n">
        <f aca="false">IF(AF333=$AP$12,X333,0)</f>
        <v>0</v>
      </c>
      <c r="CK333" s="313" t="n">
        <f aca="false">IF(AF333=$AP$12,Y333,0)</f>
        <v>0</v>
      </c>
      <c r="CL333" s="313" t="n">
        <f aca="false">IF(AF333=$AP$12,Z333,0)</f>
        <v>0</v>
      </c>
      <c r="CM333" s="313" t="n">
        <f aca="false">IF(AF333=$AP$12,AA333,0)</f>
        <v>0</v>
      </c>
      <c r="CN333" s="313" t="n">
        <f aca="false">IF(AF333=$AP$12,AB333,0)</f>
        <v>0</v>
      </c>
      <c r="CO333" s="313" t="n">
        <f aca="false">IF(AF333=$AP$12,AC333,0)</f>
        <v>0</v>
      </c>
      <c r="CP333" s="314" t="n">
        <f aca="false">IF(AF333=$AP$12,AD333,0)</f>
        <v>0</v>
      </c>
    </row>
    <row r="334" customFormat="false" ht="12" hidden="false" customHeight="true" outlineLevel="0" collapsed="false">
      <c r="B334" s="243" t="str">
        <f aca="false">IF(Q332="","",Q332)</f>
        <v/>
      </c>
      <c r="C334" s="302"/>
      <c r="D334" s="303"/>
      <c r="E334" s="303"/>
      <c r="F334" s="303"/>
      <c r="G334" s="304"/>
      <c r="H334" s="304"/>
      <c r="I334" s="305"/>
      <c r="J334" s="305"/>
      <c r="K334" s="305"/>
      <c r="L334" s="305"/>
      <c r="M334" s="303"/>
      <c r="N334" s="303"/>
      <c r="O334" s="306"/>
      <c r="P334" s="303"/>
      <c r="Q334" s="303"/>
      <c r="R334" s="315" t="s">
        <v>77</v>
      </c>
      <c r="S334" s="322"/>
      <c r="T334" s="322"/>
      <c r="U334" s="322"/>
      <c r="V334" s="322"/>
      <c r="W334" s="322"/>
      <c r="X334" s="322"/>
      <c r="Y334" s="316"/>
      <c r="Z334" s="316"/>
      <c r="AA334" s="316"/>
      <c r="AB334" s="316"/>
      <c r="AC334" s="316"/>
      <c r="AD334" s="316"/>
      <c r="AE334" s="317" t="str">
        <f aca="false">IF(SUM(S334:AD334)=0,"",SUM(S334:AD334))</f>
        <v/>
      </c>
      <c r="AF334" s="244" t="str">
        <f aca="false">IF(Q332="","",Q332)</f>
        <v/>
      </c>
      <c r="AG334" s="310"/>
      <c r="AH334" s="310"/>
      <c r="AI334" s="310"/>
      <c r="AJ334" s="310"/>
      <c r="AT334" s="311" t="str">
        <f aca="false">R334</f>
        <v>C</v>
      </c>
      <c r="AU334" s="312" t="n">
        <f aca="false">IF(OR(AF334=$AP$3,AF334=$AP$4,AF334=$AP$9),S334,0)</f>
        <v>0</v>
      </c>
      <c r="AV334" s="313" t="n">
        <f aca="false">IF(OR(AF334=$AP$3,AF334=$AP$4,AF334=$AP$9),T334,0)</f>
        <v>0</v>
      </c>
      <c r="AW334" s="313" t="n">
        <f aca="false">IF(OR(AF334=$AP$3,AF334=$AP$4,AF334=$AP$9),U334,0)</f>
        <v>0</v>
      </c>
      <c r="AX334" s="313" t="n">
        <f aca="false">IF(OR(AF334=$AP$3,AF334=$AP$4,AF334=$AP$9),V334,0)</f>
        <v>0</v>
      </c>
      <c r="AY334" s="313" t="n">
        <f aca="false">IF(OR(AF334=$AP$3,AF334=$AP$4,AF334=$AP$9),W334,0)</f>
        <v>0</v>
      </c>
      <c r="AZ334" s="313" t="n">
        <f aca="false">IF(OR(AF334=$AP$3,AF334=$AP$4,AF334=$AP$9),X334,0)</f>
        <v>0</v>
      </c>
      <c r="BA334" s="313" t="n">
        <f aca="false">IF(OR(AF334=$AP$3,AF334=$AP$4,AF334=$AP$9),Y334,0)</f>
        <v>0</v>
      </c>
      <c r="BB334" s="313" t="n">
        <f aca="false">IF(OR(AF334=$AP$3,AF334=$AP$4,AF334=$AP$9),Z334,0)</f>
        <v>0</v>
      </c>
      <c r="BC334" s="313" t="n">
        <f aca="false">IF(OR(AF334=$AP$3,AF334=$AP$4,AF334=$AP$9),AA334,0)</f>
        <v>0</v>
      </c>
      <c r="BD334" s="313" t="n">
        <f aca="false">IF(OR(AF334=$AP$3,AF334=$AP$4,AF334=$AP$9),AB334,0)</f>
        <v>0</v>
      </c>
      <c r="BE334" s="313" t="n">
        <f aca="false">IF(OR(AF334=$AP$3,AF334=$AP$4,AF334=$AP$9),AC334,0)</f>
        <v>0</v>
      </c>
      <c r="BF334" s="314" t="n">
        <f aca="false">IF(OR(AF334=$AP$3,AF334=$AP$4,AF334=$AP$9),AD334,0)</f>
        <v>0</v>
      </c>
      <c r="BG334" s="312" t="n">
        <f aca="false">IF(OR(AF334=$AP$5,AF334=$AP$6,AF334=$AP$10),S334,0)</f>
        <v>0</v>
      </c>
      <c r="BH334" s="313" t="n">
        <f aca="false">IF(OR(AF334=$AP$5,AF334=$AP$6,AF334=$AP$10),T334,0)</f>
        <v>0</v>
      </c>
      <c r="BI334" s="313" t="n">
        <f aca="false">IF(OR(AF334=$AP$5,AF334=$AP$6,AF334=$AP$10),U334,0)</f>
        <v>0</v>
      </c>
      <c r="BJ334" s="313" t="n">
        <f aca="false">IF(OR(AF334=$AP$5,AF334=$AP$6,AF334=$AP$10),V334,0)</f>
        <v>0</v>
      </c>
      <c r="BK334" s="313" t="n">
        <f aca="false">IF(OR(AF334=$AP$5,AF334=$AP$6,AF334=$AP$10),W334,0)</f>
        <v>0</v>
      </c>
      <c r="BL334" s="313" t="n">
        <f aca="false">IF(OR(AF334=$AP$5,AF334=$AP$6,AF334=$AP$10),X334,0)</f>
        <v>0</v>
      </c>
      <c r="BM334" s="313" t="n">
        <f aca="false">IF(OR(AF334=$AP$5,AF334=$AP$6,AF334=$AP$10),Y334,0)</f>
        <v>0</v>
      </c>
      <c r="BN334" s="313" t="n">
        <f aca="false">IF(OR(AF334=$AP$5,AF334=$AP$6,AF334=$AP$10),Z334,0)</f>
        <v>0</v>
      </c>
      <c r="BO334" s="313" t="n">
        <f aca="false">IF(OR(AF334=$AP$5,AF334=$AP$6,AF334=$AP$10),AA334,0)</f>
        <v>0</v>
      </c>
      <c r="BP334" s="313" t="n">
        <f aca="false">IF(OR(AF334=$AP$5,AF334=$AP$6,AF334=$AP$10),AB334,0)</f>
        <v>0</v>
      </c>
      <c r="BQ334" s="313" t="n">
        <f aca="false">IF(OR(AF334=$AP$5,AF334=$AP$6,AF334=$AP$10),AC334,0)</f>
        <v>0</v>
      </c>
      <c r="BR334" s="314" t="n">
        <f aca="false">IF(OR(AF334=$AP$5,AF334=$AP$6,AF334=$AP$10),AD334,0)</f>
        <v>0</v>
      </c>
      <c r="BS334" s="312" t="n">
        <f aca="false">IF(OR(AF334=$AP$7,AF334=$AP$8,AF334=$AP$11),S334,0)</f>
        <v>0</v>
      </c>
      <c r="BT334" s="313" t="n">
        <f aca="false">IF(OR(AF334=$AP$7,AF334=$AP$8,AF334=$AP$11),T334,0)</f>
        <v>0</v>
      </c>
      <c r="BU334" s="313" t="n">
        <f aca="false">IF(OR(AF334=$AP$7,AF334=$AP$8,AF334=$AP$11),U334,0)</f>
        <v>0</v>
      </c>
      <c r="BV334" s="313" t="n">
        <f aca="false">IF(OR(AF334=$AP$7,AF334=$AP$8,AF334=$AP$11),V334,0)</f>
        <v>0</v>
      </c>
      <c r="BW334" s="313" t="n">
        <f aca="false">IF(OR(AF334=$AP$7,AF334=$AP$8,AF334=$AP$11),W334,0)</f>
        <v>0</v>
      </c>
      <c r="BX334" s="313" t="n">
        <f aca="false">IF(OR(AF334=$AP$7,AF334=$AP$8,AF334=$AP$11),X334,0)</f>
        <v>0</v>
      </c>
      <c r="BY334" s="313" t="n">
        <f aca="false">IF(OR(AF334=$AP$7,AF334=$AP$8,AF334=$AP$11),Y334,0)</f>
        <v>0</v>
      </c>
      <c r="BZ334" s="313" t="n">
        <f aca="false">IF(OR(AF334=$AP$7,AF334=$AP$8,AF334=$AP$11),Z334,0)</f>
        <v>0</v>
      </c>
      <c r="CA334" s="313" t="n">
        <f aca="false">IF(OR(AF334=$AP$7,AF334=$AP$8,AF334=$AP$11),AA334,0)</f>
        <v>0</v>
      </c>
      <c r="CB334" s="313" t="n">
        <f aca="false">IF(OR(AF334=$AP$7,AF334=$AP$8,AF334=$AP$11),AB334,0)</f>
        <v>0</v>
      </c>
      <c r="CC334" s="313" t="n">
        <f aca="false">IF(OR(AF334=$AP$7,AF334=$AP$8,AF334=$AP$11),AC334,0)</f>
        <v>0</v>
      </c>
      <c r="CD334" s="314" t="n">
        <f aca="false">IF(OR(AF334=$AP$7,AF334=$AP$8,AF334=$AP$11),AD334,0)</f>
        <v>0</v>
      </c>
      <c r="CE334" s="312" t="n">
        <f aca="false">IF(AF334=$AP$12,S334,0)</f>
        <v>0</v>
      </c>
      <c r="CF334" s="313" t="n">
        <f aca="false">IF(AF334=$AP$12,T334,0)</f>
        <v>0</v>
      </c>
      <c r="CG334" s="313" t="n">
        <f aca="false">IF(AF334=$AP$12,U334,0)</f>
        <v>0</v>
      </c>
      <c r="CH334" s="313" t="n">
        <f aca="false">IF(AF334=$AP$12,V334,0)</f>
        <v>0</v>
      </c>
      <c r="CI334" s="313" t="n">
        <f aca="false">IF(AF334=$AP$12,W334,0)</f>
        <v>0</v>
      </c>
      <c r="CJ334" s="313" t="n">
        <f aca="false">IF(AF334=$AP$12,X334,0)</f>
        <v>0</v>
      </c>
      <c r="CK334" s="313" t="n">
        <f aca="false">IF(AF334=$AP$12,Y334,0)</f>
        <v>0</v>
      </c>
      <c r="CL334" s="313" t="n">
        <f aca="false">IF(AF334=$AP$12,Z334,0)</f>
        <v>0</v>
      </c>
      <c r="CM334" s="313" t="n">
        <f aca="false">IF(AF334=$AP$12,AA334,0)</f>
        <v>0</v>
      </c>
      <c r="CN334" s="313" t="n">
        <f aca="false">IF(AF334=$AP$12,AB334,0)</f>
        <v>0</v>
      </c>
      <c r="CO334" s="313" t="n">
        <f aca="false">IF(AF334=$AP$12,AC334,0)</f>
        <v>0</v>
      </c>
      <c r="CP334" s="314" t="n">
        <f aca="false">IF(AF334=$AP$12,AD334,0)</f>
        <v>0</v>
      </c>
    </row>
    <row r="335" customFormat="false" ht="12" hidden="false" customHeight="true" outlineLevel="0" collapsed="false">
      <c r="B335" s="243" t="str">
        <f aca="false">IF(Q335="","",Q335)</f>
        <v/>
      </c>
      <c r="C335" s="302" t="n">
        <v>108</v>
      </c>
      <c r="D335" s="303"/>
      <c r="E335" s="303"/>
      <c r="F335" s="303"/>
      <c r="G335" s="304"/>
      <c r="H335" s="304"/>
      <c r="I335" s="305"/>
      <c r="J335" s="305"/>
      <c r="K335" s="305"/>
      <c r="L335" s="305"/>
      <c r="M335" s="303"/>
      <c r="N335" s="303"/>
      <c r="O335" s="306"/>
      <c r="P335" s="303"/>
      <c r="Q335" s="303"/>
      <c r="R335" s="307" t="s">
        <v>75</v>
      </c>
      <c r="S335" s="323"/>
      <c r="T335" s="323"/>
      <c r="U335" s="323"/>
      <c r="V335" s="323"/>
      <c r="W335" s="323"/>
      <c r="X335" s="323"/>
      <c r="Y335" s="308"/>
      <c r="Z335" s="308"/>
      <c r="AA335" s="308"/>
      <c r="AB335" s="308"/>
      <c r="AC335" s="308"/>
      <c r="AD335" s="308"/>
      <c r="AE335" s="309" t="str">
        <f aca="false">IF(SUM(S335:AD335)=0,"",SUM(S335:AD335))</f>
        <v/>
      </c>
      <c r="AF335" s="244" t="str">
        <f aca="false">IF(Q335="","",Q335)</f>
        <v/>
      </c>
      <c r="AG335" s="310" t="str">
        <f aca="false">IFERROR(VLOOKUP(M335,$AP$13:$AQ$16,2,FALSE()),"")</f>
        <v/>
      </c>
      <c r="AH335" s="310" t="str">
        <f aca="false">IFERROR(VLOOKUP(O335,$AP$18:$AQ$24,2,FALSE()),"")</f>
        <v/>
      </c>
      <c r="AI335" s="310" t="str">
        <f aca="false">IFERROR(AG335+AH335,"")</f>
        <v/>
      </c>
      <c r="AJ335" s="310" t="str">
        <f aca="false">IF(SUM(AE335:AE337)=0,"",SUM(AE335:AE337))</f>
        <v/>
      </c>
      <c r="AT335" s="311" t="str">
        <f aca="false">R335</f>
        <v>A</v>
      </c>
      <c r="AU335" s="312" t="n">
        <f aca="false">IF(OR(AF335=$AP$3,AF335=$AP$4,AF335=$AP$9),S335,0)</f>
        <v>0</v>
      </c>
      <c r="AV335" s="313" t="n">
        <f aca="false">IF(OR(AF335=$AP$3,AF335=$AP$4,AF335=$AP$9),T335,0)</f>
        <v>0</v>
      </c>
      <c r="AW335" s="313" t="n">
        <f aca="false">IF(OR(AF335=$AP$3,AF335=$AP$4,AF335=$AP$9),U335,0)</f>
        <v>0</v>
      </c>
      <c r="AX335" s="313" t="n">
        <f aca="false">IF(OR(AF335=$AP$3,AF335=$AP$4,AF335=$AP$9),V335,0)</f>
        <v>0</v>
      </c>
      <c r="AY335" s="313" t="n">
        <f aca="false">IF(OR(AF335=$AP$3,AF335=$AP$4,AF335=$AP$9),W335,0)</f>
        <v>0</v>
      </c>
      <c r="AZ335" s="313" t="n">
        <f aca="false">IF(OR(AF335=$AP$3,AF335=$AP$4,AF335=$AP$9),X335,0)</f>
        <v>0</v>
      </c>
      <c r="BA335" s="313" t="n">
        <f aca="false">IF(OR(AF335=$AP$3,AF335=$AP$4,AF335=$AP$9),Y335,0)</f>
        <v>0</v>
      </c>
      <c r="BB335" s="313" t="n">
        <f aca="false">IF(OR(AF335=$AP$3,AF335=$AP$4,AF335=$AP$9),Z335,0)</f>
        <v>0</v>
      </c>
      <c r="BC335" s="313" t="n">
        <f aca="false">IF(OR(AF335=$AP$3,AF335=$AP$4,AF335=$AP$9),AA335,0)</f>
        <v>0</v>
      </c>
      <c r="BD335" s="313" t="n">
        <f aca="false">IF(OR(AF335=$AP$3,AF335=$AP$4,AF335=$AP$9),AB335,0)</f>
        <v>0</v>
      </c>
      <c r="BE335" s="313" t="n">
        <f aca="false">IF(OR(AF335=$AP$3,AF335=$AP$4,AF335=$AP$9),AC335,0)</f>
        <v>0</v>
      </c>
      <c r="BF335" s="314" t="n">
        <f aca="false">IF(OR(AF335=$AP$3,AF335=$AP$4,AF335=$AP$9),AD335,0)</f>
        <v>0</v>
      </c>
      <c r="BG335" s="312" t="n">
        <f aca="false">IF(OR(AF335=$AP$5,AF335=$AP$6,AF335=$AP$10),S335,0)</f>
        <v>0</v>
      </c>
      <c r="BH335" s="313" t="n">
        <f aca="false">IF(OR(AF335=$AP$5,AF335=$AP$6,AF335=$AP$10),T335,0)</f>
        <v>0</v>
      </c>
      <c r="BI335" s="313" t="n">
        <f aca="false">IF(OR(AF335=$AP$5,AF335=$AP$6,AF335=$AP$10),U335,0)</f>
        <v>0</v>
      </c>
      <c r="BJ335" s="313" t="n">
        <f aca="false">IF(OR(AF335=$AP$5,AF335=$AP$6,AF335=$AP$10),V335,0)</f>
        <v>0</v>
      </c>
      <c r="BK335" s="313" t="n">
        <f aca="false">IF(OR(AF335=$AP$5,AF335=$AP$6,AF335=$AP$10),W335,0)</f>
        <v>0</v>
      </c>
      <c r="BL335" s="313" t="n">
        <f aca="false">IF(OR(AF335=$AP$5,AF335=$AP$6,AF335=$AP$10),X335,0)</f>
        <v>0</v>
      </c>
      <c r="BM335" s="313" t="n">
        <f aca="false">IF(OR(AF335=$AP$5,AF335=$AP$6,AF335=$AP$10),Y335,0)</f>
        <v>0</v>
      </c>
      <c r="BN335" s="313" t="n">
        <f aca="false">IF(OR(AF335=$AP$5,AF335=$AP$6,AF335=$AP$10),Z335,0)</f>
        <v>0</v>
      </c>
      <c r="BO335" s="313" t="n">
        <f aca="false">IF(OR(AF335=$AP$5,AF335=$AP$6,AF335=$AP$10),AA335,0)</f>
        <v>0</v>
      </c>
      <c r="BP335" s="313" t="n">
        <f aca="false">IF(OR(AF335=$AP$5,AF335=$AP$6,AF335=$AP$10),AB335,0)</f>
        <v>0</v>
      </c>
      <c r="BQ335" s="313" t="n">
        <f aca="false">IF(OR(AF335=$AP$5,AF335=$AP$6,AF335=$AP$10),AC335,0)</f>
        <v>0</v>
      </c>
      <c r="BR335" s="314" t="n">
        <f aca="false">IF(OR(AF335=$AP$5,AF335=$AP$6,AF335=$AP$10),AD335,0)</f>
        <v>0</v>
      </c>
      <c r="BS335" s="312" t="n">
        <f aca="false">IF(OR(AF335=$AP$7,AF335=$AP$8,AF335=$AP$11),S335,0)</f>
        <v>0</v>
      </c>
      <c r="BT335" s="313" t="n">
        <f aca="false">IF(OR(AF335=$AP$7,AF335=$AP$8,AF335=$AP$11),T335,0)</f>
        <v>0</v>
      </c>
      <c r="BU335" s="313" t="n">
        <f aca="false">IF(OR(AF335=$AP$7,AF335=$AP$8,AF335=$AP$11),U335,0)</f>
        <v>0</v>
      </c>
      <c r="BV335" s="313" t="n">
        <f aca="false">IF(OR(AF335=$AP$7,AF335=$AP$8,AF335=$AP$11),V335,0)</f>
        <v>0</v>
      </c>
      <c r="BW335" s="313" t="n">
        <f aca="false">IF(OR(AF335=$AP$7,AF335=$AP$8,AF335=$AP$11),W335,0)</f>
        <v>0</v>
      </c>
      <c r="BX335" s="313" t="n">
        <f aca="false">IF(OR(AF335=$AP$7,AF335=$AP$8,AF335=$AP$11),X335,0)</f>
        <v>0</v>
      </c>
      <c r="BY335" s="313" t="n">
        <f aca="false">IF(OR(AF335=$AP$7,AF335=$AP$8,AF335=$AP$11),Y335,0)</f>
        <v>0</v>
      </c>
      <c r="BZ335" s="313" t="n">
        <f aca="false">IF(OR(AF335=$AP$7,AF335=$AP$8,AF335=$AP$11),Z335,0)</f>
        <v>0</v>
      </c>
      <c r="CA335" s="313" t="n">
        <f aca="false">IF(OR(AF335=$AP$7,AF335=$AP$8,AF335=$AP$11),AA335,0)</f>
        <v>0</v>
      </c>
      <c r="CB335" s="313" t="n">
        <f aca="false">IF(OR(AF335=$AP$7,AF335=$AP$8,AF335=$AP$11),AB335,0)</f>
        <v>0</v>
      </c>
      <c r="CC335" s="313" t="n">
        <f aca="false">IF(OR(AF335=$AP$7,AF335=$AP$8,AF335=$AP$11),AC335,0)</f>
        <v>0</v>
      </c>
      <c r="CD335" s="314" t="n">
        <f aca="false">IF(OR(AF335=$AP$7,AF335=$AP$8,AF335=$AP$11),AD335,0)</f>
        <v>0</v>
      </c>
      <c r="CE335" s="312" t="n">
        <f aca="false">IF(AF335=$AP$12,S335,0)</f>
        <v>0</v>
      </c>
      <c r="CF335" s="313" t="n">
        <f aca="false">IF(AF335=$AP$12,T335,0)</f>
        <v>0</v>
      </c>
      <c r="CG335" s="313" t="n">
        <f aca="false">IF(AF335=$AP$12,U335,0)</f>
        <v>0</v>
      </c>
      <c r="CH335" s="313" t="n">
        <f aca="false">IF(AF335=$AP$12,V335,0)</f>
        <v>0</v>
      </c>
      <c r="CI335" s="313" t="n">
        <f aca="false">IF(AF335=$AP$12,W335,0)</f>
        <v>0</v>
      </c>
      <c r="CJ335" s="313" t="n">
        <f aca="false">IF(AF335=$AP$12,X335,0)</f>
        <v>0</v>
      </c>
      <c r="CK335" s="313" t="n">
        <f aca="false">IF(AF335=$AP$12,Y335,0)</f>
        <v>0</v>
      </c>
      <c r="CL335" s="313" t="n">
        <f aca="false">IF(AF335=$AP$12,Z335,0)</f>
        <v>0</v>
      </c>
      <c r="CM335" s="313" t="n">
        <f aca="false">IF(AF335=$AP$12,AA335,0)</f>
        <v>0</v>
      </c>
      <c r="CN335" s="313" t="n">
        <f aca="false">IF(AF335=$AP$12,AB335,0)</f>
        <v>0</v>
      </c>
      <c r="CO335" s="313" t="n">
        <f aca="false">IF(AF335=$AP$12,AC335,0)</f>
        <v>0</v>
      </c>
      <c r="CP335" s="314" t="n">
        <f aca="false">IF(AF335=$AP$12,AD335,0)</f>
        <v>0</v>
      </c>
    </row>
    <row r="336" customFormat="false" ht="12" hidden="false" customHeight="true" outlineLevel="0" collapsed="false">
      <c r="B336" s="243" t="str">
        <f aca="false">IF(Q335="","",Q335)</f>
        <v/>
      </c>
      <c r="C336" s="302"/>
      <c r="D336" s="303"/>
      <c r="E336" s="303"/>
      <c r="F336" s="303"/>
      <c r="G336" s="304"/>
      <c r="H336" s="304"/>
      <c r="I336" s="305"/>
      <c r="J336" s="305"/>
      <c r="K336" s="305"/>
      <c r="L336" s="305"/>
      <c r="M336" s="303"/>
      <c r="N336" s="303"/>
      <c r="O336" s="306"/>
      <c r="P336" s="303"/>
      <c r="Q336" s="303"/>
      <c r="R336" s="315" t="s">
        <v>76</v>
      </c>
      <c r="S336" s="322"/>
      <c r="T336" s="322"/>
      <c r="U336" s="322"/>
      <c r="V336" s="322"/>
      <c r="W336" s="322"/>
      <c r="X336" s="322"/>
      <c r="Y336" s="316"/>
      <c r="Z336" s="316"/>
      <c r="AA336" s="316"/>
      <c r="AB336" s="316"/>
      <c r="AC336" s="316"/>
      <c r="AD336" s="316"/>
      <c r="AE336" s="317" t="str">
        <f aca="false">IF(SUM(S336:AD336)=0,"",SUM(S336:AD336))</f>
        <v/>
      </c>
      <c r="AF336" s="244" t="str">
        <f aca="false">IF(Q335="","",Q335)</f>
        <v/>
      </c>
      <c r="AG336" s="310"/>
      <c r="AH336" s="310"/>
      <c r="AI336" s="310"/>
      <c r="AJ336" s="310"/>
      <c r="AT336" s="311" t="str">
        <f aca="false">R336</f>
        <v>B</v>
      </c>
      <c r="AU336" s="312" t="n">
        <f aca="false">IF(OR(AF336=$AP$3,AF336=$AP$4,AF336=$AP$9),S336,0)</f>
        <v>0</v>
      </c>
      <c r="AV336" s="313" t="n">
        <f aca="false">IF(OR(AF336=$AP$3,AF336=$AP$4,AF336=$AP$9),T336,0)</f>
        <v>0</v>
      </c>
      <c r="AW336" s="313" t="n">
        <f aca="false">IF(OR(AF336=$AP$3,AF336=$AP$4,AF336=$AP$9),U336,0)</f>
        <v>0</v>
      </c>
      <c r="AX336" s="313" t="n">
        <f aca="false">IF(OR(AF336=$AP$3,AF336=$AP$4,AF336=$AP$9),V336,0)</f>
        <v>0</v>
      </c>
      <c r="AY336" s="313" t="n">
        <f aca="false">IF(OR(AF336=$AP$3,AF336=$AP$4,AF336=$AP$9),W336,0)</f>
        <v>0</v>
      </c>
      <c r="AZ336" s="313" t="n">
        <f aca="false">IF(OR(AF336=$AP$3,AF336=$AP$4,AF336=$AP$9),X336,0)</f>
        <v>0</v>
      </c>
      <c r="BA336" s="313" t="n">
        <f aca="false">IF(OR(AF336=$AP$3,AF336=$AP$4,AF336=$AP$9),Y336,0)</f>
        <v>0</v>
      </c>
      <c r="BB336" s="313" t="n">
        <f aca="false">IF(OR(AF336=$AP$3,AF336=$AP$4,AF336=$AP$9),Z336,0)</f>
        <v>0</v>
      </c>
      <c r="BC336" s="313" t="n">
        <f aca="false">IF(OR(AF336=$AP$3,AF336=$AP$4,AF336=$AP$9),AA336,0)</f>
        <v>0</v>
      </c>
      <c r="BD336" s="313" t="n">
        <f aca="false">IF(OR(AF336=$AP$3,AF336=$AP$4,AF336=$AP$9),AB336,0)</f>
        <v>0</v>
      </c>
      <c r="BE336" s="313" t="n">
        <f aca="false">IF(OR(AF336=$AP$3,AF336=$AP$4,AF336=$AP$9),AC336,0)</f>
        <v>0</v>
      </c>
      <c r="BF336" s="314" t="n">
        <f aca="false">IF(OR(AF336=$AP$3,AF336=$AP$4,AF336=$AP$9),AD336,0)</f>
        <v>0</v>
      </c>
      <c r="BG336" s="312" t="n">
        <f aca="false">IF(OR(AF336=$AP$5,AF336=$AP$6,AF336=$AP$10),S336,0)</f>
        <v>0</v>
      </c>
      <c r="BH336" s="313" t="n">
        <f aca="false">IF(OR(AF336=$AP$5,AF336=$AP$6,AF336=$AP$10),T336,0)</f>
        <v>0</v>
      </c>
      <c r="BI336" s="313" t="n">
        <f aca="false">IF(OR(AF336=$AP$5,AF336=$AP$6,AF336=$AP$10),U336,0)</f>
        <v>0</v>
      </c>
      <c r="BJ336" s="313" t="n">
        <f aca="false">IF(OR(AF336=$AP$5,AF336=$AP$6,AF336=$AP$10),V336,0)</f>
        <v>0</v>
      </c>
      <c r="BK336" s="313" t="n">
        <f aca="false">IF(OR(AF336=$AP$5,AF336=$AP$6,AF336=$AP$10),W336,0)</f>
        <v>0</v>
      </c>
      <c r="BL336" s="313" t="n">
        <f aca="false">IF(OR(AF336=$AP$5,AF336=$AP$6,AF336=$AP$10),X336,0)</f>
        <v>0</v>
      </c>
      <c r="BM336" s="313" t="n">
        <f aca="false">IF(OR(AF336=$AP$5,AF336=$AP$6,AF336=$AP$10),Y336,0)</f>
        <v>0</v>
      </c>
      <c r="BN336" s="313" t="n">
        <f aca="false">IF(OR(AF336=$AP$5,AF336=$AP$6,AF336=$AP$10),Z336,0)</f>
        <v>0</v>
      </c>
      <c r="BO336" s="313" t="n">
        <f aca="false">IF(OR(AF336=$AP$5,AF336=$AP$6,AF336=$AP$10),AA336,0)</f>
        <v>0</v>
      </c>
      <c r="BP336" s="313" t="n">
        <f aca="false">IF(OR(AF336=$AP$5,AF336=$AP$6,AF336=$AP$10),AB336,0)</f>
        <v>0</v>
      </c>
      <c r="BQ336" s="313" t="n">
        <f aca="false">IF(OR(AF336=$AP$5,AF336=$AP$6,AF336=$AP$10),AC336,0)</f>
        <v>0</v>
      </c>
      <c r="BR336" s="314" t="n">
        <f aca="false">IF(OR(AF336=$AP$5,AF336=$AP$6,AF336=$AP$10),AD336,0)</f>
        <v>0</v>
      </c>
      <c r="BS336" s="312" t="n">
        <f aca="false">IF(OR(AF336=$AP$7,AF336=$AP$8,AF336=$AP$11),S336,0)</f>
        <v>0</v>
      </c>
      <c r="BT336" s="313" t="n">
        <f aca="false">IF(OR(AF336=$AP$7,AF336=$AP$8,AF336=$AP$11),T336,0)</f>
        <v>0</v>
      </c>
      <c r="BU336" s="313" t="n">
        <f aca="false">IF(OR(AF336=$AP$7,AF336=$AP$8,AF336=$AP$11),U336,0)</f>
        <v>0</v>
      </c>
      <c r="BV336" s="313" t="n">
        <f aca="false">IF(OR(AF336=$AP$7,AF336=$AP$8,AF336=$AP$11),V336,0)</f>
        <v>0</v>
      </c>
      <c r="BW336" s="313" t="n">
        <f aca="false">IF(OR(AF336=$AP$7,AF336=$AP$8,AF336=$AP$11),W336,0)</f>
        <v>0</v>
      </c>
      <c r="BX336" s="313" t="n">
        <f aca="false">IF(OR(AF336=$AP$7,AF336=$AP$8,AF336=$AP$11),X336,0)</f>
        <v>0</v>
      </c>
      <c r="BY336" s="313" t="n">
        <f aca="false">IF(OR(AF336=$AP$7,AF336=$AP$8,AF336=$AP$11),Y336,0)</f>
        <v>0</v>
      </c>
      <c r="BZ336" s="313" t="n">
        <f aca="false">IF(OR(AF336=$AP$7,AF336=$AP$8,AF336=$AP$11),Z336,0)</f>
        <v>0</v>
      </c>
      <c r="CA336" s="313" t="n">
        <f aca="false">IF(OR(AF336=$AP$7,AF336=$AP$8,AF336=$AP$11),AA336,0)</f>
        <v>0</v>
      </c>
      <c r="CB336" s="313" t="n">
        <f aca="false">IF(OR(AF336=$AP$7,AF336=$AP$8,AF336=$AP$11),AB336,0)</f>
        <v>0</v>
      </c>
      <c r="CC336" s="313" t="n">
        <f aca="false">IF(OR(AF336=$AP$7,AF336=$AP$8,AF336=$AP$11),AC336,0)</f>
        <v>0</v>
      </c>
      <c r="CD336" s="314" t="n">
        <f aca="false">IF(OR(AF336=$AP$7,AF336=$AP$8,AF336=$AP$11),AD336,0)</f>
        <v>0</v>
      </c>
      <c r="CE336" s="312" t="n">
        <f aca="false">IF(AF336=$AP$12,S336,0)</f>
        <v>0</v>
      </c>
      <c r="CF336" s="313" t="n">
        <f aca="false">IF(AF336=$AP$12,T336,0)</f>
        <v>0</v>
      </c>
      <c r="CG336" s="313" t="n">
        <f aca="false">IF(AF336=$AP$12,U336,0)</f>
        <v>0</v>
      </c>
      <c r="CH336" s="313" t="n">
        <f aca="false">IF(AF336=$AP$12,V336,0)</f>
        <v>0</v>
      </c>
      <c r="CI336" s="313" t="n">
        <f aca="false">IF(AF336=$AP$12,W336,0)</f>
        <v>0</v>
      </c>
      <c r="CJ336" s="313" t="n">
        <f aca="false">IF(AF336=$AP$12,X336,0)</f>
        <v>0</v>
      </c>
      <c r="CK336" s="313" t="n">
        <f aca="false">IF(AF336=$AP$12,Y336,0)</f>
        <v>0</v>
      </c>
      <c r="CL336" s="313" t="n">
        <f aca="false">IF(AF336=$AP$12,Z336,0)</f>
        <v>0</v>
      </c>
      <c r="CM336" s="313" t="n">
        <f aca="false">IF(AF336=$AP$12,AA336,0)</f>
        <v>0</v>
      </c>
      <c r="CN336" s="313" t="n">
        <f aca="false">IF(AF336=$AP$12,AB336,0)</f>
        <v>0</v>
      </c>
      <c r="CO336" s="313" t="n">
        <f aca="false">IF(AF336=$AP$12,AC336,0)</f>
        <v>0</v>
      </c>
      <c r="CP336" s="314" t="n">
        <f aca="false">IF(AF336=$AP$12,AD336,0)</f>
        <v>0</v>
      </c>
    </row>
    <row r="337" customFormat="false" ht="12" hidden="false" customHeight="true" outlineLevel="0" collapsed="false">
      <c r="B337" s="243" t="str">
        <f aca="false">IF(Q335="","",Q335)</f>
        <v/>
      </c>
      <c r="C337" s="302"/>
      <c r="D337" s="303"/>
      <c r="E337" s="303"/>
      <c r="F337" s="303"/>
      <c r="G337" s="304"/>
      <c r="H337" s="304"/>
      <c r="I337" s="305"/>
      <c r="J337" s="305"/>
      <c r="K337" s="305"/>
      <c r="L337" s="305"/>
      <c r="M337" s="303"/>
      <c r="N337" s="303"/>
      <c r="O337" s="306"/>
      <c r="P337" s="303"/>
      <c r="Q337" s="303"/>
      <c r="R337" s="315" t="s">
        <v>77</v>
      </c>
      <c r="S337" s="322"/>
      <c r="T337" s="322"/>
      <c r="U337" s="322"/>
      <c r="V337" s="322"/>
      <c r="W337" s="322"/>
      <c r="X337" s="322"/>
      <c r="Y337" s="316"/>
      <c r="Z337" s="316"/>
      <c r="AA337" s="316"/>
      <c r="AB337" s="316"/>
      <c r="AC337" s="316"/>
      <c r="AD337" s="316"/>
      <c r="AE337" s="317" t="str">
        <f aca="false">IF(SUM(S337:AD337)=0,"",SUM(S337:AD337))</f>
        <v/>
      </c>
      <c r="AF337" s="244" t="str">
        <f aca="false">IF(Q335="","",Q335)</f>
        <v/>
      </c>
      <c r="AG337" s="310"/>
      <c r="AH337" s="310"/>
      <c r="AI337" s="310"/>
      <c r="AJ337" s="310"/>
      <c r="AT337" s="311" t="str">
        <f aca="false">R337</f>
        <v>C</v>
      </c>
      <c r="AU337" s="312" t="n">
        <f aca="false">IF(OR(AF337=$AP$3,AF337=$AP$4,AF337=$AP$9),S337,0)</f>
        <v>0</v>
      </c>
      <c r="AV337" s="313" t="n">
        <f aca="false">IF(OR(AF337=$AP$3,AF337=$AP$4,AF337=$AP$9),T337,0)</f>
        <v>0</v>
      </c>
      <c r="AW337" s="313" t="n">
        <f aca="false">IF(OR(AF337=$AP$3,AF337=$AP$4,AF337=$AP$9),U337,0)</f>
        <v>0</v>
      </c>
      <c r="AX337" s="313" t="n">
        <f aca="false">IF(OR(AF337=$AP$3,AF337=$AP$4,AF337=$AP$9),V337,0)</f>
        <v>0</v>
      </c>
      <c r="AY337" s="313" t="n">
        <f aca="false">IF(OR(AF337=$AP$3,AF337=$AP$4,AF337=$AP$9),W337,0)</f>
        <v>0</v>
      </c>
      <c r="AZ337" s="313" t="n">
        <f aca="false">IF(OR(AF337=$AP$3,AF337=$AP$4,AF337=$AP$9),X337,0)</f>
        <v>0</v>
      </c>
      <c r="BA337" s="313" t="n">
        <f aca="false">IF(OR(AF337=$AP$3,AF337=$AP$4,AF337=$AP$9),Y337,0)</f>
        <v>0</v>
      </c>
      <c r="BB337" s="313" t="n">
        <f aca="false">IF(OR(AF337=$AP$3,AF337=$AP$4,AF337=$AP$9),Z337,0)</f>
        <v>0</v>
      </c>
      <c r="BC337" s="313" t="n">
        <f aca="false">IF(OR(AF337=$AP$3,AF337=$AP$4,AF337=$AP$9),AA337,0)</f>
        <v>0</v>
      </c>
      <c r="BD337" s="313" t="n">
        <f aca="false">IF(OR(AF337=$AP$3,AF337=$AP$4,AF337=$AP$9),AB337,0)</f>
        <v>0</v>
      </c>
      <c r="BE337" s="313" t="n">
        <f aca="false">IF(OR(AF337=$AP$3,AF337=$AP$4,AF337=$AP$9),AC337,0)</f>
        <v>0</v>
      </c>
      <c r="BF337" s="314" t="n">
        <f aca="false">IF(OR(AF337=$AP$3,AF337=$AP$4,AF337=$AP$9),AD337,0)</f>
        <v>0</v>
      </c>
      <c r="BG337" s="312" t="n">
        <f aca="false">IF(OR(AF337=$AP$5,AF337=$AP$6,AF337=$AP$10),S337,0)</f>
        <v>0</v>
      </c>
      <c r="BH337" s="313" t="n">
        <f aca="false">IF(OR(AF337=$AP$5,AF337=$AP$6,AF337=$AP$10),T337,0)</f>
        <v>0</v>
      </c>
      <c r="BI337" s="313" t="n">
        <f aca="false">IF(OR(AF337=$AP$5,AF337=$AP$6,AF337=$AP$10),U337,0)</f>
        <v>0</v>
      </c>
      <c r="BJ337" s="313" t="n">
        <f aca="false">IF(OR(AF337=$AP$5,AF337=$AP$6,AF337=$AP$10),V337,0)</f>
        <v>0</v>
      </c>
      <c r="BK337" s="313" t="n">
        <f aca="false">IF(OR(AF337=$AP$5,AF337=$AP$6,AF337=$AP$10),W337,0)</f>
        <v>0</v>
      </c>
      <c r="BL337" s="313" t="n">
        <f aca="false">IF(OR(AF337=$AP$5,AF337=$AP$6,AF337=$AP$10),X337,0)</f>
        <v>0</v>
      </c>
      <c r="BM337" s="313" t="n">
        <f aca="false">IF(OR(AF337=$AP$5,AF337=$AP$6,AF337=$AP$10),Y337,0)</f>
        <v>0</v>
      </c>
      <c r="BN337" s="313" t="n">
        <f aca="false">IF(OR(AF337=$AP$5,AF337=$AP$6,AF337=$AP$10),Z337,0)</f>
        <v>0</v>
      </c>
      <c r="BO337" s="313" t="n">
        <f aca="false">IF(OR(AF337=$AP$5,AF337=$AP$6,AF337=$AP$10),AA337,0)</f>
        <v>0</v>
      </c>
      <c r="BP337" s="313" t="n">
        <f aca="false">IF(OR(AF337=$AP$5,AF337=$AP$6,AF337=$AP$10),AB337,0)</f>
        <v>0</v>
      </c>
      <c r="BQ337" s="313" t="n">
        <f aca="false">IF(OR(AF337=$AP$5,AF337=$AP$6,AF337=$AP$10),AC337,0)</f>
        <v>0</v>
      </c>
      <c r="BR337" s="314" t="n">
        <f aca="false">IF(OR(AF337=$AP$5,AF337=$AP$6,AF337=$AP$10),AD337,0)</f>
        <v>0</v>
      </c>
      <c r="BS337" s="312" t="n">
        <f aca="false">IF(OR(AF337=$AP$7,AF337=$AP$8,AF337=$AP$11),S337,0)</f>
        <v>0</v>
      </c>
      <c r="BT337" s="313" t="n">
        <f aca="false">IF(OR(AF337=$AP$7,AF337=$AP$8,AF337=$AP$11),T337,0)</f>
        <v>0</v>
      </c>
      <c r="BU337" s="313" t="n">
        <f aca="false">IF(OR(AF337=$AP$7,AF337=$AP$8,AF337=$AP$11),U337,0)</f>
        <v>0</v>
      </c>
      <c r="BV337" s="313" t="n">
        <f aca="false">IF(OR(AF337=$AP$7,AF337=$AP$8,AF337=$AP$11),V337,0)</f>
        <v>0</v>
      </c>
      <c r="BW337" s="313" t="n">
        <f aca="false">IF(OR(AF337=$AP$7,AF337=$AP$8,AF337=$AP$11),W337,0)</f>
        <v>0</v>
      </c>
      <c r="BX337" s="313" t="n">
        <f aca="false">IF(OR(AF337=$AP$7,AF337=$AP$8,AF337=$AP$11),X337,0)</f>
        <v>0</v>
      </c>
      <c r="BY337" s="313" t="n">
        <f aca="false">IF(OR(AF337=$AP$7,AF337=$AP$8,AF337=$AP$11),Y337,0)</f>
        <v>0</v>
      </c>
      <c r="BZ337" s="313" t="n">
        <f aca="false">IF(OR(AF337=$AP$7,AF337=$AP$8,AF337=$AP$11),Z337,0)</f>
        <v>0</v>
      </c>
      <c r="CA337" s="313" t="n">
        <f aca="false">IF(OR(AF337=$AP$7,AF337=$AP$8,AF337=$AP$11),AA337,0)</f>
        <v>0</v>
      </c>
      <c r="CB337" s="313" t="n">
        <f aca="false">IF(OR(AF337=$AP$7,AF337=$AP$8,AF337=$AP$11),AB337,0)</f>
        <v>0</v>
      </c>
      <c r="CC337" s="313" t="n">
        <f aca="false">IF(OR(AF337=$AP$7,AF337=$AP$8,AF337=$AP$11),AC337,0)</f>
        <v>0</v>
      </c>
      <c r="CD337" s="314" t="n">
        <f aca="false">IF(OR(AF337=$AP$7,AF337=$AP$8,AF337=$AP$11),AD337,0)</f>
        <v>0</v>
      </c>
      <c r="CE337" s="312" t="n">
        <f aca="false">IF(AF337=$AP$12,S337,0)</f>
        <v>0</v>
      </c>
      <c r="CF337" s="313" t="n">
        <f aca="false">IF(AF337=$AP$12,T337,0)</f>
        <v>0</v>
      </c>
      <c r="CG337" s="313" t="n">
        <f aca="false">IF(AF337=$AP$12,U337,0)</f>
        <v>0</v>
      </c>
      <c r="CH337" s="313" t="n">
        <f aca="false">IF(AF337=$AP$12,V337,0)</f>
        <v>0</v>
      </c>
      <c r="CI337" s="313" t="n">
        <f aca="false">IF(AF337=$AP$12,W337,0)</f>
        <v>0</v>
      </c>
      <c r="CJ337" s="313" t="n">
        <f aca="false">IF(AF337=$AP$12,X337,0)</f>
        <v>0</v>
      </c>
      <c r="CK337" s="313" t="n">
        <f aca="false">IF(AF337=$AP$12,Y337,0)</f>
        <v>0</v>
      </c>
      <c r="CL337" s="313" t="n">
        <f aca="false">IF(AF337=$AP$12,Z337,0)</f>
        <v>0</v>
      </c>
      <c r="CM337" s="313" t="n">
        <f aca="false">IF(AF337=$AP$12,AA337,0)</f>
        <v>0</v>
      </c>
      <c r="CN337" s="313" t="n">
        <f aca="false">IF(AF337=$AP$12,AB337,0)</f>
        <v>0</v>
      </c>
      <c r="CO337" s="313" t="n">
        <f aca="false">IF(AF337=$AP$12,AC337,0)</f>
        <v>0</v>
      </c>
      <c r="CP337" s="314" t="n">
        <f aca="false">IF(AF337=$AP$12,AD337,0)</f>
        <v>0</v>
      </c>
    </row>
    <row r="338" customFormat="false" ht="12" hidden="false" customHeight="true" outlineLevel="0" collapsed="false">
      <c r="B338" s="243" t="str">
        <f aca="false">IF(Q338="","",Q338)</f>
        <v/>
      </c>
      <c r="C338" s="302" t="n">
        <v>109</v>
      </c>
      <c r="D338" s="303"/>
      <c r="E338" s="303"/>
      <c r="F338" s="303"/>
      <c r="G338" s="304"/>
      <c r="H338" s="304"/>
      <c r="I338" s="305"/>
      <c r="J338" s="305"/>
      <c r="K338" s="305"/>
      <c r="L338" s="305"/>
      <c r="M338" s="303"/>
      <c r="N338" s="303"/>
      <c r="O338" s="306"/>
      <c r="P338" s="303"/>
      <c r="Q338" s="303"/>
      <c r="R338" s="307" t="s">
        <v>75</v>
      </c>
      <c r="S338" s="323"/>
      <c r="T338" s="323"/>
      <c r="U338" s="323"/>
      <c r="V338" s="323"/>
      <c r="W338" s="323"/>
      <c r="X338" s="323"/>
      <c r="Y338" s="308"/>
      <c r="Z338" s="308"/>
      <c r="AA338" s="308"/>
      <c r="AB338" s="308"/>
      <c r="AC338" s="308"/>
      <c r="AD338" s="308"/>
      <c r="AE338" s="309" t="str">
        <f aca="false">IF(SUM(S338:AD338)=0,"",SUM(S338:AD338))</f>
        <v/>
      </c>
      <c r="AF338" s="244" t="str">
        <f aca="false">IF(Q338="","",Q338)</f>
        <v/>
      </c>
      <c r="AG338" s="310" t="str">
        <f aca="false">IFERROR(VLOOKUP(M338,$AP$13:$AQ$16,2,FALSE()),"")</f>
        <v/>
      </c>
      <c r="AH338" s="310" t="str">
        <f aca="false">IFERROR(VLOOKUP(O338,$AP$18:$AQ$24,2,FALSE()),"")</f>
        <v/>
      </c>
      <c r="AI338" s="310" t="str">
        <f aca="false">IFERROR(AG338+AH338,"")</f>
        <v/>
      </c>
      <c r="AJ338" s="310" t="str">
        <f aca="false">IF(SUM(AE338:AE340)=0,"",SUM(AE338:AE340))</f>
        <v/>
      </c>
      <c r="AT338" s="311" t="str">
        <f aca="false">R338</f>
        <v>A</v>
      </c>
      <c r="AU338" s="312" t="n">
        <f aca="false">IF(OR(AF338=$AP$3,AF338=$AP$4,AF338=$AP$9),S338,0)</f>
        <v>0</v>
      </c>
      <c r="AV338" s="313" t="n">
        <f aca="false">IF(OR(AF338=$AP$3,AF338=$AP$4,AF338=$AP$9),T338,0)</f>
        <v>0</v>
      </c>
      <c r="AW338" s="313" t="n">
        <f aca="false">IF(OR(AF338=$AP$3,AF338=$AP$4,AF338=$AP$9),U338,0)</f>
        <v>0</v>
      </c>
      <c r="AX338" s="313" t="n">
        <f aca="false">IF(OR(AF338=$AP$3,AF338=$AP$4,AF338=$AP$9),V338,0)</f>
        <v>0</v>
      </c>
      <c r="AY338" s="313" t="n">
        <f aca="false">IF(OR(AF338=$AP$3,AF338=$AP$4,AF338=$AP$9),W338,0)</f>
        <v>0</v>
      </c>
      <c r="AZ338" s="313" t="n">
        <f aca="false">IF(OR(AF338=$AP$3,AF338=$AP$4,AF338=$AP$9),X338,0)</f>
        <v>0</v>
      </c>
      <c r="BA338" s="313" t="n">
        <f aca="false">IF(OR(AF338=$AP$3,AF338=$AP$4,AF338=$AP$9),Y338,0)</f>
        <v>0</v>
      </c>
      <c r="BB338" s="313" t="n">
        <f aca="false">IF(OR(AF338=$AP$3,AF338=$AP$4,AF338=$AP$9),Z338,0)</f>
        <v>0</v>
      </c>
      <c r="BC338" s="313" t="n">
        <f aca="false">IF(OR(AF338=$AP$3,AF338=$AP$4,AF338=$AP$9),AA338,0)</f>
        <v>0</v>
      </c>
      <c r="BD338" s="313" t="n">
        <f aca="false">IF(OR(AF338=$AP$3,AF338=$AP$4,AF338=$AP$9),AB338,0)</f>
        <v>0</v>
      </c>
      <c r="BE338" s="313" t="n">
        <f aca="false">IF(OR(AF338=$AP$3,AF338=$AP$4,AF338=$AP$9),AC338,0)</f>
        <v>0</v>
      </c>
      <c r="BF338" s="314" t="n">
        <f aca="false">IF(OR(AF338=$AP$3,AF338=$AP$4,AF338=$AP$9),AD338,0)</f>
        <v>0</v>
      </c>
      <c r="BG338" s="312" t="n">
        <f aca="false">IF(OR(AF338=$AP$5,AF338=$AP$6,AF338=$AP$10),S338,0)</f>
        <v>0</v>
      </c>
      <c r="BH338" s="313" t="n">
        <f aca="false">IF(OR(AF338=$AP$5,AF338=$AP$6,AF338=$AP$10),T338,0)</f>
        <v>0</v>
      </c>
      <c r="BI338" s="313" t="n">
        <f aca="false">IF(OR(AF338=$AP$5,AF338=$AP$6,AF338=$AP$10),U338,0)</f>
        <v>0</v>
      </c>
      <c r="BJ338" s="313" t="n">
        <f aca="false">IF(OR(AF338=$AP$5,AF338=$AP$6,AF338=$AP$10),V338,0)</f>
        <v>0</v>
      </c>
      <c r="BK338" s="313" t="n">
        <f aca="false">IF(OR(AF338=$AP$5,AF338=$AP$6,AF338=$AP$10),W338,0)</f>
        <v>0</v>
      </c>
      <c r="BL338" s="313" t="n">
        <f aca="false">IF(OR(AF338=$AP$5,AF338=$AP$6,AF338=$AP$10),X338,0)</f>
        <v>0</v>
      </c>
      <c r="BM338" s="313" t="n">
        <f aca="false">IF(OR(AF338=$AP$5,AF338=$AP$6,AF338=$AP$10),Y338,0)</f>
        <v>0</v>
      </c>
      <c r="BN338" s="313" t="n">
        <f aca="false">IF(OR(AF338=$AP$5,AF338=$AP$6,AF338=$AP$10),Z338,0)</f>
        <v>0</v>
      </c>
      <c r="BO338" s="313" t="n">
        <f aca="false">IF(OR(AF338=$AP$5,AF338=$AP$6,AF338=$AP$10),AA338,0)</f>
        <v>0</v>
      </c>
      <c r="BP338" s="313" t="n">
        <f aca="false">IF(OR(AF338=$AP$5,AF338=$AP$6,AF338=$AP$10),AB338,0)</f>
        <v>0</v>
      </c>
      <c r="BQ338" s="313" t="n">
        <f aca="false">IF(OR(AF338=$AP$5,AF338=$AP$6,AF338=$AP$10),AC338,0)</f>
        <v>0</v>
      </c>
      <c r="BR338" s="314" t="n">
        <f aca="false">IF(OR(AF338=$AP$5,AF338=$AP$6,AF338=$AP$10),AD338,0)</f>
        <v>0</v>
      </c>
      <c r="BS338" s="312" t="n">
        <f aca="false">IF(OR(AF338=$AP$7,AF338=$AP$8,AF338=$AP$11),S338,0)</f>
        <v>0</v>
      </c>
      <c r="BT338" s="313" t="n">
        <f aca="false">IF(OR(AF338=$AP$7,AF338=$AP$8,AF338=$AP$11),T338,0)</f>
        <v>0</v>
      </c>
      <c r="BU338" s="313" t="n">
        <f aca="false">IF(OR(AF338=$AP$7,AF338=$AP$8,AF338=$AP$11),U338,0)</f>
        <v>0</v>
      </c>
      <c r="BV338" s="313" t="n">
        <f aca="false">IF(OR(AF338=$AP$7,AF338=$AP$8,AF338=$AP$11),V338,0)</f>
        <v>0</v>
      </c>
      <c r="BW338" s="313" t="n">
        <f aca="false">IF(OR(AF338=$AP$7,AF338=$AP$8,AF338=$AP$11),W338,0)</f>
        <v>0</v>
      </c>
      <c r="BX338" s="313" t="n">
        <f aca="false">IF(OR(AF338=$AP$7,AF338=$AP$8,AF338=$AP$11),X338,0)</f>
        <v>0</v>
      </c>
      <c r="BY338" s="313" t="n">
        <f aca="false">IF(OR(AF338=$AP$7,AF338=$AP$8,AF338=$AP$11),Y338,0)</f>
        <v>0</v>
      </c>
      <c r="BZ338" s="313" t="n">
        <f aca="false">IF(OR(AF338=$AP$7,AF338=$AP$8,AF338=$AP$11),Z338,0)</f>
        <v>0</v>
      </c>
      <c r="CA338" s="313" t="n">
        <f aca="false">IF(OR(AF338=$AP$7,AF338=$AP$8,AF338=$AP$11),AA338,0)</f>
        <v>0</v>
      </c>
      <c r="CB338" s="313" t="n">
        <f aca="false">IF(OR(AF338=$AP$7,AF338=$AP$8,AF338=$AP$11),AB338,0)</f>
        <v>0</v>
      </c>
      <c r="CC338" s="313" t="n">
        <f aca="false">IF(OR(AF338=$AP$7,AF338=$AP$8,AF338=$AP$11),AC338,0)</f>
        <v>0</v>
      </c>
      <c r="CD338" s="314" t="n">
        <f aca="false">IF(OR(AF338=$AP$7,AF338=$AP$8,AF338=$AP$11),AD338,0)</f>
        <v>0</v>
      </c>
      <c r="CE338" s="312" t="n">
        <f aca="false">IF(AF338=$AP$12,S338,0)</f>
        <v>0</v>
      </c>
      <c r="CF338" s="313" t="n">
        <f aca="false">IF(AF338=$AP$12,T338,0)</f>
        <v>0</v>
      </c>
      <c r="CG338" s="313" t="n">
        <f aca="false">IF(AF338=$AP$12,U338,0)</f>
        <v>0</v>
      </c>
      <c r="CH338" s="313" t="n">
        <f aca="false">IF(AF338=$AP$12,V338,0)</f>
        <v>0</v>
      </c>
      <c r="CI338" s="313" t="n">
        <f aca="false">IF(AF338=$AP$12,W338,0)</f>
        <v>0</v>
      </c>
      <c r="CJ338" s="313" t="n">
        <f aca="false">IF(AF338=$AP$12,X338,0)</f>
        <v>0</v>
      </c>
      <c r="CK338" s="313" t="n">
        <f aca="false">IF(AF338=$AP$12,Y338,0)</f>
        <v>0</v>
      </c>
      <c r="CL338" s="313" t="n">
        <f aca="false">IF(AF338=$AP$12,Z338,0)</f>
        <v>0</v>
      </c>
      <c r="CM338" s="313" t="n">
        <f aca="false">IF(AF338=$AP$12,AA338,0)</f>
        <v>0</v>
      </c>
      <c r="CN338" s="313" t="n">
        <f aca="false">IF(AF338=$AP$12,AB338,0)</f>
        <v>0</v>
      </c>
      <c r="CO338" s="313" t="n">
        <f aca="false">IF(AF338=$AP$12,AC338,0)</f>
        <v>0</v>
      </c>
      <c r="CP338" s="314" t="n">
        <f aca="false">IF(AF338=$AP$12,AD338,0)</f>
        <v>0</v>
      </c>
    </row>
    <row r="339" customFormat="false" ht="12" hidden="false" customHeight="true" outlineLevel="0" collapsed="false">
      <c r="B339" s="243" t="str">
        <f aca="false">IF(Q338="","",Q338)</f>
        <v/>
      </c>
      <c r="C339" s="302"/>
      <c r="D339" s="303"/>
      <c r="E339" s="303"/>
      <c r="F339" s="303"/>
      <c r="G339" s="304"/>
      <c r="H339" s="304"/>
      <c r="I339" s="305"/>
      <c r="J339" s="305"/>
      <c r="K339" s="305"/>
      <c r="L339" s="305"/>
      <c r="M339" s="303"/>
      <c r="N339" s="303"/>
      <c r="O339" s="306"/>
      <c r="P339" s="303"/>
      <c r="Q339" s="303"/>
      <c r="R339" s="315" t="s">
        <v>76</v>
      </c>
      <c r="S339" s="322"/>
      <c r="T339" s="322"/>
      <c r="U339" s="322"/>
      <c r="V339" s="322"/>
      <c r="W339" s="322"/>
      <c r="X339" s="322"/>
      <c r="Y339" s="316"/>
      <c r="Z339" s="316"/>
      <c r="AA339" s="316"/>
      <c r="AB339" s="316"/>
      <c r="AC339" s="316"/>
      <c r="AD339" s="316"/>
      <c r="AE339" s="317" t="str">
        <f aca="false">IF(SUM(S339:AD339)=0,"",SUM(S339:AD339))</f>
        <v/>
      </c>
      <c r="AF339" s="244" t="str">
        <f aca="false">IF(Q338="","",Q338)</f>
        <v/>
      </c>
      <c r="AG339" s="310"/>
      <c r="AH339" s="310"/>
      <c r="AI339" s="310"/>
      <c r="AJ339" s="310"/>
      <c r="AT339" s="311" t="str">
        <f aca="false">R339</f>
        <v>B</v>
      </c>
      <c r="AU339" s="312" t="n">
        <f aca="false">IF(OR(AF339=$AP$3,AF339=$AP$4,AF339=$AP$9),S339,0)</f>
        <v>0</v>
      </c>
      <c r="AV339" s="313" t="n">
        <f aca="false">IF(OR(AF339=$AP$3,AF339=$AP$4,AF339=$AP$9),T339,0)</f>
        <v>0</v>
      </c>
      <c r="AW339" s="313" t="n">
        <f aca="false">IF(OR(AF339=$AP$3,AF339=$AP$4,AF339=$AP$9),U339,0)</f>
        <v>0</v>
      </c>
      <c r="AX339" s="313" t="n">
        <f aca="false">IF(OR(AF339=$AP$3,AF339=$AP$4,AF339=$AP$9),V339,0)</f>
        <v>0</v>
      </c>
      <c r="AY339" s="313" t="n">
        <f aca="false">IF(OR(AF339=$AP$3,AF339=$AP$4,AF339=$AP$9),W339,0)</f>
        <v>0</v>
      </c>
      <c r="AZ339" s="313" t="n">
        <f aca="false">IF(OR(AF339=$AP$3,AF339=$AP$4,AF339=$AP$9),X339,0)</f>
        <v>0</v>
      </c>
      <c r="BA339" s="313" t="n">
        <f aca="false">IF(OR(AF339=$AP$3,AF339=$AP$4,AF339=$AP$9),Y339,0)</f>
        <v>0</v>
      </c>
      <c r="BB339" s="313" t="n">
        <f aca="false">IF(OR(AF339=$AP$3,AF339=$AP$4,AF339=$AP$9),Z339,0)</f>
        <v>0</v>
      </c>
      <c r="BC339" s="313" t="n">
        <f aca="false">IF(OR(AF339=$AP$3,AF339=$AP$4,AF339=$AP$9),AA339,0)</f>
        <v>0</v>
      </c>
      <c r="BD339" s="313" t="n">
        <f aca="false">IF(OR(AF339=$AP$3,AF339=$AP$4,AF339=$AP$9),AB339,0)</f>
        <v>0</v>
      </c>
      <c r="BE339" s="313" t="n">
        <f aca="false">IF(OR(AF339=$AP$3,AF339=$AP$4,AF339=$AP$9),AC339,0)</f>
        <v>0</v>
      </c>
      <c r="BF339" s="314" t="n">
        <f aca="false">IF(OR(AF339=$AP$3,AF339=$AP$4,AF339=$AP$9),AD339,0)</f>
        <v>0</v>
      </c>
      <c r="BG339" s="312" t="n">
        <f aca="false">IF(OR(AF339=$AP$5,AF339=$AP$6,AF339=$AP$10),S339,0)</f>
        <v>0</v>
      </c>
      <c r="BH339" s="313" t="n">
        <f aca="false">IF(OR(AF339=$AP$5,AF339=$AP$6,AF339=$AP$10),T339,0)</f>
        <v>0</v>
      </c>
      <c r="BI339" s="313" t="n">
        <f aca="false">IF(OR(AF339=$AP$5,AF339=$AP$6,AF339=$AP$10),U339,0)</f>
        <v>0</v>
      </c>
      <c r="BJ339" s="313" t="n">
        <f aca="false">IF(OR(AF339=$AP$5,AF339=$AP$6,AF339=$AP$10),V339,0)</f>
        <v>0</v>
      </c>
      <c r="BK339" s="313" t="n">
        <f aca="false">IF(OR(AF339=$AP$5,AF339=$AP$6,AF339=$AP$10),W339,0)</f>
        <v>0</v>
      </c>
      <c r="BL339" s="313" t="n">
        <f aca="false">IF(OR(AF339=$AP$5,AF339=$AP$6,AF339=$AP$10),X339,0)</f>
        <v>0</v>
      </c>
      <c r="BM339" s="313" t="n">
        <f aca="false">IF(OR(AF339=$AP$5,AF339=$AP$6,AF339=$AP$10),Y339,0)</f>
        <v>0</v>
      </c>
      <c r="BN339" s="313" t="n">
        <f aca="false">IF(OR(AF339=$AP$5,AF339=$AP$6,AF339=$AP$10),Z339,0)</f>
        <v>0</v>
      </c>
      <c r="BO339" s="313" t="n">
        <f aca="false">IF(OR(AF339=$AP$5,AF339=$AP$6,AF339=$AP$10),AA339,0)</f>
        <v>0</v>
      </c>
      <c r="BP339" s="313" t="n">
        <f aca="false">IF(OR(AF339=$AP$5,AF339=$AP$6,AF339=$AP$10),AB339,0)</f>
        <v>0</v>
      </c>
      <c r="BQ339" s="313" t="n">
        <f aca="false">IF(OR(AF339=$AP$5,AF339=$AP$6,AF339=$AP$10),AC339,0)</f>
        <v>0</v>
      </c>
      <c r="BR339" s="314" t="n">
        <f aca="false">IF(OR(AF339=$AP$5,AF339=$AP$6,AF339=$AP$10),AD339,0)</f>
        <v>0</v>
      </c>
      <c r="BS339" s="312" t="n">
        <f aca="false">IF(OR(AF339=$AP$7,AF339=$AP$8,AF339=$AP$11),S339,0)</f>
        <v>0</v>
      </c>
      <c r="BT339" s="313" t="n">
        <f aca="false">IF(OR(AF339=$AP$7,AF339=$AP$8,AF339=$AP$11),T339,0)</f>
        <v>0</v>
      </c>
      <c r="BU339" s="313" t="n">
        <f aca="false">IF(OR(AF339=$AP$7,AF339=$AP$8,AF339=$AP$11),U339,0)</f>
        <v>0</v>
      </c>
      <c r="BV339" s="313" t="n">
        <f aca="false">IF(OR(AF339=$AP$7,AF339=$AP$8,AF339=$AP$11),V339,0)</f>
        <v>0</v>
      </c>
      <c r="BW339" s="313" t="n">
        <f aca="false">IF(OR(AF339=$AP$7,AF339=$AP$8,AF339=$AP$11),W339,0)</f>
        <v>0</v>
      </c>
      <c r="BX339" s="313" t="n">
        <f aca="false">IF(OR(AF339=$AP$7,AF339=$AP$8,AF339=$AP$11),X339,0)</f>
        <v>0</v>
      </c>
      <c r="BY339" s="313" t="n">
        <f aca="false">IF(OR(AF339=$AP$7,AF339=$AP$8,AF339=$AP$11),Y339,0)</f>
        <v>0</v>
      </c>
      <c r="BZ339" s="313" t="n">
        <f aca="false">IF(OR(AF339=$AP$7,AF339=$AP$8,AF339=$AP$11),Z339,0)</f>
        <v>0</v>
      </c>
      <c r="CA339" s="313" t="n">
        <f aca="false">IF(OR(AF339=$AP$7,AF339=$AP$8,AF339=$AP$11),AA339,0)</f>
        <v>0</v>
      </c>
      <c r="CB339" s="313" t="n">
        <f aca="false">IF(OR(AF339=$AP$7,AF339=$AP$8,AF339=$AP$11),AB339,0)</f>
        <v>0</v>
      </c>
      <c r="CC339" s="313" t="n">
        <f aca="false">IF(OR(AF339=$AP$7,AF339=$AP$8,AF339=$AP$11),AC339,0)</f>
        <v>0</v>
      </c>
      <c r="CD339" s="314" t="n">
        <f aca="false">IF(OR(AF339=$AP$7,AF339=$AP$8,AF339=$AP$11),AD339,0)</f>
        <v>0</v>
      </c>
      <c r="CE339" s="312" t="n">
        <f aca="false">IF(AF339=$AP$12,S339,0)</f>
        <v>0</v>
      </c>
      <c r="CF339" s="313" t="n">
        <f aca="false">IF(AF339=$AP$12,T339,0)</f>
        <v>0</v>
      </c>
      <c r="CG339" s="313" t="n">
        <f aca="false">IF(AF339=$AP$12,U339,0)</f>
        <v>0</v>
      </c>
      <c r="CH339" s="313" t="n">
        <f aca="false">IF(AF339=$AP$12,V339,0)</f>
        <v>0</v>
      </c>
      <c r="CI339" s="313" t="n">
        <f aca="false">IF(AF339=$AP$12,W339,0)</f>
        <v>0</v>
      </c>
      <c r="CJ339" s="313" t="n">
        <f aca="false">IF(AF339=$AP$12,X339,0)</f>
        <v>0</v>
      </c>
      <c r="CK339" s="313" t="n">
        <f aca="false">IF(AF339=$AP$12,Y339,0)</f>
        <v>0</v>
      </c>
      <c r="CL339" s="313" t="n">
        <f aca="false">IF(AF339=$AP$12,Z339,0)</f>
        <v>0</v>
      </c>
      <c r="CM339" s="313" t="n">
        <f aca="false">IF(AF339=$AP$12,AA339,0)</f>
        <v>0</v>
      </c>
      <c r="CN339" s="313" t="n">
        <f aca="false">IF(AF339=$AP$12,AB339,0)</f>
        <v>0</v>
      </c>
      <c r="CO339" s="313" t="n">
        <f aca="false">IF(AF339=$AP$12,AC339,0)</f>
        <v>0</v>
      </c>
      <c r="CP339" s="314" t="n">
        <f aca="false">IF(AF339=$AP$12,AD339,0)</f>
        <v>0</v>
      </c>
    </row>
    <row r="340" customFormat="false" ht="12" hidden="false" customHeight="true" outlineLevel="0" collapsed="false">
      <c r="B340" s="243" t="str">
        <f aca="false">IF(Q338="","",Q338)</f>
        <v/>
      </c>
      <c r="C340" s="302"/>
      <c r="D340" s="303"/>
      <c r="E340" s="303"/>
      <c r="F340" s="303"/>
      <c r="G340" s="304"/>
      <c r="H340" s="304"/>
      <c r="I340" s="305"/>
      <c r="J340" s="305"/>
      <c r="K340" s="305"/>
      <c r="L340" s="305"/>
      <c r="M340" s="303"/>
      <c r="N340" s="303"/>
      <c r="O340" s="306"/>
      <c r="P340" s="303"/>
      <c r="Q340" s="303"/>
      <c r="R340" s="315" t="s">
        <v>77</v>
      </c>
      <c r="S340" s="322"/>
      <c r="T340" s="322"/>
      <c r="U340" s="322"/>
      <c r="V340" s="322"/>
      <c r="W340" s="322"/>
      <c r="X340" s="322"/>
      <c r="Y340" s="316"/>
      <c r="Z340" s="316"/>
      <c r="AA340" s="316"/>
      <c r="AB340" s="316"/>
      <c r="AC340" s="316"/>
      <c r="AD340" s="316"/>
      <c r="AE340" s="317" t="str">
        <f aca="false">IF(SUM(S340:AD340)=0,"",SUM(S340:AD340))</f>
        <v/>
      </c>
      <c r="AF340" s="244" t="str">
        <f aca="false">IF(Q338="","",Q338)</f>
        <v/>
      </c>
      <c r="AG340" s="310"/>
      <c r="AH340" s="310"/>
      <c r="AI340" s="310"/>
      <c r="AJ340" s="310"/>
      <c r="AT340" s="311" t="str">
        <f aca="false">R340</f>
        <v>C</v>
      </c>
      <c r="AU340" s="312" t="n">
        <f aca="false">IF(OR(AF340=$AP$3,AF340=$AP$4,AF340=$AP$9),S340,0)</f>
        <v>0</v>
      </c>
      <c r="AV340" s="313" t="n">
        <f aca="false">IF(OR(AF340=$AP$3,AF340=$AP$4,AF340=$AP$9),T340,0)</f>
        <v>0</v>
      </c>
      <c r="AW340" s="313" t="n">
        <f aca="false">IF(OR(AF340=$AP$3,AF340=$AP$4,AF340=$AP$9),U340,0)</f>
        <v>0</v>
      </c>
      <c r="AX340" s="313" t="n">
        <f aca="false">IF(OR(AF340=$AP$3,AF340=$AP$4,AF340=$AP$9),V340,0)</f>
        <v>0</v>
      </c>
      <c r="AY340" s="313" t="n">
        <f aca="false">IF(OR(AF340=$AP$3,AF340=$AP$4,AF340=$AP$9),W340,0)</f>
        <v>0</v>
      </c>
      <c r="AZ340" s="313" t="n">
        <f aca="false">IF(OR(AF340=$AP$3,AF340=$AP$4,AF340=$AP$9),X340,0)</f>
        <v>0</v>
      </c>
      <c r="BA340" s="313" t="n">
        <f aca="false">IF(OR(AF340=$AP$3,AF340=$AP$4,AF340=$AP$9),Y340,0)</f>
        <v>0</v>
      </c>
      <c r="BB340" s="313" t="n">
        <f aca="false">IF(OR(AF340=$AP$3,AF340=$AP$4,AF340=$AP$9),Z340,0)</f>
        <v>0</v>
      </c>
      <c r="BC340" s="313" t="n">
        <f aca="false">IF(OR(AF340=$AP$3,AF340=$AP$4,AF340=$AP$9),AA340,0)</f>
        <v>0</v>
      </c>
      <c r="BD340" s="313" t="n">
        <f aca="false">IF(OR(AF340=$AP$3,AF340=$AP$4,AF340=$AP$9),AB340,0)</f>
        <v>0</v>
      </c>
      <c r="BE340" s="313" t="n">
        <f aca="false">IF(OR(AF340=$AP$3,AF340=$AP$4,AF340=$AP$9),AC340,0)</f>
        <v>0</v>
      </c>
      <c r="BF340" s="314" t="n">
        <f aca="false">IF(OR(AF340=$AP$3,AF340=$AP$4,AF340=$AP$9),AD340,0)</f>
        <v>0</v>
      </c>
      <c r="BG340" s="312" t="n">
        <f aca="false">IF(OR(AF340=$AP$5,AF340=$AP$6,AF340=$AP$10),S340,0)</f>
        <v>0</v>
      </c>
      <c r="BH340" s="313" t="n">
        <f aca="false">IF(OR(AF340=$AP$5,AF340=$AP$6,AF340=$AP$10),T340,0)</f>
        <v>0</v>
      </c>
      <c r="BI340" s="313" t="n">
        <f aca="false">IF(OR(AF340=$AP$5,AF340=$AP$6,AF340=$AP$10),U340,0)</f>
        <v>0</v>
      </c>
      <c r="BJ340" s="313" t="n">
        <f aca="false">IF(OR(AF340=$AP$5,AF340=$AP$6,AF340=$AP$10),V340,0)</f>
        <v>0</v>
      </c>
      <c r="BK340" s="313" t="n">
        <f aca="false">IF(OR(AF340=$AP$5,AF340=$AP$6,AF340=$AP$10),W340,0)</f>
        <v>0</v>
      </c>
      <c r="BL340" s="313" t="n">
        <f aca="false">IF(OR(AF340=$AP$5,AF340=$AP$6,AF340=$AP$10),X340,0)</f>
        <v>0</v>
      </c>
      <c r="BM340" s="313" t="n">
        <f aca="false">IF(OR(AF340=$AP$5,AF340=$AP$6,AF340=$AP$10),Y340,0)</f>
        <v>0</v>
      </c>
      <c r="BN340" s="313" t="n">
        <f aca="false">IF(OR(AF340=$AP$5,AF340=$AP$6,AF340=$AP$10),Z340,0)</f>
        <v>0</v>
      </c>
      <c r="BO340" s="313" t="n">
        <f aca="false">IF(OR(AF340=$AP$5,AF340=$AP$6,AF340=$AP$10),AA340,0)</f>
        <v>0</v>
      </c>
      <c r="BP340" s="313" t="n">
        <f aca="false">IF(OR(AF340=$AP$5,AF340=$AP$6,AF340=$AP$10),AB340,0)</f>
        <v>0</v>
      </c>
      <c r="BQ340" s="313" t="n">
        <f aca="false">IF(OR(AF340=$AP$5,AF340=$AP$6,AF340=$AP$10),AC340,0)</f>
        <v>0</v>
      </c>
      <c r="BR340" s="314" t="n">
        <f aca="false">IF(OR(AF340=$AP$5,AF340=$AP$6,AF340=$AP$10),AD340,0)</f>
        <v>0</v>
      </c>
      <c r="BS340" s="312" t="n">
        <f aca="false">IF(OR(AF340=$AP$7,AF340=$AP$8,AF340=$AP$11),S340,0)</f>
        <v>0</v>
      </c>
      <c r="BT340" s="313" t="n">
        <f aca="false">IF(OR(AF340=$AP$7,AF340=$AP$8,AF340=$AP$11),T340,0)</f>
        <v>0</v>
      </c>
      <c r="BU340" s="313" t="n">
        <f aca="false">IF(OR(AF340=$AP$7,AF340=$AP$8,AF340=$AP$11),U340,0)</f>
        <v>0</v>
      </c>
      <c r="BV340" s="313" t="n">
        <f aca="false">IF(OR(AF340=$AP$7,AF340=$AP$8,AF340=$AP$11),V340,0)</f>
        <v>0</v>
      </c>
      <c r="BW340" s="313" t="n">
        <f aca="false">IF(OR(AF340=$AP$7,AF340=$AP$8,AF340=$AP$11),W340,0)</f>
        <v>0</v>
      </c>
      <c r="BX340" s="313" t="n">
        <f aca="false">IF(OR(AF340=$AP$7,AF340=$AP$8,AF340=$AP$11),X340,0)</f>
        <v>0</v>
      </c>
      <c r="BY340" s="313" t="n">
        <f aca="false">IF(OR(AF340=$AP$7,AF340=$AP$8,AF340=$AP$11),Y340,0)</f>
        <v>0</v>
      </c>
      <c r="BZ340" s="313" t="n">
        <f aca="false">IF(OR(AF340=$AP$7,AF340=$AP$8,AF340=$AP$11),Z340,0)</f>
        <v>0</v>
      </c>
      <c r="CA340" s="313" t="n">
        <f aca="false">IF(OR(AF340=$AP$7,AF340=$AP$8,AF340=$AP$11),AA340,0)</f>
        <v>0</v>
      </c>
      <c r="CB340" s="313" t="n">
        <f aca="false">IF(OR(AF340=$AP$7,AF340=$AP$8,AF340=$AP$11),AB340,0)</f>
        <v>0</v>
      </c>
      <c r="CC340" s="313" t="n">
        <f aca="false">IF(OR(AF340=$AP$7,AF340=$AP$8,AF340=$AP$11),AC340,0)</f>
        <v>0</v>
      </c>
      <c r="CD340" s="314" t="n">
        <f aca="false">IF(OR(AF340=$AP$7,AF340=$AP$8,AF340=$AP$11),AD340,0)</f>
        <v>0</v>
      </c>
      <c r="CE340" s="312" t="n">
        <f aca="false">IF(AF340=$AP$12,S340,0)</f>
        <v>0</v>
      </c>
      <c r="CF340" s="313" t="n">
        <f aca="false">IF(AF340=$AP$12,T340,0)</f>
        <v>0</v>
      </c>
      <c r="CG340" s="313" t="n">
        <f aca="false">IF(AF340=$AP$12,U340,0)</f>
        <v>0</v>
      </c>
      <c r="CH340" s="313" t="n">
        <f aca="false">IF(AF340=$AP$12,V340,0)</f>
        <v>0</v>
      </c>
      <c r="CI340" s="313" t="n">
        <f aca="false">IF(AF340=$AP$12,W340,0)</f>
        <v>0</v>
      </c>
      <c r="CJ340" s="313" t="n">
        <f aca="false">IF(AF340=$AP$12,X340,0)</f>
        <v>0</v>
      </c>
      <c r="CK340" s="313" t="n">
        <f aca="false">IF(AF340=$AP$12,Y340,0)</f>
        <v>0</v>
      </c>
      <c r="CL340" s="313" t="n">
        <f aca="false">IF(AF340=$AP$12,Z340,0)</f>
        <v>0</v>
      </c>
      <c r="CM340" s="313" t="n">
        <f aca="false">IF(AF340=$AP$12,AA340,0)</f>
        <v>0</v>
      </c>
      <c r="CN340" s="313" t="n">
        <f aca="false">IF(AF340=$AP$12,AB340,0)</f>
        <v>0</v>
      </c>
      <c r="CO340" s="313" t="n">
        <f aca="false">IF(AF340=$AP$12,AC340,0)</f>
        <v>0</v>
      </c>
      <c r="CP340" s="314" t="n">
        <f aca="false">IF(AF340=$AP$12,AD340,0)</f>
        <v>0</v>
      </c>
    </row>
    <row r="341" customFormat="false" ht="12" hidden="false" customHeight="true" outlineLevel="0" collapsed="false">
      <c r="B341" s="243" t="str">
        <f aca="false">IF(Q341="","",Q341)</f>
        <v/>
      </c>
      <c r="C341" s="302" t="n">
        <v>110</v>
      </c>
      <c r="D341" s="303"/>
      <c r="E341" s="303"/>
      <c r="F341" s="303"/>
      <c r="G341" s="304"/>
      <c r="H341" s="304"/>
      <c r="I341" s="305"/>
      <c r="J341" s="305"/>
      <c r="K341" s="305"/>
      <c r="L341" s="305"/>
      <c r="M341" s="303"/>
      <c r="N341" s="303"/>
      <c r="O341" s="306"/>
      <c r="P341" s="303"/>
      <c r="Q341" s="303"/>
      <c r="R341" s="307" t="s">
        <v>75</v>
      </c>
      <c r="S341" s="323"/>
      <c r="T341" s="323"/>
      <c r="U341" s="323"/>
      <c r="V341" s="323"/>
      <c r="W341" s="323"/>
      <c r="X341" s="323"/>
      <c r="Y341" s="308"/>
      <c r="Z341" s="308"/>
      <c r="AA341" s="308"/>
      <c r="AB341" s="308"/>
      <c r="AC341" s="308"/>
      <c r="AD341" s="308"/>
      <c r="AE341" s="309" t="str">
        <f aca="false">IF(SUM(S341:AD341)=0,"",SUM(S341:AD341))</f>
        <v/>
      </c>
      <c r="AF341" s="244" t="str">
        <f aca="false">IF(Q341="","",Q341)</f>
        <v/>
      </c>
      <c r="AG341" s="310" t="str">
        <f aca="false">IFERROR(VLOOKUP(M341,$AP$13:$AQ$16,2,FALSE()),"")</f>
        <v/>
      </c>
      <c r="AH341" s="310" t="str">
        <f aca="false">IFERROR(VLOOKUP(O341,$AP$18:$AQ$24,2,FALSE()),"")</f>
        <v/>
      </c>
      <c r="AI341" s="310" t="str">
        <f aca="false">IFERROR(AG341+AH341,"")</f>
        <v/>
      </c>
      <c r="AJ341" s="310" t="str">
        <f aca="false">IF(SUM(AE341:AE343)=0,"",SUM(AE341:AE343))</f>
        <v/>
      </c>
      <c r="AT341" s="311" t="str">
        <f aca="false">R341</f>
        <v>A</v>
      </c>
      <c r="AU341" s="312" t="n">
        <f aca="false">IF(OR(AF341=$AP$3,AF341=$AP$4,AF341=$AP$9),S341,0)</f>
        <v>0</v>
      </c>
      <c r="AV341" s="313" t="n">
        <f aca="false">IF(OR(AF341=$AP$3,AF341=$AP$4,AF341=$AP$9),T341,0)</f>
        <v>0</v>
      </c>
      <c r="AW341" s="313" t="n">
        <f aca="false">IF(OR(AF341=$AP$3,AF341=$AP$4,AF341=$AP$9),U341,0)</f>
        <v>0</v>
      </c>
      <c r="AX341" s="313" t="n">
        <f aca="false">IF(OR(AF341=$AP$3,AF341=$AP$4,AF341=$AP$9),V341,0)</f>
        <v>0</v>
      </c>
      <c r="AY341" s="313" t="n">
        <f aca="false">IF(OR(AF341=$AP$3,AF341=$AP$4,AF341=$AP$9),W341,0)</f>
        <v>0</v>
      </c>
      <c r="AZ341" s="313" t="n">
        <f aca="false">IF(OR(AF341=$AP$3,AF341=$AP$4,AF341=$AP$9),X341,0)</f>
        <v>0</v>
      </c>
      <c r="BA341" s="313" t="n">
        <f aca="false">IF(OR(AF341=$AP$3,AF341=$AP$4,AF341=$AP$9),Y341,0)</f>
        <v>0</v>
      </c>
      <c r="BB341" s="313" t="n">
        <f aca="false">IF(OR(AF341=$AP$3,AF341=$AP$4,AF341=$AP$9),Z341,0)</f>
        <v>0</v>
      </c>
      <c r="BC341" s="313" t="n">
        <f aca="false">IF(OR(AF341=$AP$3,AF341=$AP$4,AF341=$AP$9),AA341,0)</f>
        <v>0</v>
      </c>
      <c r="BD341" s="313" t="n">
        <f aca="false">IF(OR(AF341=$AP$3,AF341=$AP$4,AF341=$AP$9),AB341,0)</f>
        <v>0</v>
      </c>
      <c r="BE341" s="313" t="n">
        <f aca="false">IF(OR(AF341=$AP$3,AF341=$AP$4,AF341=$AP$9),AC341,0)</f>
        <v>0</v>
      </c>
      <c r="BF341" s="314" t="n">
        <f aca="false">IF(OR(AF341=$AP$3,AF341=$AP$4,AF341=$AP$9),AD341,0)</f>
        <v>0</v>
      </c>
      <c r="BG341" s="312" t="n">
        <f aca="false">IF(OR(AF341=$AP$5,AF341=$AP$6,AF341=$AP$10),S341,0)</f>
        <v>0</v>
      </c>
      <c r="BH341" s="313" t="n">
        <f aca="false">IF(OR(AF341=$AP$5,AF341=$AP$6,AF341=$AP$10),T341,0)</f>
        <v>0</v>
      </c>
      <c r="BI341" s="313" t="n">
        <f aca="false">IF(OR(AF341=$AP$5,AF341=$AP$6,AF341=$AP$10),U341,0)</f>
        <v>0</v>
      </c>
      <c r="BJ341" s="313" t="n">
        <f aca="false">IF(OR(AF341=$AP$5,AF341=$AP$6,AF341=$AP$10),V341,0)</f>
        <v>0</v>
      </c>
      <c r="BK341" s="313" t="n">
        <f aca="false">IF(OR(AF341=$AP$5,AF341=$AP$6,AF341=$AP$10),W341,0)</f>
        <v>0</v>
      </c>
      <c r="BL341" s="313" t="n">
        <f aca="false">IF(OR(AF341=$AP$5,AF341=$AP$6,AF341=$AP$10),X341,0)</f>
        <v>0</v>
      </c>
      <c r="BM341" s="313" t="n">
        <f aca="false">IF(OR(AF341=$AP$5,AF341=$AP$6,AF341=$AP$10),Y341,0)</f>
        <v>0</v>
      </c>
      <c r="BN341" s="313" t="n">
        <f aca="false">IF(OR(AF341=$AP$5,AF341=$AP$6,AF341=$AP$10),Z341,0)</f>
        <v>0</v>
      </c>
      <c r="BO341" s="313" t="n">
        <f aca="false">IF(OR(AF341=$AP$5,AF341=$AP$6,AF341=$AP$10),AA341,0)</f>
        <v>0</v>
      </c>
      <c r="BP341" s="313" t="n">
        <f aca="false">IF(OR(AF341=$AP$5,AF341=$AP$6,AF341=$AP$10),AB341,0)</f>
        <v>0</v>
      </c>
      <c r="BQ341" s="313" t="n">
        <f aca="false">IF(OR(AF341=$AP$5,AF341=$AP$6,AF341=$AP$10),AC341,0)</f>
        <v>0</v>
      </c>
      <c r="BR341" s="314" t="n">
        <f aca="false">IF(OR(AF341=$AP$5,AF341=$AP$6,AF341=$AP$10),AD341,0)</f>
        <v>0</v>
      </c>
      <c r="BS341" s="312" t="n">
        <f aca="false">IF(OR(AF341=$AP$7,AF341=$AP$8,AF341=$AP$11),S341,0)</f>
        <v>0</v>
      </c>
      <c r="BT341" s="313" t="n">
        <f aca="false">IF(OR(AF341=$AP$7,AF341=$AP$8,AF341=$AP$11),T341,0)</f>
        <v>0</v>
      </c>
      <c r="BU341" s="313" t="n">
        <f aca="false">IF(OR(AF341=$AP$7,AF341=$AP$8,AF341=$AP$11),U341,0)</f>
        <v>0</v>
      </c>
      <c r="BV341" s="313" t="n">
        <f aca="false">IF(OR(AF341=$AP$7,AF341=$AP$8,AF341=$AP$11),V341,0)</f>
        <v>0</v>
      </c>
      <c r="BW341" s="313" t="n">
        <f aca="false">IF(OR(AF341=$AP$7,AF341=$AP$8,AF341=$AP$11),W341,0)</f>
        <v>0</v>
      </c>
      <c r="BX341" s="313" t="n">
        <f aca="false">IF(OR(AF341=$AP$7,AF341=$AP$8,AF341=$AP$11),X341,0)</f>
        <v>0</v>
      </c>
      <c r="BY341" s="313" t="n">
        <f aca="false">IF(OR(AF341=$AP$7,AF341=$AP$8,AF341=$AP$11),Y341,0)</f>
        <v>0</v>
      </c>
      <c r="BZ341" s="313" t="n">
        <f aca="false">IF(OR(AF341=$AP$7,AF341=$AP$8,AF341=$AP$11),Z341,0)</f>
        <v>0</v>
      </c>
      <c r="CA341" s="313" t="n">
        <f aca="false">IF(OR(AF341=$AP$7,AF341=$AP$8,AF341=$AP$11),AA341,0)</f>
        <v>0</v>
      </c>
      <c r="CB341" s="313" t="n">
        <f aca="false">IF(OR(AF341=$AP$7,AF341=$AP$8,AF341=$AP$11),AB341,0)</f>
        <v>0</v>
      </c>
      <c r="CC341" s="313" t="n">
        <f aca="false">IF(OR(AF341=$AP$7,AF341=$AP$8,AF341=$AP$11),AC341,0)</f>
        <v>0</v>
      </c>
      <c r="CD341" s="314" t="n">
        <f aca="false">IF(OR(AF341=$AP$7,AF341=$AP$8,AF341=$AP$11),AD341,0)</f>
        <v>0</v>
      </c>
      <c r="CE341" s="312" t="n">
        <f aca="false">IF(AF341=$AP$12,S341,0)</f>
        <v>0</v>
      </c>
      <c r="CF341" s="313" t="n">
        <f aca="false">IF(AF341=$AP$12,T341,0)</f>
        <v>0</v>
      </c>
      <c r="CG341" s="313" t="n">
        <f aca="false">IF(AF341=$AP$12,U341,0)</f>
        <v>0</v>
      </c>
      <c r="CH341" s="313" t="n">
        <f aca="false">IF(AF341=$AP$12,V341,0)</f>
        <v>0</v>
      </c>
      <c r="CI341" s="313" t="n">
        <f aca="false">IF(AF341=$AP$12,W341,0)</f>
        <v>0</v>
      </c>
      <c r="CJ341" s="313" t="n">
        <f aca="false">IF(AF341=$AP$12,X341,0)</f>
        <v>0</v>
      </c>
      <c r="CK341" s="313" t="n">
        <f aca="false">IF(AF341=$AP$12,Y341,0)</f>
        <v>0</v>
      </c>
      <c r="CL341" s="313" t="n">
        <f aca="false">IF(AF341=$AP$12,Z341,0)</f>
        <v>0</v>
      </c>
      <c r="CM341" s="313" t="n">
        <f aca="false">IF(AF341=$AP$12,AA341,0)</f>
        <v>0</v>
      </c>
      <c r="CN341" s="313" t="n">
        <f aca="false">IF(AF341=$AP$12,AB341,0)</f>
        <v>0</v>
      </c>
      <c r="CO341" s="313" t="n">
        <f aca="false">IF(AF341=$AP$12,AC341,0)</f>
        <v>0</v>
      </c>
      <c r="CP341" s="314" t="n">
        <f aca="false">IF(AF341=$AP$12,AD341,0)</f>
        <v>0</v>
      </c>
    </row>
    <row r="342" customFormat="false" ht="12" hidden="false" customHeight="true" outlineLevel="0" collapsed="false">
      <c r="B342" s="243" t="str">
        <f aca="false">IF(Q341="","",Q341)</f>
        <v/>
      </c>
      <c r="C342" s="302"/>
      <c r="D342" s="303"/>
      <c r="E342" s="303"/>
      <c r="F342" s="303"/>
      <c r="G342" s="304"/>
      <c r="H342" s="304"/>
      <c r="I342" s="305"/>
      <c r="J342" s="305"/>
      <c r="K342" s="305"/>
      <c r="L342" s="305"/>
      <c r="M342" s="303"/>
      <c r="N342" s="303"/>
      <c r="O342" s="306"/>
      <c r="P342" s="303"/>
      <c r="Q342" s="303"/>
      <c r="R342" s="315" t="s">
        <v>76</v>
      </c>
      <c r="S342" s="322"/>
      <c r="T342" s="322"/>
      <c r="U342" s="322"/>
      <c r="V342" s="322"/>
      <c r="W342" s="322"/>
      <c r="X342" s="322"/>
      <c r="Y342" s="316"/>
      <c r="Z342" s="316"/>
      <c r="AA342" s="316"/>
      <c r="AB342" s="316"/>
      <c r="AC342" s="316"/>
      <c r="AD342" s="316"/>
      <c r="AE342" s="317" t="str">
        <f aca="false">IF(SUM(S342:AD342)=0,"",SUM(S342:AD342))</f>
        <v/>
      </c>
      <c r="AF342" s="244" t="str">
        <f aca="false">IF(Q341="","",Q341)</f>
        <v/>
      </c>
      <c r="AG342" s="310"/>
      <c r="AH342" s="310"/>
      <c r="AI342" s="310"/>
      <c r="AJ342" s="310"/>
      <c r="AT342" s="311" t="str">
        <f aca="false">R342</f>
        <v>B</v>
      </c>
      <c r="AU342" s="312" t="n">
        <f aca="false">IF(OR(AF342=$AP$3,AF342=$AP$4,AF342=$AP$9),S342,0)</f>
        <v>0</v>
      </c>
      <c r="AV342" s="313" t="n">
        <f aca="false">IF(OR(AF342=$AP$3,AF342=$AP$4,AF342=$AP$9),T342,0)</f>
        <v>0</v>
      </c>
      <c r="AW342" s="313" t="n">
        <f aca="false">IF(OR(AF342=$AP$3,AF342=$AP$4,AF342=$AP$9),U342,0)</f>
        <v>0</v>
      </c>
      <c r="AX342" s="313" t="n">
        <f aca="false">IF(OR(AF342=$AP$3,AF342=$AP$4,AF342=$AP$9),V342,0)</f>
        <v>0</v>
      </c>
      <c r="AY342" s="313" t="n">
        <f aca="false">IF(OR(AF342=$AP$3,AF342=$AP$4,AF342=$AP$9),W342,0)</f>
        <v>0</v>
      </c>
      <c r="AZ342" s="313" t="n">
        <f aca="false">IF(OR(AF342=$AP$3,AF342=$AP$4,AF342=$AP$9),X342,0)</f>
        <v>0</v>
      </c>
      <c r="BA342" s="313" t="n">
        <f aca="false">IF(OR(AF342=$AP$3,AF342=$AP$4,AF342=$AP$9),Y342,0)</f>
        <v>0</v>
      </c>
      <c r="BB342" s="313" t="n">
        <f aca="false">IF(OR(AF342=$AP$3,AF342=$AP$4,AF342=$AP$9),Z342,0)</f>
        <v>0</v>
      </c>
      <c r="BC342" s="313" t="n">
        <f aca="false">IF(OR(AF342=$AP$3,AF342=$AP$4,AF342=$AP$9),AA342,0)</f>
        <v>0</v>
      </c>
      <c r="BD342" s="313" t="n">
        <f aca="false">IF(OR(AF342=$AP$3,AF342=$AP$4,AF342=$AP$9),AB342,0)</f>
        <v>0</v>
      </c>
      <c r="BE342" s="313" t="n">
        <f aca="false">IF(OR(AF342=$AP$3,AF342=$AP$4,AF342=$AP$9),AC342,0)</f>
        <v>0</v>
      </c>
      <c r="BF342" s="314" t="n">
        <f aca="false">IF(OR(AF342=$AP$3,AF342=$AP$4,AF342=$AP$9),AD342,0)</f>
        <v>0</v>
      </c>
      <c r="BG342" s="312" t="n">
        <f aca="false">IF(OR(AF342=$AP$5,AF342=$AP$6,AF342=$AP$10),S342,0)</f>
        <v>0</v>
      </c>
      <c r="BH342" s="313" t="n">
        <f aca="false">IF(OR(AF342=$AP$5,AF342=$AP$6,AF342=$AP$10),T342,0)</f>
        <v>0</v>
      </c>
      <c r="BI342" s="313" t="n">
        <f aca="false">IF(OR(AF342=$AP$5,AF342=$AP$6,AF342=$AP$10),U342,0)</f>
        <v>0</v>
      </c>
      <c r="BJ342" s="313" t="n">
        <f aca="false">IF(OR(AF342=$AP$5,AF342=$AP$6,AF342=$AP$10),V342,0)</f>
        <v>0</v>
      </c>
      <c r="BK342" s="313" t="n">
        <f aca="false">IF(OR(AF342=$AP$5,AF342=$AP$6,AF342=$AP$10),W342,0)</f>
        <v>0</v>
      </c>
      <c r="BL342" s="313" t="n">
        <f aca="false">IF(OR(AF342=$AP$5,AF342=$AP$6,AF342=$AP$10),X342,0)</f>
        <v>0</v>
      </c>
      <c r="BM342" s="313" t="n">
        <f aca="false">IF(OR(AF342=$AP$5,AF342=$AP$6,AF342=$AP$10),Y342,0)</f>
        <v>0</v>
      </c>
      <c r="BN342" s="313" t="n">
        <f aca="false">IF(OR(AF342=$AP$5,AF342=$AP$6,AF342=$AP$10),Z342,0)</f>
        <v>0</v>
      </c>
      <c r="BO342" s="313" t="n">
        <f aca="false">IF(OR(AF342=$AP$5,AF342=$AP$6,AF342=$AP$10),AA342,0)</f>
        <v>0</v>
      </c>
      <c r="BP342" s="313" t="n">
        <f aca="false">IF(OR(AF342=$AP$5,AF342=$AP$6,AF342=$AP$10),AB342,0)</f>
        <v>0</v>
      </c>
      <c r="BQ342" s="313" t="n">
        <f aca="false">IF(OR(AF342=$AP$5,AF342=$AP$6,AF342=$AP$10),AC342,0)</f>
        <v>0</v>
      </c>
      <c r="BR342" s="314" t="n">
        <f aca="false">IF(OR(AF342=$AP$5,AF342=$AP$6,AF342=$AP$10),AD342,0)</f>
        <v>0</v>
      </c>
      <c r="BS342" s="312" t="n">
        <f aca="false">IF(OR(AF342=$AP$7,AF342=$AP$8,AF342=$AP$11),S342,0)</f>
        <v>0</v>
      </c>
      <c r="BT342" s="313" t="n">
        <f aca="false">IF(OR(AF342=$AP$7,AF342=$AP$8,AF342=$AP$11),T342,0)</f>
        <v>0</v>
      </c>
      <c r="BU342" s="313" t="n">
        <f aca="false">IF(OR(AF342=$AP$7,AF342=$AP$8,AF342=$AP$11),U342,0)</f>
        <v>0</v>
      </c>
      <c r="BV342" s="313" t="n">
        <f aca="false">IF(OR(AF342=$AP$7,AF342=$AP$8,AF342=$AP$11),V342,0)</f>
        <v>0</v>
      </c>
      <c r="BW342" s="313" t="n">
        <f aca="false">IF(OR(AF342=$AP$7,AF342=$AP$8,AF342=$AP$11),W342,0)</f>
        <v>0</v>
      </c>
      <c r="BX342" s="313" t="n">
        <f aca="false">IF(OR(AF342=$AP$7,AF342=$AP$8,AF342=$AP$11),X342,0)</f>
        <v>0</v>
      </c>
      <c r="BY342" s="313" t="n">
        <f aca="false">IF(OR(AF342=$AP$7,AF342=$AP$8,AF342=$AP$11),Y342,0)</f>
        <v>0</v>
      </c>
      <c r="BZ342" s="313" t="n">
        <f aca="false">IF(OR(AF342=$AP$7,AF342=$AP$8,AF342=$AP$11),Z342,0)</f>
        <v>0</v>
      </c>
      <c r="CA342" s="313" t="n">
        <f aca="false">IF(OR(AF342=$AP$7,AF342=$AP$8,AF342=$AP$11),AA342,0)</f>
        <v>0</v>
      </c>
      <c r="CB342" s="313" t="n">
        <f aca="false">IF(OR(AF342=$AP$7,AF342=$AP$8,AF342=$AP$11),AB342,0)</f>
        <v>0</v>
      </c>
      <c r="CC342" s="313" t="n">
        <f aca="false">IF(OR(AF342=$AP$7,AF342=$AP$8,AF342=$AP$11),AC342,0)</f>
        <v>0</v>
      </c>
      <c r="CD342" s="314" t="n">
        <f aca="false">IF(OR(AF342=$AP$7,AF342=$AP$8,AF342=$AP$11),AD342,0)</f>
        <v>0</v>
      </c>
      <c r="CE342" s="312" t="n">
        <f aca="false">IF(AF342=$AP$12,S342,0)</f>
        <v>0</v>
      </c>
      <c r="CF342" s="313" t="n">
        <f aca="false">IF(AF342=$AP$12,T342,0)</f>
        <v>0</v>
      </c>
      <c r="CG342" s="313" t="n">
        <f aca="false">IF(AF342=$AP$12,U342,0)</f>
        <v>0</v>
      </c>
      <c r="CH342" s="313" t="n">
        <f aca="false">IF(AF342=$AP$12,V342,0)</f>
        <v>0</v>
      </c>
      <c r="CI342" s="313" t="n">
        <f aca="false">IF(AF342=$AP$12,W342,0)</f>
        <v>0</v>
      </c>
      <c r="CJ342" s="313" t="n">
        <f aca="false">IF(AF342=$AP$12,X342,0)</f>
        <v>0</v>
      </c>
      <c r="CK342" s="313" t="n">
        <f aca="false">IF(AF342=$AP$12,Y342,0)</f>
        <v>0</v>
      </c>
      <c r="CL342" s="313" t="n">
        <f aca="false">IF(AF342=$AP$12,Z342,0)</f>
        <v>0</v>
      </c>
      <c r="CM342" s="313" t="n">
        <f aca="false">IF(AF342=$AP$12,AA342,0)</f>
        <v>0</v>
      </c>
      <c r="CN342" s="313" t="n">
        <f aca="false">IF(AF342=$AP$12,AB342,0)</f>
        <v>0</v>
      </c>
      <c r="CO342" s="313" t="n">
        <f aca="false">IF(AF342=$AP$12,AC342,0)</f>
        <v>0</v>
      </c>
      <c r="CP342" s="314" t="n">
        <f aca="false">IF(AF342=$AP$12,AD342,0)</f>
        <v>0</v>
      </c>
    </row>
    <row r="343" customFormat="false" ht="12" hidden="false" customHeight="true" outlineLevel="0" collapsed="false">
      <c r="B343" s="243" t="str">
        <f aca="false">IF(Q341="","",Q341)</f>
        <v/>
      </c>
      <c r="C343" s="302"/>
      <c r="D343" s="303"/>
      <c r="E343" s="303"/>
      <c r="F343" s="303"/>
      <c r="G343" s="304"/>
      <c r="H343" s="304"/>
      <c r="I343" s="305"/>
      <c r="J343" s="305"/>
      <c r="K343" s="305"/>
      <c r="L343" s="305"/>
      <c r="M343" s="303"/>
      <c r="N343" s="303"/>
      <c r="O343" s="306"/>
      <c r="P343" s="303"/>
      <c r="Q343" s="303"/>
      <c r="R343" s="318" t="s">
        <v>77</v>
      </c>
      <c r="S343" s="324"/>
      <c r="T343" s="324"/>
      <c r="U343" s="324"/>
      <c r="V343" s="324"/>
      <c r="W343" s="324"/>
      <c r="X343" s="324"/>
      <c r="Y343" s="319"/>
      <c r="Z343" s="319"/>
      <c r="AA343" s="319"/>
      <c r="AB343" s="319"/>
      <c r="AC343" s="319"/>
      <c r="AD343" s="319"/>
      <c r="AE343" s="325" t="str">
        <f aca="false">IF(SUM(S343:AD343)=0,"",SUM(S343:AD343))</f>
        <v/>
      </c>
      <c r="AF343" s="244" t="str">
        <f aca="false">IF(Q341="","",Q341)</f>
        <v/>
      </c>
      <c r="AG343" s="310"/>
      <c r="AH343" s="310"/>
      <c r="AI343" s="310"/>
      <c r="AJ343" s="310"/>
      <c r="AT343" s="311" t="str">
        <f aca="false">R343</f>
        <v>C</v>
      </c>
      <c r="AU343" s="312" t="n">
        <f aca="false">IF(OR(AF343=$AP$3,AF343=$AP$4,AF343=$AP$9),S343,0)</f>
        <v>0</v>
      </c>
      <c r="AV343" s="313" t="n">
        <f aca="false">IF(OR(AF343=$AP$3,AF343=$AP$4,AF343=$AP$9),T343,0)</f>
        <v>0</v>
      </c>
      <c r="AW343" s="313" t="n">
        <f aca="false">IF(OR(AF343=$AP$3,AF343=$AP$4,AF343=$AP$9),U343,0)</f>
        <v>0</v>
      </c>
      <c r="AX343" s="313" t="n">
        <f aca="false">IF(OR(AF343=$AP$3,AF343=$AP$4,AF343=$AP$9),V343,0)</f>
        <v>0</v>
      </c>
      <c r="AY343" s="313" t="n">
        <f aca="false">IF(OR(AF343=$AP$3,AF343=$AP$4,AF343=$AP$9),W343,0)</f>
        <v>0</v>
      </c>
      <c r="AZ343" s="313" t="n">
        <f aca="false">IF(OR(AF343=$AP$3,AF343=$AP$4,AF343=$AP$9),X343,0)</f>
        <v>0</v>
      </c>
      <c r="BA343" s="313" t="n">
        <f aca="false">IF(OR(AF343=$AP$3,AF343=$AP$4,AF343=$AP$9),Y343,0)</f>
        <v>0</v>
      </c>
      <c r="BB343" s="313" t="n">
        <f aca="false">IF(OR(AF343=$AP$3,AF343=$AP$4,AF343=$AP$9),Z343,0)</f>
        <v>0</v>
      </c>
      <c r="BC343" s="313" t="n">
        <f aca="false">IF(OR(AF343=$AP$3,AF343=$AP$4,AF343=$AP$9),AA343,0)</f>
        <v>0</v>
      </c>
      <c r="BD343" s="313" t="n">
        <f aca="false">IF(OR(AF343=$AP$3,AF343=$AP$4,AF343=$AP$9),AB343,0)</f>
        <v>0</v>
      </c>
      <c r="BE343" s="313" t="n">
        <f aca="false">IF(OR(AF343=$AP$3,AF343=$AP$4,AF343=$AP$9),AC343,0)</f>
        <v>0</v>
      </c>
      <c r="BF343" s="314" t="n">
        <f aca="false">IF(OR(AF343=$AP$3,AF343=$AP$4,AF343=$AP$9),AD343,0)</f>
        <v>0</v>
      </c>
      <c r="BG343" s="312" t="n">
        <f aca="false">IF(OR(AF343=$AP$5,AF343=$AP$6,AF343=$AP$10),S343,0)</f>
        <v>0</v>
      </c>
      <c r="BH343" s="313" t="n">
        <f aca="false">IF(OR(AF343=$AP$5,AF343=$AP$6,AF343=$AP$10),T343,0)</f>
        <v>0</v>
      </c>
      <c r="BI343" s="313" t="n">
        <f aca="false">IF(OR(AF343=$AP$5,AF343=$AP$6,AF343=$AP$10),U343,0)</f>
        <v>0</v>
      </c>
      <c r="BJ343" s="313" t="n">
        <f aca="false">IF(OR(AF343=$AP$5,AF343=$AP$6,AF343=$AP$10),V343,0)</f>
        <v>0</v>
      </c>
      <c r="BK343" s="313" t="n">
        <f aca="false">IF(OR(AF343=$AP$5,AF343=$AP$6,AF343=$AP$10),W343,0)</f>
        <v>0</v>
      </c>
      <c r="BL343" s="313" t="n">
        <f aca="false">IF(OR(AF343=$AP$5,AF343=$AP$6,AF343=$AP$10),X343,0)</f>
        <v>0</v>
      </c>
      <c r="BM343" s="313" t="n">
        <f aca="false">IF(OR(AF343=$AP$5,AF343=$AP$6,AF343=$AP$10),Y343,0)</f>
        <v>0</v>
      </c>
      <c r="BN343" s="313" t="n">
        <f aca="false">IF(OR(AF343=$AP$5,AF343=$AP$6,AF343=$AP$10),Z343,0)</f>
        <v>0</v>
      </c>
      <c r="BO343" s="313" t="n">
        <f aca="false">IF(OR(AF343=$AP$5,AF343=$AP$6,AF343=$AP$10),AA343,0)</f>
        <v>0</v>
      </c>
      <c r="BP343" s="313" t="n">
        <f aca="false">IF(OR(AF343=$AP$5,AF343=$AP$6,AF343=$AP$10),AB343,0)</f>
        <v>0</v>
      </c>
      <c r="BQ343" s="313" t="n">
        <f aca="false">IF(OR(AF343=$AP$5,AF343=$AP$6,AF343=$AP$10),AC343,0)</f>
        <v>0</v>
      </c>
      <c r="BR343" s="314" t="n">
        <f aca="false">IF(OR(AF343=$AP$5,AF343=$AP$6,AF343=$AP$10),AD343,0)</f>
        <v>0</v>
      </c>
      <c r="BS343" s="312" t="n">
        <f aca="false">IF(OR(AF343=$AP$7,AF343=$AP$8,AF343=$AP$11),S343,0)</f>
        <v>0</v>
      </c>
      <c r="BT343" s="313" t="n">
        <f aca="false">IF(OR(AF343=$AP$7,AF343=$AP$8,AF343=$AP$11),T343,0)</f>
        <v>0</v>
      </c>
      <c r="BU343" s="313" t="n">
        <f aca="false">IF(OR(AF343=$AP$7,AF343=$AP$8,AF343=$AP$11),U343,0)</f>
        <v>0</v>
      </c>
      <c r="BV343" s="313" t="n">
        <f aca="false">IF(OR(AF343=$AP$7,AF343=$AP$8,AF343=$AP$11),V343,0)</f>
        <v>0</v>
      </c>
      <c r="BW343" s="313" t="n">
        <f aca="false">IF(OR(AF343=$AP$7,AF343=$AP$8,AF343=$AP$11),W343,0)</f>
        <v>0</v>
      </c>
      <c r="BX343" s="313" t="n">
        <f aca="false">IF(OR(AF343=$AP$7,AF343=$AP$8,AF343=$AP$11),X343,0)</f>
        <v>0</v>
      </c>
      <c r="BY343" s="313" t="n">
        <f aca="false">IF(OR(AF343=$AP$7,AF343=$AP$8,AF343=$AP$11),Y343,0)</f>
        <v>0</v>
      </c>
      <c r="BZ343" s="313" t="n">
        <f aca="false">IF(OR(AF343=$AP$7,AF343=$AP$8,AF343=$AP$11),Z343,0)</f>
        <v>0</v>
      </c>
      <c r="CA343" s="313" t="n">
        <f aca="false">IF(OR(AF343=$AP$7,AF343=$AP$8,AF343=$AP$11),AA343,0)</f>
        <v>0</v>
      </c>
      <c r="CB343" s="313" t="n">
        <f aca="false">IF(OR(AF343=$AP$7,AF343=$AP$8,AF343=$AP$11),AB343,0)</f>
        <v>0</v>
      </c>
      <c r="CC343" s="313" t="n">
        <f aca="false">IF(OR(AF343=$AP$7,AF343=$AP$8,AF343=$AP$11),AC343,0)</f>
        <v>0</v>
      </c>
      <c r="CD343" s="314" t="n">
        <f aca="false">IF(OR(AF343=$AP$7,AF343=$AP$8,AF343=$AP$11),AD343,0)</f>
        <v>0</v>
      </c>
      <c r="CE343" s="312" t="n">
        <f aca="false">IF(AF343=$AP$12,S343,0)</f>
        <v>0</v>
      </c>
      <c r="CF343" s="313" t="n">
        <f aca="false">IF(AF343=$AP$12,T343,0)</f>
        <v>0</v>
      </c>
      <c r="CG343" s="313" t="n">
        <f aca="false">IF(AF343=$AP$12,U343,0)</f>
        <v>0</v>
      </c>
      <c r="CH343" s="313" t="n">
        <f aca="false">IF(AF343=$AP$12,V343,0)</f>
        <v>0</v>
      </c>
      <c r="CI343" s="313" t="n">
        <f aca="false">IF(AF343=$AP$12,W343,0)</f>
        <v>0</v>
      </c>
      <c r="CJ343" s="313" t="n">
        <f aca="false">IF(AF343=$AP$12,X343,0)</f>
        <v>0</v>
      </c>
      <c r="CK343" s="313" t="n">
        <f aca="false">IF(AF343=$AP$12,Y343,0)</f>
        <v>0</v>
      </c>
      <c r="CL343" s="313" t="n">
        <f aca="false">IF(AF343=$AP$12,Z343,0)</f>
        <v>0</v>
      </c>
      <c r="CM343" s="313" t="n">
        <f aca="false">IF(AF343=$AP$12,AA343,0)</f>
        <v>0</v>
      </c>
      <c r="CN343" s="313" t="n">
        <f aca="false">IF(AF343=$AP$12,AB343,0)</f>
        <v>0</v>
      </c>
      <c r="CO343" s="313" t="n">
        <f aca="false">IF(AF343=$AP$12,AC343,0)</f>
        <v>0</v>
      </c>
      <c r="CP343" s="314" t="n">
        <f aca="false">IF(AF343=$AP$12,AD343,0)</f>
        <v>0</v>
      </c>
    </row>
    <row r="344" customFormat="false" ht="12" hidden="false" customHeight="true" outlineLevel="0" collapsed="false">
      <c r="B344" s="243" t="str">
        <f aca="false">IF(Q344="","",Q344)</f>
        <v/>
      </c>
      <c r="C344" s="302" t="n">
        <v>111</v>
      </c>
      <c r="D344" s="303"/>
      <c r="E344" s="303"/>
      <c r="F344" s="303"/>
      <c r="G344" s="304"/>
      <c r="H344" s="304"/>
      <c r="I344" s="305"/>
      <c r="J344" s="305"/>
      <c r="K344" s="305"/>
      <c r="L344" s="305"/>
      <c r="M344" s="303"/>
      <c r="N344" s="303"/>
      <c r="O344" s="306"/>
      <c r="P344" s="303"/>
      <c r="Q344" s="303"/>
      <c r="R344" s="307" t="s">
        <v>75</v>
      </c>
      <c r="S344" s="308"/>
      <c r="T344" s="308"/>
      <c r="U344" s="308"/>
      <c r="V344" s="308"/>
      <c r="W344" s="308"/>
      <c r="X344" s="323"/>
      <c r="Y344" s="323"/>
      <c r="Z344" s="323"/>
      <c r="AA344" s="323"/>
      <c r="AB344" s="323"/>
      <c r="AC344" s="323"/>
      <c r="AD344" s="323"/>
      <c r="AE344" s="309" t="str">
        <f aca="false">IF(SUM(S344:AD344)=0,"",SUM(S344:AD344))</f>
        <v/>
      </c>
      <c r="AF344" s="244" t="str">
        <f aca="false">IF(Q344="","",Q344)</f>
        <v/>
      </c>
      <c r="AG344" s="310" t="str">
        <f aca="false">IFERROR(VLOOKUP(M344,$AP$13:$AQ$16,2,FALSE()),"")</f>
        <v/>
      </c>
      <c r="AH344" s="310" t="str">
        <f aca="false">IFERROR(VLOOKUP(O344,$AP$18:$AQ$24,2,FALSE()),"")</f>
        <v/>
      </c>
      <c r="AI344" s="310" t="str">
        <f aca="false">IFERROR(AG344+AH344,"")</f>
        <v/>
      </c>
      <c r="AJ344" s="310" t="str">
        <f aca="false">IF(SUM(AE344:AE346)=0,"",SUM(AE344:AE346))</f>
        <v/>
      </c>
      <c r="AT344" s="311" t="str">
        <f aca="false">R344</f>
        <v>A</v>
      </c>
      <c r="AU344" s="312" t="n">
        <f aca="false">IF(OR(AF344=$AP$3,AF344=$AP$4,AF344=$AP$9),S344,0)</f>
        <v>0</v>
      </c>
      <c r="AV344" s="313" t="n">
        <f aca="false">IF(OR(AF344=$AP$3,AF344=$AP$4,AF344=$AP$9),T344,0)</f>
        <v>0</v>
      </c>
      <c r="AW344" s="313" t="n">
        <f aca="false">IF(OR(AF344=$AP$3,AF344=$AP$4,AF344=$AP$9),U344,0)</f>
        <v>0</v>
      </c>
      <c r="AX344" s="313" t="n">
        <f aca="false">IF(OR(AF344=$AP$3,AF344=$AP$4,AF344=$AP$9),V344,0)</f>
        <v>0</v>
      </c>
      <c r="AY344" s="313" t="n">
        <f aca="false">IF(OR(AF344=$AP$3,AF344=$AP$4,AF344=$AP$9),W344,0)</f>
        <v>0</v>
      </c>
      <c r="AZ344" s="313" t="n">
        <f aca="false">IF(OR(AF344=$AP$3,AF344=$AP$4,AF344=$AP$9),X344,0)</f>
        <v>0</v>
      </c>
      <c r="BA344" s="313" t="n">
        <f aca="false">IF(OR(AF344=$AP$3,AF344=$AP$4,AF344=$AP$9),Y344,0)</f>
        <v>0</v>
      </c>
      <c r="BB344" s="313" t="n">
        <f aca="false">IF(OR(AF344=$AP$3,AF344=$AP$4,AF344=$AP$9),Z344,0)</f>
        <v>0</v>
      </c>
      <c r="BC344" s="313" t="n">
        <f aca="false">IF(OR(AF344=$AP$3,AF344=$AP$4,AF344=$AP$9),AA344,0)</f>
        <v>0</v>
      </c>
      <c r="BD344" s="313" t="n">
        <f aca="false">IF(OR(AF344=$AP$3,AF344=$AP$4,AF344=$AP$9),AB344,0)</f>
        <v>0</v>
      </c>
      <c r="BE344" s="313" t="n">
        <f aca="false">IF(OR(AF344=$AP$3,AF344=$AP$4,AF344=$AP$9),AC344,0)</f>
        <v>0</v>
      </c>
      <c r="BF344" s="314" t="n">
        <f aca="false">IF(OR(AF344=$AP$3,AF344=$AP$4,AF344=$AP$9),AD344,0)</f>
        <v>0</v>
      </c>
      <c r="BG344" s="312" t="n">
        <f aca="false">IF(OR(AF344=$AP$5,AF344=$AP$6,AF344=$AP$10),S344,0)</f>
        <v>0</v>
      </c>
      <c r="BH344" s="313" t="n">
        <f aca="false">IF(OR(AF344=$AP$5,AF344=$AP$6,AF344=$AP$10),T344,0)</f>
        <v>0</v>
      </c>
      <c r="BI344" s="313" t="n">
        <f aca="false">IF(OR(AF344=$AP$5,AF344=$AP$6,AF344=$AP$10),U344,0)</f>
        <v>0</v>
      </c>
      <c r="BJ344" s="313" t="n">
        <f aca="false">IF(OR(AF344=$AP$5,AF344=$AP$6,AF344=$AP$10),V344,0)</f>
        <v>0</v>
      </c>
      <c r="BK344" s="313" t="n">
        <f aca="false">IF(OR(AF344=$AP$5,AF344=$AP$6,AF344=$AP$10),W344,0)</f>
        <v>0</v>
      </c>
      <c r="BL344" s="313" t="n">
        <f aca="false">IF(OR(AF344=$AP$5,AF344=$AP$6,AF344=$AP$10),X344,0)</f>
        <v>0</v>
      </c>
      <c r="BM344" s="313" t="n">
        <f aca="false">IF(OR(AF344=$AP$5,AF344=$AP$6,AF344=$AP$10),Y344,0)</f>
        <v>0</v>
      </c>
      <c r="BN344" s="313" t="n">
        <f aca="false">IF(OR(AF344=$AP$5,AF344=$AP$6,AF344=$AP$10),Z344,0)</f>
        <v>0</v>
      </c>
      <c r="BO344" s="313" t="n">
        <f aca="false">IF(OR(AF344=$AP$5,AF344=$AP$6,AF344=$AP$10),AA344,0)</f>
        <v>0</v>
      </c>
      <c r="BP344" s="313" t="n">
        <f aca="false">IF(OR(AF344=$AP$5,AF344=$AP$6,AF344=$AP$10),AB344,0)</f>
        <v>0</v>
      </c>
      <c r="BQ344" s="313" t="n">
        <f aca="false">IF(OR(AF344=$AP$5,AF344=$AP$6,AF344=$AP$10),AC344,0)</f>
        <v>0</v>
      </c>
      <c r="BR344" s="314" t="n">
        <f aca="false">IF(OR(AF344=$AP$5,AF344=$AP$6,AF344=$AP$10),AD344,0)</f>
        <v>0</v>
      </c>
      <c r="BS344" s="312" t="n">
        <f aca="false">IF(OR(AF344=$AP$7,AF344=$AP$8,AF344=$AP$11),S344,0)</f>
        <v>0</v>
      </c>
      <c r="BT344" s="313" t="n">
        <f aca="false">IF(OR(AF344=$AP$7,AF344=$AP$8,AF344=$AP$11),T344,0)</f>
        <v>0</v>
      </c>
      <c r="BU344" s="313" t="n">
        <f aca="false">IF(OR(AF344=$AP$7,AF344=$AP$8,AF344=$AP$11),U344,0)</f>
        <v>0</v>
      </c>
      <c r="BV344" s="313" t="n">
        <f aca="false">IF(OR(AF344=$AP$7,AF344=$AP$8,AF344=$AP$11),V344,0)</f>
        <v>0</v>
      </c>
      <c r="BW344" s="313" t="n">
        <f aca="false">IF(OR(AF344=$AP$7,AF344=$AP$8,AF344=$AP$11),W344,0)</f>
        <v>0</v>
      </c>
      <c r="BX344" s="313" t="n">
        <f aca="false">IF(OR(AF344=$AP$7,AF344=$AP$8,AF344=$AP$11),X344,0)</f>
        <v>0</v>
      </c>
      <c r="BY344" s="313" t="n">
        <f aca="false">IF(OR(AF344=$AP$7,AF344=$AP$8,AF344=$AP$11),Y344,0)</f>
        <v>0</v>
      </c>
      <c r="BZ344" s="313" t="n">
        <f aca="false">IF(OR(AF344=$AP$7,AF344=$AP$8,AF344=$AP$11),Z344,0)</f>
        <v>0</v>
      </c>
      <c r="CA344" s="313" t="n">
        <f aca="false">IF(OR(AF344=$AP$7,AF344=$AP$8,AF344=$AP$11),AA344,0)</f>
        <v>0</v>
      </c>
      <c r="CB344" s="313" t="n">
        <f aca="false">IF(OR(AF344=$AP$7,AF344=$AP$8,AF344=$AP$11),AB344,0)</f>
        <v>0</v>
      </c>
      <c r="CC344" s="313" t="n">
        <f aca="false">IF(OR(AF344=$AP$7,AF344=$AP$8,AF344=$AP$11),AC344,0)</f>
        <v>0</v>
      </c>
      <c r="CD344" s="314" t="n">
        <f aca="false">IF(OR(AF344=$AP$7,AF344=$AP$8,AF344=$AP$11),AD344,0)</f>
        <v>0</v>
      </c>
      <c r="CE344" s="312" t="n">
        <f aca="false">IF(AF344=$AP$12,S344,0)</f>
        <v>0</v>
      </c>
      <c r="CF344" s="313" t="n">
        <f aca="false">IF(AF344=$AP$12,T344,0)</f>
        <v>0</v>
      </c>
      <c r="CG344" s="313" t="n">
        <f aca="false">IF(AF344=$AP$12,U344,0)</f>
        <v>0</v>
      </c>
      <c r="CH344" s="313" t="n">
        <f aca="false">IF(AF344=$AP$12,V344,0)</f>
        <v>0</v>
      </c>
      <c r="CI344" s="313" t="n">
        <f aca="false">IF(AF344=$AP$12,W344,0)</f>
        <v>0</v>
      </c>
      <c r="CJ344" s="313" t="n">
        <f aca="false">IF(AF344=$AP$12,X344,0)</f>
        <v>0</v>
      </c>
      <c r="CK344" s="313" t="n">
        <f aca="false">IF(AF344=$AP$12,Y344,0)</f>
        <v>0</v>
      </c>
      <c r="CL344" s="313" t="n">
        <f aca="false">IF(AF344=$AP$12,Z344,0)</f>
        <v>0</v>
      </c>
      <c r="CM344" s="313" t="n">
        <f aca="false">IF(AF344=$AP$12,AA344,0)</f>
        <v>0</v>
      </c>
      <c r="CN344" s="313" t="n">
        <f aca="false">IF(AF344=$AP$12,AB344,0)</f>
        <v>0</v>
      </c>
      <c r="CO344" s="313" t="n">
        <f aca="false">IF(AF344=$AP$12,AC344,0)</f>
        <v>0</v>
      </c>
      <c r="CP344" s="314" t="n">
        <f aca="false">IF(AF344=$AP$12,AD344,0)</f>
        <v>0</v>
      </c>
    </row>
    <row r="345" customFormat="false" ht="12" hidden="false" customHeight="true" outlineLevel="0" collapsed="false">
      <c r="B345" s="243" t="str">
        <f aca="false">IF(Q344="","",Q344)</f>
        <v/>
      </c>
      <c r="C345" s="302"/>
      <c r="D345" s="303"/>
      <c r="E345" s="303"/>
      <c r="F345" s="303"/>
      <c r="G345" s="304"/>
      <c r="H345" s="304"/>
      <c r="I345" s="305"/>
      <c r="J345" s="305"/>
      <c r="K345" s="305"/>
      <c r="L345" s="305"/>
      <c r="M345" s="303"/>
      <c r="N345" s="303"/>
      <c r="O345" s="306"/>
      <c r="P345" s="303"/>
      <c r="Q345" s="303"/>
      <c r="R345" s="315" t="s">
        <v>76</v>
      </c>
      <c r="S345" s="316"/>
      <c r="T345" s="316"/>
      <c r="U345" s="316"/>
      <c r="V345" s="316"/>
      <c r="W345" s="316"/>
      <c r="X345" s="322"/>
      <c r="Y345" s="322"/>
      <c r="Z345" s="322"/>
      <c r="AA345" s="322"/>
      <c r="AB345" s="322"/>
      <c r="AC345" s="322"/>
      <c r="AD345" s="322"/>
      <c r="AE345" s="317" t="str">
        <f aca="false">IF(SUM(S345:AD345)=0,"",SUM(S345:AD345))</f>
        <v/>
      </c>
      <c r="AF345" s="244" t="str">
        <f aca="false">IF(Q344="","",Q344)</f>
        <v/>
      </c>
      <c r="AG345" s="310"/>
      <c r="AH345" s="310"/>
      <c r="AI345" s="310"/>
      <c r="AJ345" s="310"/>
      <c r="AT345" s="311" t="str">
        <f aca="false">R345</f>
        <v>B</v>
      </c>
      <c r="AU345" s="312" t="n">
        <f aca="false">IF(OR(AF345=$AP$3,AF345=$AP$4,AF345=$AP$9),S345,0)</f>
        <v>0</v>
      </c>
      <c r="AV345" s="313" t="n">
        <f aca="false">IF(OR(AF345=$AP$3,AF345=$AP$4,AF345=$AP$9),T345,0)</f>
        <v>0</v>
      </c>
      <c r="AW345" s="313" t="n">
        <f aca="false">IF(OR(AF345=$AP$3,AF345=$AP$4,AF345=$AP$9),U345,0)</f>
        <v>0</v>
      </c>
      <c r="AX345" s="313" t="n">
        <f aca="false">IF(OR(AF345=$AP$3,AF345=$AP$4,AF345=$AP$9),V345,0)</f>
        <v>0</v>
      </c>
      <c r="AY345" s="313" t="n">
        <f aca="false">IF(OR(AF345=$AP$3,AF345=$AP$4,AF345=$AP$9),W345,0)</f>
        <v>0</v>
      </c>
      <c r="AZ345" s="313" t="n">
        <f aca="false">IF(OR(AF345=$AP$3,AF345=$AP$4,AF345=$AP$9),X345,0)</f>
        <v>0</v>
      </c>
      <c r="BA345" s="313" t="n">
        <f aca="false">IF(OR(AF345=$AP$3,AF345=$AP$4,AF345=$AP$9),Y345,0)</f>
        <v>0</v>
      </c>
      <c r="BB345" s="313" t="n">
        <f aca="false">IF(OR(AF345=$AP$3,AF345=$AP$4,AF345=$AP$9),Z345,0)</f>
        <v>0</v>
      </c>
      <c r="BC345" s="313" t="n">
        <f aca="false">IF(OR(AF345=$AP$3,AF345=$AP$4,AF345=$AP$9),AA345,0)</f>
        <v>0</v>
      </c>
      <c r="BD345" s="313" t="n">
        <f aca="false">IF(OR(AF345=$AP$3,AF345=$AP$4,AF345=$AP$9),AB345,0)</f>
        <v>0</v>
      </c>
      <c r="BE345" s="313" t="n">
        <f aca="false">IF(OR(AF345=$AP$3,AF345=$AP$4,AF345=$AP$9),AC345,0)</f>
        <v>0</v>
      </c>
      <c r="BF345" s="314" t="n">
        <f aca="false">IF(OR(AF345=$AP$3,AF345=$AP$4,AF345=$AP$9),AD345,0)</f>
        <v>0</v>
      </c>
      <c r="BG345" s="312" t="n">
        <f aca="false">IF(OR(AF345=$AP$5,AF345=$AP$6,AF345=$AP$10),S345,0)</f>
        <v>0</v>
      </c>
      <c r="BH345" s="313" t="n">
        <f aca="false">IF(OR(AF345=$AP$5,AF345=$AP$6,AF345=$AP$10),T345,0)</f>
        <v>0</v>
      </c>
      <c r="BI345" s="313" t="n">
        <f aca="false">IF(OR(AF345=$AP$5,AF345=$AP$6,AF345=$AP$10),U345,0)</f>
        <v>0</v>
      </c>
      <c r="BJ345" s="313" t="n">
        <f aca="false">IF(OR(AF345=$AP$5,AF345=$AP$6,AF345=$AP$10),V345,0)</f>
        <v>0</v>
      </c>
      <c r="BK345" s="313" t="n">
        <f aca="false">IF(OR(AF345=$AP$5,AF345=$AP$6,AF345=$AP$10),W345,0)</f>
        <v>0</v>
      </c>
      <c r="BL345" s="313" t="n">
        <f aca="false">IF(OR(AF345=$AP$5,AF345=$AP$6,AF345=$AP$10),X345,0)</f>
        <v>0</v>
      </c>
      <c r="BM345" s="313" t="n">
        <f aca="false">IF(OR(AF345=$AP$5,AF345=$AP$6,AF345=$AP$10),Y345,0)</f>
        <v>0</v>
      </c>
      <c r="BN345" s="313" t="n">
        <f aca="false">IF(OR(AF345=$AP$5,AF345=$AP$6,AF345=$AP$10),Z345,0)</f>
        <v>0</v>
      </c>
      <c r="BO345" s="313" t="n">
        <f aca="false">IF(OR(AF345=$AP$5,AF345=$AP$6,AF345=$AP$10),AA345,0)</f>
        <v>0</v>
      </c>
      <c r="BP345" s="313" t="n">
        <f aca="false">IF(OR(AF345=$AP$5,AF345=$AP$6,AF345=$AP$10),AB345,0)</f>
        <v>0</v>
      </c>
      <c r="BQ345" s="313" t="n">
        <f aca="false">IF(OR(AF345=$AP$5,AF345=$AP$6,AF345=$AP$10),AC345,0)</f>
        <v>0</v>
      </c>
      <c r="BR345" s="314" t="n">
        <f aca="false">IF(OR(AF345=$AP$5,AF345=$AP$6,AF345=$AP$10),AD345,0)</f>
        <v>0</v>
      </c>
      <c r="BS345" s="312" t="n">
        <f aca="false">IF(OR(AF345=$AP$7,AF345=$AP$8,AF345=$AP$11),S345,0)</f>
        <v>0</v>
      </c>
      <c r="BT345" s="313" t="n">
        <f aca="false">IF(OR(AF345=$AP$7,AF345=$AP$8,AF345=$AP$11),T345,0)</f>
        <v>0</v>
      </c>
      <c r="BU345" s="313" t="n">
        <f aca="false">IF(OR(AF345=$AP$7,AF345=$AP$8,AF345=$AP$11),U345,0)</f>
        <v>0</v>
      </c>
      <c r="BV345" s="313" t="n">
        <f aca="false">IF(OR(AF345=$AP$7,AF345=$AP$8,AF345=$AP$11),V345,0)</f>
        <v>0</v>
      </c>
      <c r="BW345" s="313" t="n">
        <f aca="false">IF(OR(AF345=$AP$7,AF345=$AP$8,AF345=$AP$11),W345,0)</f>
        <v>0</v>
      </c>
      <c r="BX345" s="313" t="n">
        <f aca="false">IF(OR(AF345=$AP$7,AF345=$AP$8,AF345=$AP$11),X345,0)</f>
        <v>0</v>
      </c>
      <c r="BY345" s="313" t="n">
        <f aca="false">IF(OR(AF345=$AP$7,AF345=$AP$8,AF345=$AP$11),Y345,0)</f>
        <v>0</v>
      </c>
      <c r="BZ345" s="313" t="n">
        <f aca="false">IF(OR(AF345=$AP$7,AF345=$AP$8,AF345=$AP$11),Z345,0)</f>
        <v>0</v>
      </c>
      <c r="CA345" s="313" t="n">
        <f aca="false">IF(OR(AF345=$AP$7,AF345=$AP$8,AF345=$AP$11),AA345,0)</f>
        <v>0</v>
      </c>
      <c r="CB345" s="313" t="n">
        <f aca="false">IF(OR(AF345=$AP$7,AF345=$AP$8,AF345=$AP$11),AB345,0)</f>
        <v>0</v>
      </c>
      <c r="CC345" s="313" t="n">
        <f aca="false">IF(OR(AF345=$AP$7,AF345=$AP$8,AF345=$AP$11),AC345,0)</f>
        <v>0</v>
      </c>
      <c r="CD345" s="314" t="n">
        <f aca="false">IF(OR(AF345=$AP$7,AF345=$AP$8,AF345=$AP$11),AD345,0)</f>
        <v>0</v>
      </c>
      <c r="CE345" s="312" t="n">
        <f aca="false">IF(AF345=$AP$12,S345,0)</f>
        <v>0</v>
      </c>
      <c r="CF345" s="313" t="n">
        <f aca="false">IF(AF345=$AP$12,T345,0)</f>
        <v>0</v>
      </c>
      <c r="CG345" s="313" t="n">
        <f aca="false">IF(AF345=$AP$12,U345,0)</f>
        <v>0</v>
      </c>
      <c r="CH345" s="313" t="n">
        <f aca="false">IF(AF345=$AP$12,V345,0)</f>
        <v>0</v>
      </c>
      <c r="CI345" s="313" t="n">
        <f aca="false">IF(AF345=$AP$12,W345,0)</f>
        <v>0</v>
      </c>
      <c r="CJ345" s="313" t="n">
        <f aca="false">IF(AF345=$AP$12,X345,0)</f>
        <v>0</v>
      </c>
      <c r="CK345" s="313" t="n">
        <f aca="false">IF(AF345=$AP$12,Y345,0)</f>
        <v>0</v>
      </c>
      <c r="CL345" s="313" t="n">
        <f aca="false">IF(AF345=$AP$12,Z345,0)</f>
        <v>0</v>
      </c>
      <c r="CM345" s="313" t="n">
        <f aca="false">IF(AF345=$AP$12,AA345,0)</f>
        <v>0</v>
      </c>
      <c r="CN345" s="313" t="n">
        <f aca="false">IF(AF345=$AP$12,AB345,0)</f>
        <v>0</v>
      </c>
      <c r="CO345" s="313" t="n">
        <f aca="false">IF(AF345=$AP$12,AC345,0)</f>
        <v>0</v>
      </c>
      <c r="CP345" s="314" t="n">
        <f aca="false">IF(AF345=$AP$12,AD345,0)</f>
        <v>0</v>
      </c>
    </row>
    <row r="346" customFormat="false" ht="12" hidden="false" customHeight="true" outlineLevel="0" collapsed="false">
      <c r="B346" s="243" t="str">
        <f aca="false">IF(Q344="","",Q344)</f>
        <v/>
      </c>
      <c r="C346" s="302"/>
      <c r="D346" s="303"/>
      <c r="E346" s="303"/>
      <c r="F346" s="303"/>
      <c r="G346" s="304"/>
      <c r="H346" s="304"/>
      <c r="I346" s="305"/>
      <c r="J346" s="305"/>
      <c r="K346" s="305"/>
      <c r="L346" s="305"/>
      <c r="M346" s="303"/>
      <c r="N346" s="303"/>
      <c r="O346" s="306"/>
      <c r="P346" s="303"/>
      <c r="Q346" s="303"/>
      <c r="R346" s="318" t="s">
        <v>77</v>
      </c>
      <c r="S346" s="319"/>
      <c r="T346" s="319"/>
      <c r="U346" s="319"/>
      <c r="V346" s="319"/>
      <c r="W346" s="319"/>
      <c r="X346" s="324"/>
      <c r="Y346" s="324"/>
      <c r="Z346" s="324"/>
      <c r="AA346" s="324"/>
      <c r="AB346" s="324"/>
      <c r="AC346" s="324"/>
      <c r="AD346" s="324"/>
      <c r="AE346" s="317" t="str">
        <f aca="false">IF(SUM(S346:AD346)=0,"",SUM(S346:AD346))</f>
        <v/>
      </c>
      <c r="AF346" s="244" t="str">
        <f aca="false">IF(Q344="","",Q344)</f>
        <v/>
      </c>
      <c r="AG346" s="310"/>
      <c r="AH346" s="310"/>
      <c r="AI346" s="310"/>
      <c r="AJ346" s="310"/>
      <c r="AT346" s="311" t="str">
        <f aca="false">R346</f>
        <v>C</v>
      </c>
      <c r="AU346" s="312" t="n">
        <f aca="false">IF(OR(AF346=$AP$3,AF346=$AP$4,AF346=$AP$9),S346,0)</f>
        <v>0</v>
      </c>
      <c r="AV346" s="313" t="n">
        <f aca="false">IF(OR(AF346=$AP$3,AF346=$AP$4,AF346=$AP$9),T346,0)</f>
        <v>0</v>
      </c>
      <c r="AW346" s="313" t="n">
        <f aca="false">IF(OR(AF346=$AP$3,AF346=$AP$4,AF346=$AP$9),U346,0)</f>
        <v>0</v>
      </c>
      <c r="AX346" s="313" t="n">
        <f aca="false">IF(OR(AF346=$AP$3,AF346=$AP$4,AF346=$AP$9),V346,0)</f>
        <v>0</v>
      </c>
      <c r="AY346" s="313" t="n">
        <f aca="false">IF(OR(AF346=$AP$3,AF346=$AP$4,AF346=$AP$9),W346,0)</f>
        <v>0</v>
      </c>
      <c r="AZ346" s="313" t="n">
        <f aca="false">IF(OR(AF346=$AP$3,AF346=$AP$4,AF346=$AP$9),X346,0)</f>
        <v>0</v>
      </c>
      <c r="BA346" s="313" t="n">
        <f aca="false">IF(OR(AF346=$AP$3,AF346=$AP$4,AF346=$AP$9),Y346,0)</f>
        <v>0</v>
      </c>
      <c r="BB346" s="313" t="n">
        <f aca="false">IF(OR(AF346=$AP$3,AF346=$AP$4,AF346=$AP$9),Z346,0)</f>
        <v>0</v>
      </c>
      <c r="BC346" s="313" t="n">
        <f aca="false">IF(OR(AF346=$AP$3,AF346=$AP$4,AF346=$AP$9),AA346,0)</f>
        <v>0</v>
      </c>
      <c r="BD346" s="313" t="n">
        <f aca="false">IF(OR(AF346=$AP$3,AF346=$AP$4,AF346=$AP$9),AB346,0)</f>
        <v>0</v>
      </c>
      <c r="BE346" s="313" t="n">
        <f aca="false">IF(OR(AF346=$AP$3,AF346=$AP$4,AF346=$AP$9),AC346,0)</f>
        <v>0</v>
      </c>
      <c r="BF346" s="314" t="n">
        <f aca="false">IF(OR(AF346=$AP$3,AF346=$AP$4,AF346=$AP$9),AD346,0)</f>
        <v>0</v>
      </c>
      <c r="BG346" s="312" t="n">
        <f aca="false">IF(OR(AF346=$AP$5,AF346=$AP$6,AF346=$AP$10),S346,0)</f>
        <v>0</v>
      </c>
      <c r="BH346" s="313" t="n">
        <f aca="false">IF(OR(AF346=$AP$5,AF346=$AP$6,AF346=$AP$10),T346,0)</f>
        <v>0</v>
      </c>
      <c r="BI346" s="313" t="n">
        <f aca="false">IF(OR(AF346=$AP$5,AF346=$AP$6,AF346=$AP$10),U346,0)</f>
        <v>0</v>
      </c>
      <c r="BJ346" s="313" t="n">
        <f aca="false">IF(OR(AF346=$AP$5,AF346=$AP$6,AF346=$AP$10),V346,0)</f>
        <v>0</v>
      </c>
      <c r="BK346" s="313" t="n">
        <f aca="false">IF(OR(AF346=$AP$5,AF346=$AP$6,AF346=$AP$10),W346,0)</f>
        <v>0</v>
      </c>
      <c r="BL346" s="313" t="n">
        <f aca="false">IF(OR(AF346=$AP$5,AF346=$AP$6,AF346=$AP$10),X346,0)</f>
        <v>0</v>
      </c>
      <c r="BM346" s="313" t="n">
        <f aca="false">IF(OR(AF346=$AP$5,AF346=$AP$6,AF346=$AP$10),Y346,0)</f>
        <v>0</v>
      </c>
      <c r="BN346" s="313" t="n">
        <f aca="false">IF(OR(AF346=$AP$5,AF346=$AP$6,AF346=$AP$10),Z346,0)</f>
        <v>0</v>
      </c>
      <c r="BO346" s="313" t="n">
        <f aca="false">IF(OR(AF346=$AP$5,AF346=$AP$6,AF346=$AP$10),AA346,0)</f>
        <v>0</v>
      </c>
      <c r="BP346" s="313" t="n">
        <f aca="false">IF(OR(AF346=$AP$5,AF346=$AP$6,AF346=$AP$10),AB346,0)</f>
        <v>0</v>
      </c>
      <c r="BQ346" s="313" t="n">
        <f aca="false">IF(OR(AF346=$AP$5,AF346=$AP$6,AF346=$AP$10),AC346,0)</f>
        <v>0</v>
      </c>
      <c r="BR346" s="314" t="n">
        <f aca="false">IF(OR(AF346=$AP$5,AF346=$AP$6,AF346=$AP$10),AD346,0)</f>
        <v>0</v>
      </c>
      <c r="BS346" s="312" t="n">
        <f aca="false">IF(OR(AF346=$AP$7,AF346=$AP$8,AF346=$AP$11),S346,0)</f>
        <v>0</v>
      </c>
      <c r="BT346" s="313" t="n">
        <f aca="false">IF(OR(AF346=$AP$7,AF346=$AP$8,AF346=$AP$11),T346,0)</f>
        <v>0</v>
      </c>
      <c r="BU346" s="313" t="n">
        <f aca="false">IF(OR(AF346=$AP$7,AF346=$AP$8,AF346=$AP$11),U346,0)</f>
        <v>0</v>
      </c>
      <c r="BV346" s="313" t="n">
        <f aca="false">IF(OR(AF346=$AP$7,AF346=$AP$8,AF346=$AP$11),V346,0)</f>
        <v>0</v>
      </c>
      <c r="BW346" s="313" t="n">
        <f aca="false">IF(OR(AF346=$AP$7,AF346=$AP$8,AF346=$AP$11),W346,0)</f>
        <v>0</v>
      </c>
      <c r="BX346" s="313" t="n">
        <f aca="false">IF(OR(AF346=$AP$7,AF346=$AP$8,AF346=$AP$11),X346,0)</f>
        <v>0</v>
      </c>
      <c r="BY346" s="313" t="n">
        <f aca="false">IF(OR(AF346=$AP$7,AF346=$AP$8,AF346=$AP$11),Y346,0)</f>
        <v>0</v>
      </c>
      <c r="BZ346" s="313" t="n">
        <f aca="false">IF(OR(AF346=$AP$7,AF346=$AP$8,AF346=$AP$11),Z346,0)</f>
        <v>0</v>
      </c>
      <c r="CA346" s="313" t="n">
        <f aca="false">IF(OR(AF346=$AP$7,AF346=$AP$8,AF346=$AP$11),AA346,0)</f>
        <v>0</v>
      </c>
      <c r="CB346" s="313" t="n">
        <f aca="false">IF(OR(AF346=$AP$7,AF346=$AP$8,AF346=$AP$11),AB346,0)</f>
        <v>0</v>
      </c>
      <c r="CC346" s="313" t="n">
        <f aca="false">IF(OR(AF346=$AP$7,AF346=$AP$8,AF346=$AP$11),AC346,0)</f>
        <v>0</v>
      </c>
      <c r="CD346" s="314" t="n">
        <f aca="false">IF(OR(AF346=$AP$7,AF346=$AP$8,AF346=$AP$11),AD346,0)</f>
        <v>0</v>
      </c>
      <c r="CE346" s="312" t="n">
        <f aca="false">IF(AF346=$AP$12,S346,0)</f>
        <v>0</v>
      </c>
      <c r="CF346" s="313" t="n">
        <f aca="false">IF(AF346=$AP$12,T346,0)</f>
        <v>0</v>
      </c>
      <c r="CG346" s="313" t="n">
        <f aca="false">IF(AF346=$AP$12,U346,0)</f>
        <v>0</v>
      </c>
      <c r="CH346" s="313" t="n">
        <f aca="false">IF(AF346=$AP$12,V346,0)</f>
        <v>0</v>
      </c>
      <c r="CI346" s="313" t="n">
        <f aca="false">IF(AF346=$AP$12,W346,0)</f>
        <v>0</v>
      </c>
      <c r="CJ346" s="313" t="n">
        <f aca="false">IF(AF346=$AP$12,X346,0)</f>
        <v>0</v>
      </c>
      <c r="CK346" s="313" t="n">
        <f aca="false">IF(AF346=$AP$12,Y346,0)</f>
        <v>0</v>
      </c>
      <c r="CL346" s="313" t="n">
        <f aca="false">IF(AF346=$AP$12,Z346,0)</f>
        <v>0</v>
      </c>
      <c r="CM346" s="313" t="n">
        <f aca="false">IF(AF346=$AP$12,AA346,0)</f>
        <v>0</v>
      </c>
      <c r="CN346" s="313" t="n">
        <f aca="false">IF(AF346=$AP$12,AB346,0)</f>
        <v>0</v>
      </c>
      <c r="CO346" s="313" t="n">
        <f aca="false">IF(AF346=$AP$12,AC346,0)</f>
        <v>0</v>
      </c>
      <c r="CP346" s="314" t="n">
        <f aca="false">IF(AF346=$AP$12,AD346,0)</f>
        <v>0</v>
      </c>
    </row>
    <row r="347" customFormat="false" ht="12" hidden="false" customHeight="true" outlineLevel="0" collapsed="false">
      <c r="B347" s="243" t="str">
        <f aca="false">IF(Q347="","",Q347)</f>
        <v/>
      </c>
      <c r="C347" s="302" t="n">
        <v>112</v>
      </c>
      <c r="D347" s="303"/>
      <c r="E347" s="303"/>
      <c r="F347" s="303"/>
      <c r="G347" s="304"/>
      <c r="H347" s="304"/>
      <c r="I347" s="305"/>
      <c r="J347" s="305"/>
      <c r="K347" s="305"/>
      <c r="L347" s="305"/>
      <c r="M347" s="303"/>
      <c r="N347" s="303"/>
      <c r="O347" s="306"/>
      <c r="P347" s="303"/>
      <c r="Q347" s="303"/>
      <c r="R347" s="270" t="s">
        <v>75</v>
      </c>
      <c r="S347" s="320"/>
      <c r="T347" s="320"/>
      <c r="U347" s="320"/>
      <c r="V347" s="320"/>
      <c r="W347" s="320"/>
      <c r="X347" s="320"/>
      <c r="Y347" s="321"/>
      <c r="Z347" s="321"/>
      <c r="AA347" s="321"/>
      <c r="AB347" s="321"/>
      <c r="AC347" s="321"/>
      <c r="AD347" s="321"/>
      <c r="AE347" s="309" t="str">
        <f aca="false">IF(SUM(S347:AD347)=0,"",SUM(S347:AD347))</f>
        <v/>
      </c>
      <c r="AF347" s="244" t="str">
        <f aca="false">IF(Q347="","",Q347)</f>
        <v/>
      </c>
      <c r="AG347" s="310" t="str">
        <f aca="false">IFERROR(VLOOKUP(M347,$AP$13:$AQ$16,2,FALSE()),"")</f>
        <v/>
      </c>
      <c r="AH347" s="310" t="str">
        <f aca="false">IFERROR(VLOOKUP(O347,$AP$18:$AQ$24,2,FALSE()),"")</f>
        <v/>
      </c>
      <c r="AI347" s="310" t="str">
        <f aca="false">IFERROR(AG347+AH347,"")</f>
        <v/>
      </c>
      <c r="AJ347" s="310" t="str">
        <f aca="false">IF(SUM(AE347:AE349)=0,"",SUM(AE347:AE349))</f>
        <v/>
      </c>
      <c r="AT347" s="311" t="str">
        <f aca="false">R347</f>
        <v>A</v>
      </c>
      <c r="AU347" s="312" t="n">
        <f aca="false">IF(OR(AF347=$AP$3,AF347=$AP$4,AF347=$AP$9),S347,0)</f>
        <v>0</v>
      </c>
      <c r="AV347" s="313" t="n">
        <f aca="false">IF(OR(AF347=$AP$3,AF347=$AP$4,AF347=$AP$9),T347,0)</f>
        <v>0</v>
      </c>
      <c r="AW347" s="313" t="n">
        <f aca="false">IF(OR(AF347=$AP$3,AF347=$AP$4,AF347=$AP$9),U347,0)</f>
        <v>0</v>
      </c>
      <c r="AX347" s="313" t="n">
        <f aca="false">IF(OR(AF347=$AP$3,AF347=$AP$4,AF347=$AP$9),V347,0)</f>
        <v>0</v>
      </c>
      <c r="AY347" s="313" t="n">
        <f aca="false">IF(OR(AF347=$AP$3,AF347=$AP$4,AF347=$AP$9),W347,0)</f>
        <v>0</v>
      </c>
      <c r="AZ347" s="313" t="n">
        <f aca="false">IF(OR(AF347=$AP$3,AF347=$AP$4,AF347=$AP$9),X347,0)</f>
        <v>0</v>
      </c>
      <c r="BA347" s="313" t="n">
        <f aca="false">IF(OR(AF347=$AP$3,AF347=$AP$4,AF347=$AP$9),Y347,0)</f>
        <v>0</v>
      </c>
      <c r="BB347" s="313" t="n">
        <f aca="false">IF(OR(AF347=$AP$3,AF347=$AP$4,AF347=$AP$9),Z347,0)</f>
        <v>0</v>
      </c>
      <c r="BC347" s="313" t="n">
        <f aca="false">IF(OR(AF347=$AP$3,AF347=$AP$4,AF347=$AP$9),AA347,0)</f>
        <v>0</v>
      </c>
      <c r="BD347" s="313" t="n">
        <f aca="false">IF(OR(AF347=$AP$3,AF347=$AP$4,AF347=$AP$9),AB347,0)</f>
        <v>0</v>
      </c>
      <c r="BE347" s="313" t="n">
        <f aca="false">IF(OR(AF347=$AP$3,AF347=$AP$4,AF347=$AP$9),AC347,0)</f>
        <v>0</v>
      </c>
      <c r="BF347" s="314" t="n">
        <f aca="false">IF(OR(AF347=$AP$3,AF347=$AP$4,AF347=$AP$9),AD347,0)</f>
        <v>0</v>
      </c>
      <c r="BG347" s="312" t="n">
        <f aca="false">IF(OR(AF347=$AP$5,AF347=$AP$6,AF347=$AP$10),S347,0)</f>
        <v>0</v>
      </c>
      <c r="BH347" s="313" t="n">
        <f aca="false">IF(OR(AF347=$AP$5,AF347=$AP$6,AF347=$AP$10),T347,0)</f>
        <v>0</v>
      </c>
      <c r="BI347" s="313" t="n">
        <f aca="false">IF(OR(AF347=$AP$5,AF347=$AP$6,AF347=$AP$10),U347,0)</f>
        <v>0</v>
      </c>
      <c r="BJ347" s="313" t="n">
        <f aca="false">IF(OR(AF347=$AP$5,AF347=$AP$6,AF347=$AP$10),V347,0)</f>
        <v>0</v>
      </c>
      <c r="BK347" s="313" t="n">
        <f aca="false">IF(OR(AF347=$AP$5,AF347=$AP$6,AF347=$AP$10),W347,0)</f>
        <v>0</v>
      </c>
      <c r="BL347" s="313" t="n">
        <f aca="false">IF(OR(AF347=$AP$5,AF347=$AP$6,AF347=$AP$10),X347,0)</f>
        <v>0</v>
      </c>
      <c r="BM347" s="313" t="n">
        <f aca="false">IF(OR(AF347=$AP$5,AF347=$AP$6,AF347=$AP$10),Y347,0)</f>
        <v>0</v>
      </c>
      <c r="BN347" s="313" t="n">
        <f aca="false">IF(OR(AF347=$AP$5,AF347=$AP$6,AF347=$AP$10),Z347,0)</f>
        <v>0</v>
      </c>
      <c r="BO347" s="313" t="n">
        <f aca="false">IF(OR(AF347=$AP$5,AF347=$AP$6,AF347=$AP$10),AA347,0)</f>
        <v>0</v>
      </c>
      <c r="BP347" s="313" t="n">
        <f aca="false">IF(OR(AF347=$AP$5,AF347=$AP$6,AF347=$AP$10),AB347,0)</f>
        <v>0</v>
      </c>
      <c r="BQ347" s="313" t="n">
        <f aca="false">IF(OR(AF347=$AP$5,AF347=$AP$6,AF347=$AP$10),AC347,0)</f>
        <v>0</v>
      </c>
      <c r="BR347" s="314" t="n">
        <f aca="false">IF(OR(AF347=$AP$5,AF347=$AP$6,AF347=$AP$10),AD347,0)</f>
        <v>0</v>
      </c>
      <c r="BS347" s="312" t="n">
        <f aca="false">IF(OR(AF347=$AP$7,AF347=$AP$8,AF347=$AP$11),S347,0)</f>
        <v>0</v>
      </c>
      <c r="BT347" s="313" t="n">
        <f aca="false">IF(OR(AF347=$AP$7,AF347=$AP$8,AF347=$AP$11),T347,0)</f>
        <v>0</v>
      </c>
      <c r="BU347" s="313" t="n">
        <f aca="false">IF(OR(AF347=$AP$7,AF347=$AP$8,AF347=$AP$11),U347,0)</f>
        <v>0</v>
      </c>
      <c r="BV347" s="313" t="n">
        <f aca="false">IF(OR(AF347=$AP$7,AF347=$AP$8,AF347=$AP$11),V347,0)</f>
        <v>0</v>
      </c>
      <c r="BW347" s="313" t="n">
        <f aca="false">IF(OR(AF347=$AP$7,AF347=$AP$8,AF347=$AP$11),W347,0)</f>
        <v>0</v>
      </c>
      <c r="BX347" s="313" t="n">
        <f aca="false">IF(OR(AF347=$AP$7,AF347=$AP$8,AF347=$AP$11),X347,0)</f>
        <v>0</v>
      </c>
      <c r="BY347" s="313" t="n">
        <f aca="false">IF(OR(AF347=$AP$7,AF347=$AP$8,AF347=$AP$11),Y347,0)</f>
        <v>0</v>
      </c>
      <c r="BZ347" s="313" t="n">
        <f aca="false">IF(OR(AF347=$AP$7,AF347=$AP$8,AF347=$AP$11),Z347,0)</f>
        <v>0</v>
      </c>
      <c r="CA347" s="313" t="n">
        <f aca="false">IF(OR(AF347=$AP$7,AF347=$AP$8,AF347=$AP$11),AA347,0)</f>
        <v>0</v>
      </c>
      <c r="CB347" s="313" t="n">
        <f aca="false">IF(OR(AF347=$AP$7,AF347=$AP$8,AF347=$AP$11),AB347,0)</f>
        <v>0</v>
      </c>
      <c r="CC347" s="313" t="n">
        <f aca="false">IF(OR(AF347=$AP$7,AF347=$AP$8,AF347=$AP$11),AC347,0)</f>
        <v>0</v>
      </c>
      <c r="CD347" s="314" t="n">
        <f aca="false">IF(OR(AF347=$AP$7,AF347=$AP$8,AF347=$AP$11),AD347,0)</f>
        <v>0</v>
      </c>
      <c r="CE347" s="312" t="n">
        <f aca="false">IF(AF347=$AP$12,S347,0)</f>
        <v>0</v>
      </c>
      <c r="CF347" s="313" t="n">
        <f aca="false">IF(AF347=$AP$12,T347,0)</f>
        <v>0</v>
      </c>
      <c r="CG347" s="313" t="n">
        <f aca="false">IF(AF347=$AP$12,U347,0)</f>
        <v>0</v>
      </c>
      <c r="CH347" s="313" t="n">
        <f aca="false">IF(AF347=$AP$12,V347,0)</f>
        <v>0</v>
      </c>
      <c r="CI347" s="313" t="n">
        <f aca="false">IF(AF347=$AP$12,W347,0)</f>
        <v>0</v>
      </c>
      <c r="CJ347" s="313" t="n">
        <f aca="false">IF(AF347=$AP$12,X347,0)</f>
        <v>0</v>
      </c>
      <c r="CK347" s="313" t="n">
        <f aca="false">IF(AF347=$AP$12,Y347,0)</f>
        <v>0</v>
      </c>
      <c r="CL347" s="313" t="n">
        <f aca="false">IF(AF347=$AP$12,Z347,0)</f>
        <v>0</v>
      </c>
      <c r="CM347" s="313" t="n">
        <f aca="false">IF(AF347=$AP$12,AA347,0)</f>
        <v>0</v>
      </c>
      <c r="CN347" s="313" t="n">
        <f aca="false">IF(AF347=$AP$12,AB347,0)</f>
        <v>0</v>
      </c>
      <c r="CO347" s="313" t="n">
        <f aca="false">IF(AF347=$AP$12,AC347,0)</f>
        <v>0</v>
      </c>
      <c r="CP347" s="314" t="n">
        <f aca="false">IF(AF347=$AP$12,AD347,0)</f>
        <v>0</v>
      </c>
    </row>
    <row r="348" customFormat="false" ht="12" hidden="false" customHeight="true" outlineLevel="0" collapsed="false">
      <c r="B348" s="243" t="str">
        <f aca="false">IF(Q347="","",Q347)</f>
        <v/>
      </c>
      <c r="C348" s="302"/>
      <c r="D348" s="303"/>
      <c r="E348" s="303"/>
      <c r="F348" s="303"/>
      <c r="G348" s="304"/>
      <c r="H348" s="304"/>
      <c r="I348" s="305"/>
      <c r="J348" s="305"/>
      <c r="K348" s="305"/>
      <c r="L348" s="305"/>
      <c r="M348" s="303"/>
      <c r="N348" s="303"/>
      <c r="O348" s="306"/>
      <c r="P348" s="303"/>
      <c r="Q348" s="303"/>
      <c r="R348" s="315" t="s">
        <v>76</v>
      </c>
      <c r="S348" s="322"/>
      <c r="T348" s="322"/>
      <c r="U348" s="322"/>
      <c r="V348" s="322"/>
      <c r="W348" s="322"/>
      <c r="X348" s="322"/>
      <c r="Y348" s="316"/>
      <c r="Z348" s="316"/>
      <c r="AA348" s="316"/>
      <c r="AB348" s="316"/>
      <c r="AC348" s="316"/>
      <c r="AD348" s="316"/>
      <c r="AE348" s="317" t="str">
        <f aca="false">IF(SUM(S348:AD348)=0,"",SUM(S348:AD348))</f>
        <v/>
      </c>
      <c r="AF348" s="244" t="str">
        <f aca="false">IF(Q347="","",Q347)</f>
        <v/>
      </c>
      <c r="AG348" s="310"/>
      <c r="AH348" s="310"/>
      <c r="AI348" s="310"/>
      <c r="AJ348" s="310"/>
      <c r="AT348" s="311" t="str">
        <f aca="false">R348</f>
        <v>B</v>
      </c>
      <c r="AU348" s="312" t="n">
        <f aca="false">IF(OR(AF348=$AP$3,AF348=$AP$4,AF348=$AP$9),S348,0)</f>
        <v>0</v>
      </c>
      <c r="AV348" s="313" t="n">
        <f aca="false">IF(OR(AF348=$AP$3,AF348=$AP$4,AF348=$AP$9),T348,0)</f>
        <v>0</v>
      </c>
      <c r="AW348" s="313" t="n">
        <f aca="false">IF(OR(AF348=$AP$3,AF348=$AP$4,AF348=$AP$9),U348,0)</f>
        <v>0</v>
      </c>
      <c r="AX348" s="313" t="n">
        <f aca="false">IF(OR(AF348=$AP$3,AF348=$AP$4,AF348=$AP$9),V348,0)</f>
        <v>0</v>
      </c>
      <c r="AY348" s="313" t="n">
        <f aca="false">IF(OR(AF348=$AP$3,AF348=$AP$4,AF348=$AP$9),W348,0)</f>
        <v>0</v>
      </c>
      <c r="AZ348" s="313" t="n">
        <f aca="false">IF(OR(AF348=$AP$3,AF348=$AP$4,AF348=$AP$9),X348,0)</f>
        <v>0</v>
      </c>
      <c r="BA348" s="313" t="n">
        <f aca="false">IF(OR(AF348=$AP$3,AF348=$AP$4,AF348=$AP$9),Y348,0)</f>
        <v>0</v>
      </c>
      <c r="BB348" s="313" t="n">
        <f aca="false">IF(OR(AF348=$AP$3,AF348=$AP$4,AF348=$AP$9),Z348,0)</f>
        <v>0</v>
      </c>
      <c r="BC348" s="313" t="n">
        <f aca="false">IF(OR(AF348=$AP$3,AF348=$AP$4,AF348=$AP$9),AA348,0)</f>
        <v>0</v>
      </c>
      <c r="BD348" s="313" t="n">
        <f aca="false">IF(OR(AF348=$AP$3,AF348=$AP$4,AF348=$AP$9),AB348,0)</f>
        <v>0</v>
      </c>
      <c r="BE348" s="313" t="n">
        <f aca="false">IF(OR(AF348=$AP$3,AF348=$AP$4,AF348=$AP$9),AC348,0)</f>
        <v>0</v>
      </c>
      <c r="BF348" s="314" t="n">
        <f aca="false">IF(OR(AF348=$AP$3,AF348=$AP$4,AF348=$AP$9),AD348,0)</f>
        <v>0</v>
      </c>
      <c r="BG348" s="312" t="n">
        <f aca="false">IF(OR(AF348=$AP$5,AF348=$AP$6,AF348=$AP$10),S348,0)</f>
        <v>0</v>
      </c>
      <c r="BH348" s="313" t="n">
        <f aca="false">IF(OR(AF348=$AP$5,AF348=$AP$6,AF348=$AP$10),T348,0)</f>
        <v>0</v>
      </c>
      <c r="BI348" s="313" t="n">
        <f aca="false">IF(OR(AF348=$AP$5,AF348=$AP$6,AF348=$AP$10),U348,0)</f>
        <v>0</v>
      </c>
      <c r="BJ348" s="313" t="n">
        <f aca="false">IF(OR(AF348=$AP$5,AF348=$AP$6,AF348=$AP$10),V348,0)</f>
        <v>0</v>
      </c>
      <c r="BK348" s="313" t="n">
        <f aca="false">IF(OR(AF348=$AP$5,AF348=$AP$6,AF348=$AP$10),W348,0)</f>
        <v>0</v>
      </c>
      <c r="BL348" s="313" t="n">
        <f aca="false">IF(OR(AF348=$AP$5,AF348=$AP$6,AF348=$AP$10),X348,0)</f>
        <v>0</v>
      </c>
      <c r="BM348" s="313" t="n">
        <f aca="false">IF(OR(AF348=$AP$5,AF348=$AP$6,AF348=$AP$10),Y348,0)</f>
        <v>0</v>
      </c>
      <c r="BN348" s="313" t="n">
        <f aca="false">IF(OR(AF348=$AP$5,AF348=$AP$6,AF348=$AP$10),Z348,0)</f>
        <v>0</v>
      </c>
      <c r="BO348" s="313" t="n">
        <f aca="false">IF(OR(AF348=$AP$5,AF348=$AP$6,AF348=$AP$10),AA348,0)</f>
        <v>0</v>
      </c>
      <c r="BP348" s="313" t="n">
        <f aca="false">IF(OR(AF348=$AP$5,AF348=$AP$6,AF348=$AP$10),AB348,0)</f>
        <v>0</v>
      </c>
      <c r="BQ348" s="313" t="n">
        <f aca="false">IF(OR(AF348=$AP$5,AF348=$AP$6,AF348=$AP$10),AC348,0)</f>
        <v>0</v>
      </c>
      <c r="BR348" s="314" t="n">
        <f aca="false">IF(OR(AF348=$AP$5,AF348=$AP$6,AF348=$AP$10),AD348,0)</f>
        <v>0</v>
      </c>
      <c r="BS348" s="312" t="n">
        <f aca="false">IF(OR(AF348=$AP$7,AF348=$AP$8,AF348=$AP$11),S348,0)</f>
        <v>0</v>
      </c>
      <c r="BT348" s="313" t="n">
        <f aca="false">IF(OR(AF348=$AP$7,AF348=$AP$8,AF348=$AP$11),T348,0)</f>
        <v>0</v>
      </c>
      <c r="BU348" s="313" t="n">
        <f aca="false">IF(OR(AF348=$AP$7,AF348=$AP$8,AF348=$AP$11),U348,0)</f>
        <v>0</v>
      </c>
      <c r="BV348" s="313" t="n">
        <f aca="false">IF(OR(AF348=$AP$7,AF348=$AP$8,AF348=$AP$11),V348,0)</f>
        <v>0</v>
      </c>
      <c r="BW348" s="313" t="n">
        <f aca="false">IF(OR(AF348=$AP$7,AF348=$AP$8,AF348=$AP$11),W348,0)</f>
        <v>0</v>
      </c>
      <c r="BX348" s="313" t="n">
        <f aca="false">IF(OR(AF348=$AP$7,AF348=$AP$8,AF348=$AP$11),X348,0)</f>
        <v>0</v>
      </c>
      <c r="BY348" s="313" t="n">
        <f aca="false">IF(OR(AF348=$AP$7,AF348=$AP$8,AF348=$AP$11),Y348,0)</f>
        <v>0</v>
      </c>
      <c r="BZ348" s="313" t="n">
        <f aca="false">IF(OR(AF348=$AP$7,AF348=$AP$8,AF348=$AP$11),Z348,0)</f>
        <v>0</v>
      </c>
      <c r="CA348" s="313" t="n">
        <f aca="false">IF(OR(AF348=$AP$7,AF348=$AP$8,AF348=$AP$11),AA348,0)</f>
        <v>0</v>
      </c>
      <c r="CB348" s="313" t="n">
        <f aca="false">IF(OR(AF348=$AP$7,AF348=$AP$8,AF348=$AP$11),AB348,0)</f>
        <v>0</v>
      </c>
      <c r="CC348" s="313" t="n">
        <f aca="false">IF(OR(AF348=$AP$7,AF348=$AP$8,AF348=$AP$11),AC348,0)</f>
        <v>0</v>
      </c>
      <c r="CD348" s="314" t="n">
        <f aca="false">IF(OR(AF348=$AP$7,AF348=$AP$8,AF348=$AP$11),AD348,0)</f>
        <v>0</v>
      </c>
      <c r="CE348" s="312" t="n">
        <f aca="false">IF(AF348=$AP$12,S348,0)</f>
        <v>0</v>
      </c>
      <c r="CF348" s="313" t="n">
        <f aca="false">IF(AF348=$AP$12,T348,0)</f>
        <v>0</v>
      </c>
      <c r="CG348" s="313" t="n">
        <f aca="false">IF(AF348=$AP$12,U348,0)</f>
        <v>0</v>
      </c>
      <c r="CH348" s="313" t="n">
        <f aca="false">IF(AF348=$AP$12,V348,0)</f>
        <v>0</v>
      </c>
      <c r="CI348" s="313" t="n">
        <f aca="false">IF(AF348=$AP$12,W348,0)</f>
        <v>0</v>
      </c>
      <c r="CJ348" s="313" t="n">
        <f aca="false">IF(AF348=$AP$12,X348,0)</f>
        <v>0</v>
      </c>
      <c r="CK348" s="313" t="n">
        <f aca="false">IF(AF348=$AP$12,Y348,0)</f>
        <v>0</v>
      </c>
      <c r="CL348" s="313" t="n">
        <f aca="false">IF(AF348=$AP$12,Z348,0)</f>
        <v>0</v>
      </c>
      <c r="CM348" s="313" t="n">
        <f aca="false">IF(AF348=$AP$12,AA348,0)</f>
        <v>0</v>
      </c>
      <c r="CN348" s="313" t="n">
        <f aca="false">IF(AF348=$AP$12,AB348,0)</f>
        <v>0</v>
      </c>
      <c r="CO348" s="313" t="n">
        <f aca="false">IF(AF348=$AP$12,AC348,0)</f>
        <v>0</v>
      </c>
      <c r="CP348" s="314" t="n">
        <f aca="false">IF(AF348=$AP$12,AD348,0)</f>
        <v>0</v>
      </c>
    </row>
    <row r="349" customFormat="false" ht="12" hidden="false" customHeight="true" outlineLevel="0" collapsed="false">
      <c r="B349" s="243" t="str">
        <f aca="false">IF(Q347="","",Q347)</f>
        <v/>
      </c>
      <c r="C349" s="302"/>
      <c r="D349" s="303"/>
      <c r="E349" s="303"/>
      <c r="F349" s="303"/>
      <c r="G349" s="304"/>
      <c r="H349" s="304"/>
      <c r="I349" s="305"/>
      <c r="J349" s="305"/>
      <c r="K349" s="305"/>
      <c r="L349" s="305"/>
      <c r="M349" s="303"/>
      <c r="N349" s="303"/>
      <c r="O349" s="306"/>
      <c r="P349" s="303"/>
      <c r="Q349" s="303"/>
      <c r="R349" s="315" t="s">
        <v>77</v>
      </c>
      <c r="S349" s="322"/>
      <c r="T349" s="322"/>
      <c r="U349" s="322"/>
      <c r="V349" s="322"/>
      <c r="W349" s="322"/>
      <c r="X349" s="322"/>
      <c r="Y349" s="316"/>
      <c r="Z349" s="316"/>
      <c r="AA349" s="316"/>
      <c r="AB349" s="316"/>
      <c r="AC349" s="316"/>
      <c r="AD349" s="316"/>
      <c r="AE349" s="317" t="str">
        <f aca="false">IF(SUM(S349:AD349)=0,"",SUM(S349:AD349))</f>
        <v/>
      </c>
      <c r="AF349" s="244" t="str">
        <f aca="false">IF(Q347="","",Q347)</f>
        <v/>
      </c>
      <c r="AG349" s="310"/>
      <c r="AH349" s="310"/>
      <c r="AI349" s="310"/>
      <c r="AJ349" s="310"/>
      <c r="AT349" s="311" t="str">
        <f aca="false">R349</f>
        <v>C</v>
      </c>
      <c r="AU349" s="312" t="n">
        <f aca="false">IF(OR(AF349=$AP$3,AF349=$AP$4,AF349=$AP$9),S349,0)</f>
        <v>0</v>
      </c>
      <c r="AV349" s="313" t="n">
        <f aca="false">IF(OR(AF349=$AP$3,AF349=$AP$4,AF349=$AP$9),T349,0)</f>
        <v>0</v>
      </c>
      <c r="AW349" s="313" t="n">
        <f aca="false">IF(OR(AF349=$AP$3,AF349=$AP$4,AF349=$AP$9),U349,0)</f>
        <v>0</v>
      </c>
      <c r="AX349" s="313" t="n">
        <f aca="false">IF(OR(AF349=$AP$3,AF349=$AP$4,AF349=$AP$9),V349,0)</f>
        <v>0</v>
      </c>
      <c r="AY349" s="313" t="n">
        <f aca="false">IF(OR(AF349=$AP$3,AF349=$AP$4,AF349=$AP$9),W349,0)</f>
        <v>0</v>
      </c>
      <c r="AZ349" s="313" t="n">
        <f aca="false">IF(OR(AF349=$AP$3,AF349=$AP$4,AF349=$AP$9),X349,0)</f>
        <v>0</v>
      </c>
      <c r="BA349" s="313" t="n">
        <f aca="false">IF(OR(AF349=$AP$3,AF349=$AP$4,AF349=$AP$9),Y349,0)</f>
        <v>0</v>
      </c>
      <c r="BB349" s="313" t="n">
        <f aca="false">IF(OR(AF349=$AP$3,AF349=$AP$4,AF349=$AP$9),Z349,0)</f>
        <v>0</v>
      </c>
      <c r="BC349" s="313" t="n">
        <f aca="false">IF(OR(AF349=$AP$3,AF349=$AP$4,AF349=$AP$9),AA349,0)</f>
        <v>0</v>
      </c>
      <c r="BD349" s="313" t="n">
        <f aca="false">IF(OR(AF349=$AP$3,AF349=$AP$4,AF349=$AP$9),AB349,0)</f>
        <v>0</v>
      </c>
      <c r="BE349" s="313" t="n">
        <f aca="false">IF(OR(AF349=$AP$3,AF349=$AP$4,AF349=$AP$9),AC349,0)</f>
        <v>0</v>
      </c>
      <c r="BF349" s="314" t="n">
        <f aca="false">IF(OR(AF349=$AP$3,AF349=$AP$4,AF349=$AP$9),AD349,0)</f>
        <v>0</v>
      </c>
      <c r="BG349" s="312" t="n">
        <f aca="false">IF(OR(AF349=$AP$5,AF349=$AP$6,AF349=$AP$10),S349,0)</f>
        <v>0</v>
      </c>
      <c r="BH349" s="313" t="n">
        <f aca="false">IF(OR(AF349=$AP$5,AF349=$AP$6,AF349=$AP$10),T349,0)</f>
        <v>0</v>
      </c>
      <c r="BI349" s="313" t="n">
        <f aca="false">IF(OR(AF349=$AP$5,AF349=$AP$6,AF349=$AP$10),U349,0)</f>
        <v>0</v>
      </c>
      <c r="BJ349" s="313" t="n">
        <f aca="false">IF(OR(AF349=$AP$5,AF349=$AP$6,AF349=$AP$10),V349,0)</f>
        <v>0</v>
      </c>
      <c r="BK349" s="313" t="n">
        <f aca="false">IF(OR(AF349=$AP$5,AF349=$AP$6,AF349=$AP$10),W349,0)</f>
        <v>0</v>
      </c>
      <c r="BL349" s="313" t="n">
        <f aca="false">IF(OR(AF349=$AP$5,AF349=$AP$6,AF349=$AP$10),X349,0)</f>
        <v>0</v>
      </c>
      <c r="BM349" s="313" t="n">
        <f aca="false">IF(OR(AF349=$AP$5,AF349=$AP$6,AF349=$AP$10),Y349,0)</f>
        <v>0</v>
      </c>
      <c r="BN349" s="313" t="n">
        <f aca="false">IF(OR(AF349=$AP$5,AF349=$AP$6,AF349=$AP$10),Z349,0)</f>
        <v>0</v>
      </c>
      <c r="BO349" s="313" t="n">
        <f aca="false">IF(OR(AF349=$AP$5,AF349=$AP$6,AF349=$AP$10),AA349,0)</f>
        <v>0</v>
      </c>
      <c r="BP349" s="313" t="n">
        <f aca="false">IF(OR(AF349=$AP$5,AF349=$AP$6,AF349=$AP$10),AB349,0)</f>
        <v>0</v>
      </c>
      <c r="BQ349" s="313" t="n">
        <f aca="false">IF(OR(AF349=$AP$5,AF349=$AP$6,AF349=$AP$10),AC349,0)</f>
        <v>0</v>
      </c>
      <c r="BR349" s="314" t="n">
        <f aca="false">IF(OR(AF349=$AP$5,AF349=$AP$6,AF349=$AP$10),AD349,0)</f>
        <v>0</v>
      </c>
      <c r="BS349" s="312" t="n">
        <f aca="false">IF(OR(AF349=$AP$7,AF349=$AP$8,AF349=$AP$11),S349,0)</f>
        <v>0</v>
      </c>
      <c r="BT349" s="313" t="n">
        <f aca="false">IF(OR(AF349=$AP$7,AF349=$AP$8,AF349=$AP$11),T349,0)</f>
        <v>0</v>
      </c>
      <c r="BU349" s="313" t="n">
        <f aca="false">IF(OR(AF349=$AP$7,AF349=$AP$8,AF349=$AP$11),U349,0)</f>
        <v>0</v>
      </c>
      <c r="BV349" s="313" t="n">
        <f aca="false">IF(OR(AF349=$AP$7,AF349=$AP$8,AF349=$AP$11),V349,0)</f>
        <v>0</v>
      </c>
      <c r="BW349" s="313" t="n">
        <f aca="false">IF(OR(AF349=$AP$7,AF349=$AP$8,AF349=$AP$11),W349,0)</f>
        <v>0</v>
      </c>
      <c r="BX349" s="313" t="n">
        <f aca="false">IF(OR(AF349=$AP$7,AF349=$AP$8,AF349=$AP$11),X349,0)</f>
        <v>0</v>
      </c>
      <c r="BY349" s="313" t="n">
        <f aca="false">IF(OR(AF349=$AP$7,AF349=$AP$8,AF349=$AP$11),Y349,0)</f>
        <v>0</v>
      </c>
      <c r="BZ349" s="313" t="n">
        <f aca="false">IF(OR(AF349=$AP$7,AF349=$AP$8,AF349=$AP$11),Z349,0)</f>
        <v>0</v>
      </c>
      <c r="CA349" s="313" t="n">
        <f aca="false">IF(OR(AF349=$AP$7,AF349=$AP$8,AF349=$AP$11),AA349,0)</f>
        <v>0</v>
      </c>
      <c r="CB349" s="313" t="n">
        <f aca="false">IF(OR(AF349=$AP$7,AF349=$AP$8,AF349=$AP$11),AB349,0)</f>
        <v>0</v>
      </c>
      <c r="CC349" s="313" t="n">
        <f aca="false">IF(OR(AF349=$AP$7,AF349=$AP$8,AF349=$AP$11),AC349,0)</f>
        <v>0</v>
      </c>
      <c r="CD349" s="314" t="n">
        <f aca="false">IF(OR(AF349=$AP$7,AF349=$AP$8,AF349=$AP$11),AD349,0)</f>
        <v>0</v>
      </c>
      <c r="CE349" s="312" t="n">
        <f aca="false">IF(AF349=$AP$12,S349,0)</f>
        <v>0</v>
      </c>
      <c r="CF349" s="313" t="n">
        <f aca="false">IF(AF349=$AP$12,T349,0)</f>
        <v>0</v>
      </c>
      <c r="CG349" s="313" t="n">
        <f aca="false">IF(AF349=$AP$12,U349,0)</f>
        <v>0</v>
      </c>
      <c r="CH349" s="313" t="n">
        <f aca="false">IF(AF349=$AP$12,V349,0)</f>
        <v>0</v>
      </c>
      <c r="CI349" s="313" t="n">
        <f aca="false">IF(AF349=$AP$12,W349,0)</f>
        <v>0</v>
      </c>
      <c r="CJ349" s="313" t="n">
        <f aca="false">IF(AF349=$AP$12,X349,0)</f>
        <v>0</v>
      </c>
      <c r="CK349" s="313" t="n">
        <f aca="false">IF(AF349=$AP$12,Y349,0)</f>
        <v>0</v>
      </c>
      <c r="CL349" s="313" t="n">
        <f aca="false">IF(AF349=$AP$12,Z349,0)</f>
        <v>0</v>
      </c>
      <c r="CM349" s="313" t="n">
        <f aca="false">IF(AF349=$AP$12,AA349,0)</f>
        <v>0</v>
      </c>
      <c r="CN349" s="313" t="n">
        <f aca="false">IF(AF349=$AP$12,AB349,0)</f>
        <v>0</v>
      </c>
      <c r="CO349" s="313" t="n">
        <f aca="false">IF(AF349=$AP$12,AC349,0)</f>
        <v>0</v>
      </c>
      <c r="CP349" s="314" t="n">
        <f aca="false">IF(AF349=$AP$12,AD349,0)</f>
        <v>0</v>
      </c>
    </row>
    <row r="350" customFormat="false" ht="12" hidden="false" customHeight="true" outlineLevel="0" collapsed="false">
      <c r="B350" s="243" t="str">
        <f aca="false">IF(Q350="","",Q350)</f>
        <v/>
      </c>
      <c r="C350" s="302" t="n">
        <v>113</v>
      </c>
      <c r="D350" s="303"/>
      <c r="E350" s="303"/>
      <c r="F350" s="303"/>
      <c r="G350" s="304"/>
      <c r="H350" s="304"/>
      <c r="I350" s="305"/>
      <c r="J350" s="305"/>
      <c r="K350" s="305"/>
      <c r="L350" s="305"/>
      <c r="M350" s="303"/>
      <c r="N350" s="303"/>
      <c r="O350" s="306"/>
      <c r="P350" s="303"/>
      <c r="Q350" s="303"/>
      <c r="R350" s="307" t="s">
        <v>75</v>
      </c>
      <c r="S350" s="323"/>
      <c r="T350" s="323"/>
      <c r="U350" s="323"/>
      <c r="V350" s="323"/>
      <c r="W350" s="323"/>
      <c r="X350" s="323"/>
      <c r="Y350" s="308"/>
      <c r="Z350" s="308"/>
      <c r="AA350" s="308"/>
      <c r="AB350" s="308"/>
      <c r="AC350" s="308"/>
      <c r="AD350" s="308"/>
      <c r="AE350" s="309" t="str">
        <f aca="false">IF(SUM(S350:AD350)=0,"",SUM(S350:AD350))</f>
        <v/>
      </c>
      <c r="AF350" s="244" t="str">
        <f aca="false">IF(Q350="","",Q350)</f>
        <v/>
      </c>
      <c r="AG350" s="310" t="str">
        <f aca="false">IFERROR(VLOOKUP(M350,$AP$13:$AQ$16,2,FALSE()),"")</f>
        <v/>
      </c>
      <c r="AH350" s="310" t="str">
        <f aca="false">IFERROR(VLOOKUP(O350,$AP$18:$AQ$24,2,FALSE()),"")</f>
        <v/>
      </c>
      <c r="AI350" s="310" t="str">
        <f aca="false">IFERROR(AG350+AH350,"")</f>
        <v/>
      </c>
      <c r="AJ350" s="310" t="str">
        <f aca="false">IF(SUM(AE350:AE352)=0,"",SUM(AE350:AE352))</f>
        <v/>
      </c>
      <c r="AT350" s="311" t="str">
        <f aca="false">R350</f>
        <v>A</v>
      </c>
      <c r="AU350" s="312" t="n">
        <f aca="false">IF(OR(AF350=$AP$3,AF350=$AP$4,AF350=$AP$9),S350,0)</f>
        <v>0</v>
      </c>
      <c r="AV350" s="313" t="n">
        <f aca="false">IF(OR(AF350=$AP$3,AF350=$AP$4,AF350=$AP$9),T350,0)</f>
        <v>0</v>
      </c>
      <c r="AW350" s="313" t="n">
        <f aca="false">IF(OR(AF350=$AP$3,AF350=$AP$4,AF350=$AP$9),U350,0)</f>
        <v>0</v>
      </c>
      <c r="AX350" s="313" t="n">
        <f aca="false">IF(OR(AF350=$AP$3,AF350=$AP$4,AF350=$AP$9),V350,0)</f>
        <v>0</v>
      </c>
      <c r="AY350" s="313" t="n">
        <f aca="false">IF(OR(AF350=$AP$3,AF350=$AP$4,AF350=$AP$9),W350,0)</f>
        <v>0</v>
      </c>
      <c r="AZ350" s="313" t="n">
        <f aca="false">IF(OR(AF350=$AP$3,AF350=$AP$4,AF350=$AP$9),X350,0)</f>
        <v>0</v>
      </c>
      <c r="BA350" s="313" t="n">
        <f aca="false">IF(OR(AF350=$AP$3,AF350=$AP$4,AF350=$AP$9),Y350,0)</f>
        <v>0</v>
      </c>
      <c r="BB350" s="313" t="n">
        <f aca="false">IF(OR(AF350=$AP$3,AF350=$AP$4,AF350=$AP$9),Z350,0)</f>
        <v>0</v>
      </c>
      <c r="BC350" s="313" t="n">
        <f aca="false">IF(OR(AF350=$AP$3,AF350=$AP$4,AF350=$AP$9),AA350,0)</f>
        <v>0</v>
      </c>
      <c r="BD350" s="313" t="n">
        <f aca="false">IF(OR(AF350=$AP$3,AF350=$AP$4,AF350=$AP$9),AB350,0)</f>
        <v>0</v>
      </c>
      <c r="BE350" s="313" t="n">
        <f aca="false">IF(OR(AF350=$AP$3,AF350=$AP$4,AF350=$AP$9),AC350,0)</f>
        <v>0</v>
      </c>
      <c r="BF350" s="314" t="n">
        <f aca="false">IF(OR(AF350=$AP$3,AF350=$AP$4,AF350=$AP$9),AD350,0)</f>
        <v>0</v>
      </c>
      <c r="BG350" s="312" t="n">
        <f aca="false">IF(OR(AF350=$AP$5,AF350=$AP$6,AF350=$AP$10),S350,0)</f>
        <v>0</v>
      </c>
      <c r="BH350" s="313" t="n">
        <f aca="false">IF(OR(AF350=$AP$5,AF350=$AP$6,AF350=$AP$10),T350,0)</f>
        <v>0</v>
      </c>
      <c r="BI350" s="313" t="n">
        <f aca="false">IF(OR(AF350=$AP$5,AF350=$AP$6,AF350=$AP$10),U350,0)</f>
        <v>0</v>
      </c>
      <c r="BJ350" s="313" t="n">
        <f aca="false">IF(OR(AF350=$AP$5,AF350=$AP$6,AF350=$AP$10),V350,0)</f>
        <v>0</v>
      </c>
      <c r="BK350" s="313" t="n">
        <f aca="false">IF(OR(AF350=$AP$5,AF350=$AP$6,AF350=$AP$10),W350,0)</f>
        <v>0</v>
      </c>
      <c r="BL350" s="313" t="n">
        <f aca="false">IF(OR(AF350=$AP$5,AF350=$AP$6,AF350=$AP$10),X350,0)</f>
        <v>0</v>
      </c>
      <c r="BM350" s="313" t="n">
        <f aca="false">IF(OR(AF350=$AP$5,AF350=$AP$6,AF350=$AP$10),Y350,0)</f>
        <v>0</v>
      </c>
      <c r="BN350" s="313" t="n">
        <f aca="false">IF(OR(AF350=$AP$5,AF350=$AP$6,AF350=$AP$10),Z350,0)</f>
        <v>0</v>
      </c>
      <c r="BO350" s="313" t="n">
        <f aca="false">IF(OR(AF350=$AP$5,AF350=$AP$6,AF350=$AP$10),AA350,0)</f>
        <v>0</v>
      </c>
      <c r="BP350" s="313" t="n">
        <f aca="false">IF(OR(AF350=$AP$5,AF350=$AP$6,AF350=$AP$10),AB350,0)</f>
        <v>0</v>
      </c>
      <c r="BQ350" s="313" t="n">
        <f aca="false">IF(OR(AF350=$AP$5,AF350=$AP$6,AF350=$AP$10),AC350,0)</f>
        <v>0</v>
      </c>
      <c r="BR350" s="314" t="n">
        <f aca="false">IF(OR(AF350=$AP$5,AF350=$AP$6,AF350=$AP$10),AD350,0)</f>
        <v>0</v>
      </c>
      <c r="BS350" s="312" t="n">
        <f aca="false">IF(OR(AF350=$AP$7,AF350=$AP$8,AF350=$AP$11),S350,0)</f>
        <v>0</v>
      </c>
      <c r="BT350" s="313" t="n">
        <f aca="false">IF(OR(AF350=$AP$7,AF350=$AP$8,AF350=$AP$11),T350,0)</f>
        <v>0</v>
      </c>
      <c r="BU350" s="313" t="n">
        <f aca="false">IF(OR(AF350=$AP$7,AF350=$AP$8,AF350=$AP$11),U350,0)</f>
        <v>0</v>
      </c>
      <c r="BV350" s="313" t="n">
        <f aca="false">IF(OR(AF350=$AP$7,AF350=$AP$8,AF350=$AP$11),V350,0)</f>
        <v>0</v>
      </c>
      <c r="BW350" s="313" t="n">
        <f aca="false">IF(OR(AF350=$AP$7,AF350=$AP$8,AF350=$AP$11),W350,0)</f>
        <v>0</v>
      </c>
      <c r="BX350" s="313" t="n">
        <f aca="false">IF(OR(AF350=$AP$7,AF350=$AP$8,AF350=$AP$11),X350,0)</f>
        <v>0</v>
      </c>
      <c r="BY350" s="313" t="n">
        <f aca="false">IF(OR(AF350=$AP$7,AF350=$AP$8,AF350=$AP$11),Y350,0)</f>
        <v>0</v>
      </c>
      <c r="BZ350" s="313" t="n">
        <f aca="false">IF(OR(AF350=$AP$7,AF350=$AP$8,AF350=$AP$11),Z350,0)</f>
        <v>0</v>
      </c>
      <c r="CA350" s="313" t="n">
        <f aca="false">IF(OR(AF350=$AP$7,AF350=$AP$8,AF350=$AP$11),AA350,0)</f>
        <v>0</v>
      </c>
      <c r="CB350" s="313" t="n">
        <f aca="false">IF(OR(AF350=$AP$7,AF350=$AP$8,AF350=$AP$11),AB350,0)</f>
        <v>0</v>
      </c>
      <c r="CC350" s="313" t="n">
        <f aca="false">IF(OR(AF350=$AP$7,AF350=$AP$8,AF350=$AP$11),AC350,0)</f>
        <v>0</v>
      </c>
      <c r="CD350" s="314" t="n">
        <f aca="false">IF(OR(AF350=$AP$7,AF350=$AP$8,AF350=$AP$11),AD350,0)</f>
        <v>0</v>
      </c>
      <c r="CE350" s="312" t="n">
        <f aca="false">IF(AF350=$AP$12,S350,0)</f>
        <v>0</v>
      </c>
      <c r="CF350" s="313" t="n">
        <f aca="false">IF(AF350=$AP$12,T350,0)</f>
        <v>0</v>
      </c>
      <c r="CG350" s="313" t="n">
        <f aca="false">IF(AF350=$AP$12,U350,0)</f>
        <v>0</v>
      </c>
      <c r="CH350" s="313" t="n">
        <f aca="false">IF(AF350=$AP$12,V350,0)</f>
        <v>0</v>
      </c>
      <c r="CI350" s="313" t="n">
        <f aca="false">IF(AF350=$AP$12,W350,0)</f>
        <v>0</v>
      </c>
      <c r="CJ350" s="313" t="n">
        <f aca="false">IF(AF350=$AP$12,X350,0)</f>
        <v>0</v>
      </c>
      <c r="CK350" s="313" t="n">
        <f aca="false">IF(AF350=$AP$12,Y350,0)</f>
        <v>0</v>
      </c>
      <c r="CL350" s="313" t="n">
        <f aca="false">IF(AF350=$AP$12,Z350,0)</f>
        <v>0</v>
      </c>
      <c r="CM350" s="313" t="n">
        <f aca="false">IF(AF350=$AP$12,AA350,0)</f>
        <v>0</v>
      </c>
      <c r="CN350" s="313" t="n">
        <f aca="false">IF(AF350=$AP$12,AB350,0)</f>
        <v>0</v>
      </c>
      <c r="CO350" s="313" t="n">
        <f aca="false">IF(AF350=$AP$12,AC350,0)</f>
        <v>0</v>
      </c>
      <c r="CP350" s="314" t="n">
        <f aca="false">IF(AF350=$AP$12,AD350,0)</f>
        <v>0</v>
      </c>
    </row>
    <row r="351" customFormat="false" ht="12" hidden="false" customHeight="true" outlineLevel="0" collapsed="false">
      <c r="B351" s="243" t="str">
        <f aca="false">IF(Q350="","",Q350)</f>
        <v/>
      </c>
      <c r="C351" s="302"/>
      <c r="D351" s="303"/>
      <c r="E351" s="303"/>
      <c r="F351" s="303"/>
      <c r="G351" s="304"/>
      <c r="H351" s="304"/>
      <c r="I351" s="305"/>
      <c r="J351" s="305"/>
      <c r="K351" s="305"/>
      <c r="L351" s="305"/>
      <c r="M351" s="303"/>
      <c r="N351" s="303"/>
      <c r="O351" s="306"/>
      <c r="P351" s="303"/>
      <c r="Q351" s="303"/>
      <c r="R351" s="315" t="s">
        <v>76</v>
      </c>
      <c r="S351" s="322"/>
      <c r="T351" s="322"/>
      <c r="U351" s="322"/>
      <c r="V351" s="322"/>
      <c r="W351" s="322"/>
      <c r="X351" s="322"/>
      <c r="Y351" s="316"/>
      <c r="Z351" s="316"/>
      <c r="AA351" s="316"/>
      <c r="AB351" s="316"/>
      <c r="AC351" s="316"/>
      <c r="AD351" s="316"/>
      <c r="AE351" s="317" t="str">
        <f aca="false">IF(SUM(S351:AD351)=0,"",SUM(S351:AD351))</f>
        <v/>
      </c>
      <c r="AF351" s="244" t="str">
        <f aca="false">IF(Q350="","",Q350)</f>
        <v/>
      </c>
      <c r="AG351" s="310"/>
      <c r="AH351" s="310"/>
      <c r="AI351" s="310"/>
      <c r="AJ351" s="310"/>
      <c r="AT351" s="311" t="str">
        <f aca="false">R351</f>
        <v>B</v>
      </c>
      <c r="AU351" s="312" t="n">
        <f aca="false">IF(OR(AF351=$AP$3,AF351=$AP$4,AF351=$AP$9),S351,0)</f>
        <v>0</v>
      </c>
      <c r="AV351" s="313" t="n">
        <f aca="false">IF(OR(AF351=$AP$3,AF351=$AP$4,AF351=$AP$9),T351,0)</f>
        <v>0</v>
      </c>
      <c r="AW351" s="313" t="n">
        <f aca="false">IF(OR(AF351=$AP$3,AF351=$AP$4,AF351=$AP$9),U351,0)</f>
        <v>0</v>
      </c>
      <c r="AX351" s="313" t="n">
        <f aca="false">IF(OR(AF351=$AP$3,AF351=$AP$4,AF351=$AP$9),V351,0)</f>
        <v>0</v>
      </c>
      <c r="AY351" s="313" t="n">
        <f aca="false">IF(OR(AF351=$AP$3,AF351=$AP$4,AF351=$AP$9),W351,0)</f>
        <v>0</v>
      </c>
      <c r="AZ351" s="313" t="n">
        <f aca="false">IF(OR(AF351=$AP$3,AF351=$AP$4,AF351=$AP$9),X351,0)</f>
        <v>0</v>
      </c>
      <c r="BA351" s="313" t="n">
        <f aca="false">IF(OR(AF351=$AP$3,AF351=$AP$4,AF351=$AP$9),Y351,0)</f>
        <v>0</v>
      </c>
      <c r="BB351" s="313" t="n">
        <f aca="false">IF(OR(AF351=$AP$3,AF351=$AP$4,AF351=$AP$9),Z351,0)</f>
        <v>0</v>
      </c>
      <c r="BC351" s="313" t="n">
        <f aca="false">IF(OR(AF351=$AP$3,AF351=$AP$4,AF351=$AP$9),AA351,0)</f>
        <v>0</v>
      </c>
      <c r="BD351" s="313" t="n">
        <f aca="false">IF(OR(AF351=$AP$3,AF351=$AP$4,AF351=$AP$9),AB351,0)</f>
        <v>0</v>
      </c>
      <c r="BE351" s="313" t="n">
        <f aca="false">IF(OR(AF351=$AP$3,AF351=$AP$4,AF351=$AP$9),AC351,0)</f>
        <v>0</v>
      </c>
      <c r="BF351" s="314" t="n">
        <f aca="false">IF(OR(AF351=$AP$3,AF351=$AP$4,AF351=$AP$9),AD351,0)</f>
        <v>0</v>
      </c>
      <c r="BG351" s="312" t="n">
        <f aca="false">IF(OR(AF351=$AP$5,AF351=$AP$6,AF351=$AP$10),S351,0)</f>
        <v>0</v>
      </c>
      <c r="BH351" s="313" t="n">
        <f aca="false">IF(OR(AF351=$AP$5,AF351=$AP$6,AF351=$AP$10),T351,0)</f>
        <v>0</v>
      </c>
      <c r="BI351" s="313" t="n">
        <f aca="false">IF(OR(AF351=$AP$5,AF351=$AP$6,AF351=$AP$10),U351,0)</f>
        <v>0</v>
      </c>
      <c r="BJ351" s="313" t="n">
        <f aca="false">IF(OR(AF351=$AP$5,AF351=$AP$6,AF351=$AP$10),V351,0)</f>
        <v>0</v>
      </c>
      <c r="BK351" s="313" t="n">
        <f aca="false">IF(OR(AF351=$AP$5,AF351=$AP$6,AF351=$AP$10),W351,0)</f>
        <v>0</v>
      </c>
      <c r="BL351" s="313" t="n">
        <f aca="false">IF(OR(AF351=$AP$5,AF351=$AP$6,AF351=$AP$10),X351,0)</f>
        <v>0</v>
      </c>
      <c r="BM351" s="313" t="n">
        <f aca="false">IF(OR(AF351=$AP$5,AF351=$AP$6,AF351=$AP$10),Y351,0)</f>
        <v>0</v>
      </c>
      <c r="BN351" s="313" t="n">
        <f aca="false">IF(OR(AF351=$AP$5,AF351=$AP$6,AF351=$AP$10),Z351,0)</f>
        <v>0</v>
      </c>
      <c r="BO351" s="313" t="n">
        <f aca="false">IF(OR(AF351=$AP$5,AF351=$AP$6,AF351=$AP$10),AA351,0)</f>
        <v>0</v>
      </c>
      <c r="BP351" s="313" t="n">
        <f aca="false">IF(OR(AF351=$AP$5,AF351=$AP$6,AF351=$AP$10),AB351,0)</f>
        <v>0</v>
      </c>
      <c r="BQ351" s="313" t="n">
        <f aca="false">IF(OR(AF351=$AP$5,AF351=$AP$6,AF351=$AP$10),AC351,0)</f>
        <v>0</v>
      </c>
      <c r="BR351" s="314" t="n">
        <f aca="false">IF(OR(AF351=$AP$5,AF351=$AP$6,AF351=$AP$10),AD351,0)</f>
        <v>0</v>
      </c>
      <c r="BS351" s="312" t="n">
        <f aca="false">IF(OR(AF351=$AP$7,AF351=$AP$8,AF351=$AP$11),S351,0)</f>
        <v>0</v>
      </c>
      <c r="BT351" s="313" t="n">
        <f aca="false">IF(OR(AF351=$AP$7,AF351=$AP$8,AF351=$AP$11),T351,0)</f>
        <v>0</v>
      </c>
      <c r="BU351" s="313" t="n">
        <f aca="false">IF(OR(AF351=$AP$7,AF351=$AP$8,AF351=$AP$11),U351,0)</f>
        <v>0</v>
      </c>
      <c r="BV351" s="313" t="n">
        <f aca="false">IF(OR(AF351=$AP$7,AF351=$AP$8,AF351=$AP$11),V351,0)</f>
        <v>0</v>
      </c>
      <c r="BW351" s="313" t="n">
        <f aca="false">IF(OR(AF351=$AP$7,AF351=$AP$8,AF351=$AP$11),W351,0)</f>
        <v>0</v>
      </c>
      <c r="BX351" s="313" t="n">
        <f aca="false">IF(OR(AF351=$AP$7,AF351=$AP$8,AF351=$AP$11),X351,0)</f>
        <v>0</v>
      </c>
      <c r="BY351" s="313" t="n">
        <f aca="false">IF(OR(AF351=$AP$7,AF351=$AP$8,AF351=$AP$11),Y351,0)</f>
        <v>0</v>
      </c>
      <c r="BZ351" s="313" t="n">
        <f aca="false">IF(OR(AF351=$AP$7,AF351=$AP$8,AF351=$AP$11),Z351,0)</f>
        <v>0</v>
      </c>
      <c r="CA351" s="313" t="n">
        <f aca="false">IF(OR(AF351=$AP$7,AF351=$AP$8,AF351=$AP$11),AA351,0)</f>
        <v>0</v>
      </c>
      <c r="CB351" s="313" t="n">
        <f aca="false">IF(OR(AF351=$AP$7,AF351=$AP$8,AF351=$AP$11),AB351,0)</f>
        <v>0</v>
      </c>
      <c r="CC351" s="313" t="n">
        <f aca="false">IF(OR(AF351=$AP$7,AF351=$AP$8,AF351=$AP$11),AC351,0)</f>
        <v>0</v>
      </c>
      <c r="CD351" s="314" t="n">
        <f aca="false">IF(OR(AF351=$AP$7,AF351=$AP$8,AF351=$AP$11),AD351,0)</f>
        <v>0</v>
      </c>
      <c r="CE351" s="312" t="n">
        <f aca="false">IF(AF351=$AP$12,S351,0)</f>
        <v>0</v>
      </c>
      <c r="CF351" s="313" t="n">
        <f aca="false">IF(AF351=$AP$12,T351,0)</f>
        <v>0</v>
      </c>
      <c r="CG351" s="313" t="n">
        <f aca="false">IF(AF351=$AP$12,U351,0)</f>
        <v>0</v>
      </c>
      <c r="CH351" s="313" t="n">
        <f aca="false">IF(AF351=$AP$12,V351,0)</f>
        <v>0</v>
      </c>
      <c r="CI351" s="313" t="n">
        <f aca="false">IF(AF351=$AP$12,W351,0)</f>
        <v>0</v>
      </c>
      <c r="CJ351" s="313" t="n">
        <f aca="false">IF(AF351=$AP$12,X351,0)</f>
        <v>0</v>
      </c>
      <c r="CK351" s="313" t="n">
        <f aca="false">IF(AF351=$AP$12,Y351,0)</f>
        <v>0</v>
      </c>
      <c r="CL351" s="313" t="n">
        <f aca="false">IF(AF351=$AP$12,Z351,0)</f>
        <v>0</v>
      </c>
      <c r="CM351" s="313" t="n">
        <f aca="false">IF(AF351=$AP$12,AA351,0)</f>
        <v>0</v>
      </c>
      <c r="CN351" s="313" t="n">
        <f aca="false">IF(AF351=$AP$12,AB351,0)</f>
        <v>0</v>
      </c>
      <c r="CO351" s="313" t="n">
        <f aca="false">IF(AF351=$AP$12,AC351,0)</f>
        <v>0</v>
      </c>
      <c r="CP351" s="314" t="n">
        <f aca="false">IF(AF351=$AP$12,AD351,0)</f>
        <v>0</v>
      </c>
    </row>
    <row r="352" customFormat="false" ht="12" hidden="false" customHeight="true" outlineLevel="0" collapsed="false">
      <c r="B352" s="243" t="str">
        <f aca="false">IF(Q350="","",Q350)</f>
        <v/>
      </c>
      <c r="C352" s="302"/>
      <c r="D352" s="303"/>
      <c r="E352" s="303"/>
      <c r="F352" s="303"/>
      <c r="G352" s="304"/>
      <c r="H352" s="304"/>
      <c r="I352" s="305"/>
      <c r="J352" s="305"/>
      <c r="K352" s="305"/>
      <c r="L352" s="305"/>
      <c r="M352" s="303"/>
      <c r="N352" s="303"/>
      <c r="O352" s="306"/>
      <c r="P352" s="303"/>
      <c r="Q352" s="303"/>
      <c r="R352" s="315" t="s">
        <v>77</v>
      </c>
      <c r="S352" s="322"/>
      <c r="T352" s="322"/>
      <c r="U352" s="322"/>
      <c r="V352" s="322"/>
      <c r="W352" s="322"/>
      <c r="X352" s="322"/>
      <c r="Y352" s="316"/>
      <c r="Z352" s="316"/>
      <c r="AA352" s="316"/>
      <c r="AB352" s="316"/>
      <c r="AC352" s="316"/>
      <c r="AD352" s="316"/>
      <c r="AE352" s="317" t="str">
        <f aca="false">IF(SUM(S352:AD352)=0,"",SUM(S352:AD352))</f>
        <v/>
      </c>
      <c r="AF352" s="244" t="str">
        <f aca="false">IF(Q350="","",Q350)</f>
        <v/>
      </c>
      <c r="AG352" s="310"/>
      <c r="AH352" s="310"/>
      <c r="AI352" s="310"/>
      <c r="AJ352" s="310"/>
      <c r="AT352" s="311" t="str">
        <f aca="false">R352</f>
        <v>C</v>
      </c>
      <c r="AU352" s="312" t="n">
        <f aca="false">IF(OR(AF352=$AP$3,AF352=$AP$4,AF352=$AP$9),S352,0)</f>
        <v>0</v>
      </c>
      <c r="AV352" s="313" t="n">
        <f aca="false">IF(OR(AF352=$AP$3,AF352=$AP$4,AF352=$AP$9),T352,0)</f>
        <v>0</v>
      </c>
      <c r="AW352" s="313" t="n">
        <f aca="false">IF(OR(AF352=$AP$3,AF352=$AP$4,AF352=$AP$9),U352,0)</f>
        <v>0</v>
      </c>
      <c r="AX352" s="313" t="n">
        <f aca="false">IF(OR(AF352=$AP$3,AF352=$AP$4,AF352=$AP$9),V352,0)</f>
        <v>0</v>
      </c>
      <c r="AY352" s="313" t="n">
        <f aca="false">IF(OR(AF352=$AP$3,AF352=$AP$4,AF352=$AP$9),W352,0)</f>
        <v>0</v>
      </c>
      <c r="AZ352" s="313" t="n">
        <f aca="false">IF(OR(AF352=$AP$3,AF352=$AP$4,AF352=$AP$9),X352,0)</f>
        <v>0</v>
      </c>
      <c r="BA352" s="313" t="n">
        <f aca="false">IF(OR(AF352=$AP$3,AF352=$AP$4,AF352=$AP$9),Y352,0)</f>
        <v>0</v>
      </c>
      <c r="BB352" s="313" t="n">
        <f aca="false">IF(OR(AF352=$AP$3,AF352=$AP$4,AF352=$AP$9),Z352,0)</f>
        <v>0</v>
      </c>
      <c r="BC352" s="313" t="n">
        <f aca="false">IF(OR(AF352=$AP$3,AF352=$AP$4,AF352=$AP$9),AA352,0)</f>
        <v>0</v>
      </c>
      <c r="BD352" s="313" t="n">
        <f aca="false">IF(OR(AF352=$AP$3,AF352=$AP$4,AF352=$AP$9),AB352,0)</f>
        <v>0</v>
      </c>
      <c r="BE352" s="313" t="n">
        <f aca="false">IF(OR(AF352=$AP$3,AF352=$AP$4,AF352=$AP$9),AC352,0)</f>
        <v>0</v>
      </c>
      <c r="BF352" s="314" t="n">
        <f aca="false">IF(OR(AF352=$AP$3,AF352=$AP$4,AF352=$AP$9),AD352,0)</f>
        <v>0</v>
      </c>
      <c r="BG352" s="312" t="n">
        <f aca="false">IF(OR(AF352=$AP$5,AF352=$AP$6,AF352=$AP$10),S352,0)</f>
        <v>0</v>
      </c>
      <c r="BH352" s="313" t="n">
        <f aca="false">IF(OR(AF352=$AP$5,AF352=$AP$6,AF352=$AP$10),T352,0)</f>
        <v>0</v>
      </c>
      <c r="BI352" s="313" t="n">
        <f aca="false">IF(OR(AF352=$AP$5,AF352=$AP$6,AF352=$AP$10),U352,0)</f>
        <v>0</v>
      </c>
      <c r="BJ352" s="313" t="n">
        <f aca="false">IF(OR(AF352=$AP$5,AF352=$AP$6,AF352=$AP$10),V352,0)</f>
        <v>0</v>
      </c>
      <c r="BK352" s="313" t="n">
        <f aca="false">IF(OR(AF352=$AP$5,AF352=$AP$6,AF352=$AP$10),W352,0)</f>
        <v>0</v>
      </c>
      <c r="BL352" s="313" t="n">
        <f aca="false">IF(OR(AF352=$AP$5,AF352=$AP$6,AF352=$AP$10),X352,0)</f>
        <v>0</v>
      </c>
      <c r="BM352" s="313" t="n">
        <f aca="false">IF(OR(AF352=$AP$5,AF352=$AP$6,AF352=$AP$10),Y352,0)</f>
        <v>0</v>
      </c>
      <c r="BN352" s="313" t="n">
        <f aca="false">IF(OR(AF352=$AP$5,AF352=$AP$6,AF352=$AP$10),Z352,0)</f>
        <v>0</v>
      </c>
      <c r="BO352" s="313" t="n">
        <f aca="false">IF(OR(AF352=$AP$5,AF352=$AP$6,AF352=$AP$10),AA352,0)</f>
        <v>0</v>
      </c>
      <c r="BP352" s="313" t="n">
        <f aca="false">IF(OR(AF352=$AP$5,AF352=$AP$6,AF352=$AP$10),AB352,0)</f>
        <v>0</v>
      </c>
      <c r="BQ352" s="313" t="n">
        <f aca="false">IF(OR(AF352=$AP$5,AF352=$AP$6,AF352=$AP$10),AC352,0)</f>
        <v>0</v>
      </c>
      <c r="BR352" s="314" t="n">
        <f aca="false">IF(OR(AF352=$AP$5,AF352=$AP$6,AF352=$AP$10),AD352,0)</f>
        <v>0</v>
      </c>
      <c r="BS352" s="312" t="n">
        <f aca="false">IF(OR(AF352=$AP$7,AF352=$AP$8,AF352=$AP$11),S352,0)</f>
        <v>0</v>
      </c>
      <c r="BT352" s="313" t="n">
        <f aca="false">IF(OR(AF352=$AP$7,AF352=$AP$8,AF352=$AP$11),T352,0)</f>
        <v>0</v>
      </c>
      <c r="BU352" s="313" t="n">
        <f aca="false">IF(OR(AF352=$AP$7,AF352=$AP$8,AF352=$AP$11),U352,0)</f>
        <v>0</v>
      </c>
      <c r="BV352" s="313" t="n">
        <f aca="false">IF(OR(AF352=$AP$7,AF352=$AP$8,AF352=$AP$11),V352,0)</f>
        <v>0</v>
      </c>
      <c r="BW352" s="313" t="n">
        <f aca="false">IF(OR(AF352=$AP$7,AF352=$AP$8,AF352=$AP$11),W352,0)</f>
        <v>0</v>
      </c>
      <c r="BX352" s="313" t="n">
        <f aca="false">IF(OR(AF352=$AP$7,AF352=$AP$8,AF352=$AP$11),X352,0)</f>
        <v>0</v>
      </c>
      <c r="BY352" s="313" t="n">
        <f aca="false">IF(OR(AF352=$AP$7,AF352=$AP$8,AF352=$AP$11),Y352,0)</f>
        <v>0</v>
      </c>
      <c r="BZ352" s="313" t="n">
        <f aca="false">IF(OR(AF352=$AP$7,AF352=$AP$8,AF352=$AP$11),Z352,0)</f>
        <v>0</v>
      </c>
      <c r="CA352" s="313" t="n">
        <f aca="false">IF(OR(AF352=$AP$7,AF352=$AP$8,AF352=$AP$11),AA352,0)</f>
        <v>0</v>
      </c>
      <c r="CB352" s="313" t="n">
        <f aca="false">IF(OR(AF352=$AP$7,AF352=$AP$8,AF352=$AP$11),AB352,0)</f>
        <v>0</v>
      </c>
      <c r="CC352" s="313" t="n">
        <f aca="false">IF(OR(AF352=$AP$7,AF352=$AP$8,AF352=$AP$11),AC352,0)</f>
        <v>0</v>
      </c>
      <c r="CD352" s="314" t="n">
        <f aca="false">IF(OR(AF352=$AP$7,AF352=$AP$8,AF352=$AP$11),AD352,0)</f>
        <v>0</v>
      </c>
      <c r="CE352" s="312" t="n">
        <f aca="false">IF(AF352=$AP$12,S352,0)</f>
        <v>0</v>
      </c>
      <c r="CF352" s="313" t="n">
        <f aca="false">IF(AF352=$AP$12,T352,0)</f>
        <v>0</v>
      </c>
      <c r="CG352" s="313" t="n">
        <f aca="false">IF(AF352=$AP$12,U352,0)</f>
        <v>0</v>
      </c>
      <c r="CH352" s="313" t="n">
        <f aca="false">IF(AF352=$AP$12,V352,0)</f>
        <v>0</v>
      </c>
      <c r="CI352" s="313" t="n">
        <f aca="false">IF(AF352=$AP$12,W352,0)</f>
        <v>0</v>
      </c>
      <c r="CJ352" s="313" t="n">
        <f aca="false">IF(AF352=$AP$12,X352,0)</f>
        <v>0</v>
      </c>
      <c r="CK352" s="313" t="n">
        <f aca="false">IF(AF352=$AP$12,Y352,0)</f>
        <v>0</v>
      </c>
      <c r="CL352" s="313" t="n">
        <f aca="false">IF(AF352=$AP$12,Z352,0)</f>
        <v>0</v>
      </c>
      <c r="CM352" s="313" t="n">
        <f aca="false">IF(AF352=$AP$12,AA352,0)</f>
        <v>0</v>
      </c>
      <c r="CN352" s="313" t="n">
        <f aca="false">IF(AF352=$AP$12,AB352,0)</f>
        <v>0</v>
      </c>
      <c r="CO352" s="313" t="n">
        <f aca="false">IF(AF352=$AP$12,AC352,0)</f>
        <v>0</v>
      </c>
      <c r="CP352" s="314" t="n">
        <f aca="false">IF(AF352=$AP$12,AD352,0)</f>
        <v>0</v>
      </c>
    </row>
    <row r="353" customFormat="false" ht="12" hidden="false" customHeight="true" outlineLevel="0" collapsed="false">
      <c r="B353" s="243" t="str">
        <f aca="false">IF(Q353="","",Q353)</f>
        <v/>
      </c>
      <c r="C353" s="302" t="n">
        <v>114</v>
      </c>
      <c r="D353" s="303"/>
      <c r="E353" s="303"/>
      <c r="F353" s="303"/>
      <c r="G353" s="304"/>
      <c r="H353" s="304"/>
      <c r="I353" s="305"/>
      <c r="J353" s="305"/>
      <c r="K353" s="305"/>
      <c r="L353" s="305"/>
      <c r="M353" s="303"/>
      <c r="N353" s="303"/>
      <c r="O353" s="306"/>
      <c r="P353" s="303"/>
      <c r="Q353" s="303"/>
      <c r="R353" s="307" t="s">
        <v>75</v>
      </c>
      <c r="S353" s="323"/>
      <c r="T353" s="323"/>
      <c r="U353" s="323"/>
      <c r="V353" s="323"/>
      <c r="W353" s="323"/>
      <c r="X353" s="323"/>
      <c r="Y353" s="308"/>
      <c r="Z353" s="308"/>
      <c r="AA353" s="308"/>
      <c r="AB353" s="308"/>
      <c r="AC353" s="308"/>
      <c r="AD353" s="308"/>
      <c r="AE353" s="309" t="str">
        <f aca="false">IF(SUM(S353:AD353)=0,"",SUM(S353:AD353))</f>
        <v/>
      </c>
      <c r="AF353" s="244" t="str">
        <f aca="false">IF(Q353="","",Q353)</f>
        <v/>
      </c>
      <c r="AG353" s="310" t="str">
        <f aca="false">IFERROR(VLOOKUP(M353,$AP$13:$AQ$16,2,FALSE()),"")</f>
        <v/>
      </c>
      <c r="AH353" s="310" t="str">
        <f aca="false">IFERROR(VLOOKUP(O353,$AP$18:$AQ$24,2,FALSE()),"")</f>
        <v/>
      </c>
      <c r="AI353" s="310" t="str">
        <f aca="false">IFERROR(AG353+AH353,"")</f>
        <v/>
      </c>
      <c r="AJ353" s="310" t="str">
        <f aca="false">IF(SUM(AE353:AE355)=0,"",SUM(AE353:AE355))</f>
        <v/>
      </c>
      <c r="AT353" s="311" t="str">
        <f aca="false">R353</f>
        <v>A</v>
      </c>
      <c r="AU353" s="312" t="n">
        <f aca="false">IF(OR(AF353=$AP$3,AF353=$AP$4,AF353=$AP$9),S353,0)</f>
        <v>0</v>
      </c>
      <c r="AV353" s="313" t="n">
        <f aca="false">IF(OR(AF353=$AP$3,AF353=$AP$4,AF353=$AP$9),T353,0)</f>
        <v>0</v>
      </c>
      <c r="AW353" s="313" t="n">
        <f aca="false">IF(OR(AF353=$AP$3,AF353=$AP$4,AF353=$AP$9),U353,0)</f>
        <v>0</v>
      </c>
      <c r="AX353" s="313" t="n">
        <f aca="false">IF(OR(AF353=$AP$3,AF353=$AP$4,AF353=$AP$9),V353,0)</f>
        <v>0</v>
      </c>
      <c r="AY353" s="313" t="n">
        <f aca="false">IF(OR(AF353=$AP$3,AF353=$AP$4,AF353=$AP$9),W353,0)</f>
        <v>0</v>
      </c>
      <c r="AZ353" s="313" t="n">
        <f aca="false">IF(OR(AF353=$AP$3,AF353=$AP$4,AF353=$AP$9),X353,0)</f>
        <v>0</v>
      </c>
      <c r="BA353" s="313" t="n">
        <f aca="false">IF(OR(AF353=$AP$3,AF353=$AP$4,AF353=$AP$9),Y353,0)</f>
        <v>0</v>
      </c>
      <c r="BB353" s="313" t="n">
        <f aca="false">IF(OR(AF353=$AP$3,AF353=$AP$4,AF353=$AP$9),Z353,0)</f>
        <v>0</v>
      </c>
      <c r="BC353" s="313" t="n">
        <f aca="false">IF(OR(AF353=$AP$3,AF353=$AP$4,AF353=$AP$9),AA353,0)</f>
        <v>0</v>
      </c>
      <c r="BD353" s="313" t="n">
        <f aca="false">IF(OR(AF353=$AP$3,AF353=$AP$4,AF353=$AP$9),AB353,0)</f>
        <v>0</v>
      </c>
      <c r="BE353" s="313" t="n">
        <f aca="false">IF(OR(AF353=$AP$3,AF353=$AP$4,AF353=$AP$9),AC353,0)</f>
        <v>0</v>
      </c>
      <c r="BF353" s="314" t="n">
        <f aca="false">IF(OR(AF353=$AP$3,AF353=$AP$4,AF353=$AP$9),AD353,0)</f>
        <v>0</v>
      </c>
      <c r="BG353" s="312" t="n">
        <f aca="false">IF(OR(AF353=$AP$5,AF353=$AP$6,AF353=$AP$10),S353,0)</f>
        <v>0</v>
      </c>
      <c r="BH353" s="313" t="n">
        <f aca="false">IF(OR(AF353=$AP$5,AF353=$AP$6,AF353=$AP$10),T353,0)</f>
        <v>0</v>
      </c>
      <c r="BI353" s="313" t="n">
        <f aca="false">IF(OR(AF353=$AP$5,AF353=$AP$6,AF353=$AP$10),U353,0)</f>
        <v>0</v>
      </c>
      <c r="BJ353" s="313" t="n">
        <f aca="false">IF(OR(AF353=$AP$5,AF353=$AP$6,AF353=$AP$10),V353,0)</f>
        <v>0</v>
      </c>
      <c r="BK353" s="313" t="n">
        <f aca="false">IF(OR(AF353=$AP$5,AF353=$AP$6,AF353=$AP$10),W353,0)</f>
        <v>0</v>
      </c>
      <c r="BL353" s="313" t="n">
        <f aca="false">IF(OR(AF353=$AP$5,AF353=$AP$6,AF353=$AP$10),X353,0)</f>
        <v>0</v>
      </c>
      <c r="BM353" s="313" t="n">
        <f aca="false">IF(OR(AF353=$AP$5,AF353=$AP$6,AF353=$AP$10),Y353,0)</f>
        <v>0</v>
      </c>
      <c r="BN353" s="313" t="n">
        <f aca="false">IF(OR(AF353=$AP$5,AF353=$AP$6,AF353=$AP$10),Z353,0)</f>
        <v>0</v>
      </c>
      <c r="BO353" s="313" t="n">
        <f aca="false">IF(OR(AF353=$AP$5,AF353=$AP$6,AF353=$AP$10),AA353,0)</f>
        <v>0</v>
      </c>
      <c r="BP353" s="313" t="n">
        <f aca="false">IF(OR(AF353=$AP$5,AF353=$AP$6,AF353=$AP$10),AB353,0)</f>
        <v>0</v>
      </c>
      <c r="BQ353" s="313" t="n">
        <f aca="false">IF(OR(AF353=$AP$5,AF353=$AP$6,AF353=$AP$10),AC353,0)</f>
        <v>0</v>
      </c>
      <c r="BR353" s="314" t="n">
        <f aca="false">IF(OR(AF353=$AP$5,AF353=$AP$6,AF353=$AP$10),AD353,0)</f>
        <v>0</v>
      </c>
      <c r="BS353" s="312" t="n">
        <f aca="false">IF(OR(AF353=$AP$7,AF353=$AP$8,AF353=$AP$11),S353,0)</f>
        <v>0</v>
      </c>
      <c r="BT353" s="313" t="n">
        <f aca="false">IF(OR(AF353=$AP$7,AF353=$AP$8,AF353=$AP$11),T353,0)</f>
        <v>0</v>
      </c>
      <c r="BU353" s="313" t="n">
        <f aca="false">IF(OR(AF353=$AP$7,AF353=$AP$8,AF353=$AP$11),U353,0)</f>
        <v>0</v>
      </c>
      <c r="BV353" s="313" t="n">
        <f aca="false">IF(OR(AF353=$AP$7,AF353=$AP$8,AF353=$AP$11),V353,0)</f>
        <v>0</v>
      </c>
      <c r="BW353" s="313" t="n">
        <f aca="false">IF(OR(AF353=$AP$7,AF353=$AP$8,AF353=$AP$11),W353,0)</f>
        <v>0</v>
      </c>
      <c r="BX353" s="313" t="n">
        <f aca="false">IF(OR(AF353=$AP$7,AF353=$AP$8,AF353=$AP$11),X353,0)</f>
        <v>0</v>
      </c>
      <c r="BY353" s="313" t="n">
        <f aca="false">IF(OR(AF353=$AP$7,AF353=$AP$8,AF353=$AP$11),Y353,0)</f>
        <v>0</v>
      </c>
      <c r="BZ353" s="313" t="n">
        <f aca="false">IF(OR(AF353=$AP$7,AF353=$AP$8,AF353=$AP$11),Z353,0)</f>
        <v>0</v>
      </c>
      <c r="CA353" s="313" t="n">
        <f aca="false">IF(OR(AF353=$AP$7,AF353=$AP$8,AF353=$AP$11),AA353,0)</f>
        <v>0</v>
      </c>
      <c r="CB353" s="313" t="n">
        <f aca="false">IF(OR(AF353=$AP$7,AF353=$AP$8,AF353=$AP$11),AB353,0)</f>
        <v>0</v>
      </c>
      <c r="CC353" s="313" t="n">
        <f aca="false">IF(OR(AF353=$AP$7,AF353=$AP$8,AF353=$AP$11),AC353,0)</f>
        <v>0</v>
      </c>
      <c r="CD353" s="314" t="n">
        <f aca="false">IF(OR(AF353=$AP$7,AF353=$AP$8,AF353=$AP$11),AD353,0)</f>
        <v>0</v>
      </c>
      <c r="CE353" s="312" t="n">
        <f aca="false">IF(AF353=$AP$12,S353,0)</f>
        <v>0</v>
      </c>
      <c r="CF353" s="313" t="n">
        <f aca="false">IF(AF353=$AP$12,T353,0)</f>
        <v>0</v>
      </c>
      <c r="CG353" s="313" t="n">
        <f aca="false">IF(AF353=$AP$12,U353,0)</f>
        <v>0</v>
      </c>
      <c r="CH353" s="313" t="n">
        <f aca="false">IF(AF353=$AP$12,V353,0)</f>
        <v>0</v>
      </c>
      <c r="CI353" s="313" t="n">
        <f aca="false">IF(AF353=$AP$12,W353,0)</f>
        <v>0</v>
      </c>
      <c r="CJ353" s="313" t="n">
        <f aca="false">IF(AF353=$AP$12,X353,0)</f>
        <v>0</v>
      </c>
      <c r="CK353" s="313" t="n">
        <f aca="false">IF(AF353=$AP$12,Y353,0)</f>
        <v>0</v>
      </c>
      <c r="CL353" s="313" t="n">
        <f aca="false">IF(AF353=$AP$12,Z353,0)</f>
        <v>0</v>
      </c>
      <c r="CM353" s="313" t="n">
        <f aca="false">IF(AF353=$AP$12,AA353,0)</f>
        <v>0</v>
      </c>
      <c r="CN353" s="313" t="n">
        <f aca="false">IF(AF353=$AP$12,AB353,0)</f>
        <v>0</v>
      </c>
      <c r="CO353" s="313" t="n">
        <f aca="false">IF(AF353=$AP$12,AC353,0)</f>
        <v>0</v>
      </c>
      <c r="CP353" s="314" t="n">
        <f aca="false">IF(AF353=$AP$12,AD353,0)</f>
        <v>0</v>
      </c>
    </row>
    <row r="354" customFormat="false" ht="12" hidden="false" customHeight="true" outlineLevel="0" collapsed="false">
      <c r="B354" s="243" t="str">
        <f aca="false">IF(Q353="","",Q353)</f>
        <v/>
      </c>
      <c r="C354" s="302"/>
      <c r="D354" s="303"/>
      <c r="E354" s="303"/>
      <c r="F354" s="303"/>
      <c r="G354" s="304"/>
      <c r="H354" s="304"/>
      <c r="I354" s="305"/>
      <c r="J354" s="305"/>
      <c r="K354" s="305"/>
      <c r="L354" s="305"/>
      <c r="M354" s="303"/>
      <c r="N354" s="303"/>
      <c r="O354" s="306"/>
      <c r="P354" s="303"/>
      <c r="Q354" s="303"/>
      <c r="R354" s="315" t="s">
        <v>76</v>
      </c>
      <c r="S354" s="322"/>
      <c r="T354" s="322"/>
      <c r="U354" s="322"/>
      <c r="V354" s="322"/>
      <c r="W354" s="322"/>
      <c r="X354" s="322"/>
      <c r="Y354" s="316"/>
      <c r="Z354" s="316"/>
      <c r="AA354" s="316"/>
      <c r="AB354" s="316"/>
      <c r="AC354" s="316"/>
      <c r="AD354" s="316"/>
      <c r="AE354" s="317" t="str">
        <f aca="false">IF(SUM(S354:AD354)=0,"",SUM(S354:AD354))</f>
        <v/>
      </c>
      <c r="AF354" s="244" t="str">
        <f aca="false">IF(Q353="","",Q353)</f>
        <v/>
      </c>
      <c r="AG354" s="310"/>
      <c r="AH354" s="310"/>
      <c r="AI354" s="310"/>
      <c r="AJ354" s="310"/>
      <c r="AT354" s="311" t="str">
        <f aca="false">R354</f>
        <v>B</v>
      </c>
      <c r="AU354" s="312" t="n">
        <f aca="false">IF(OR(AF354=$AP$3,AF354=$AP$4,AF354=$AP$9),S354,0)</f>
        <v>0</v>
      </c>
      <c r="AV354" s="313" t="n">
        <f aca="false">IF(OR(AF354=$AP$3,AF354=$AP$4,AF354=$AP$9),T354,0)</f>
        <v>0</v>
      </c>
      <c r="AW354" s="313" t="n">
        <f aca="false">IF(OR(AF354=$AP$3,AF354=$AP$4,AF354=$AP$9),U354,0)</f>
        <v>0</v>
      </c>
      <c r="AX354" s="313" t="n">
        <f aca="false">IF(OR(AF354=$AP$3,AF354=$AP$4,AF354=$AP$9),V354,0)</f>
        <v>0</v>
      </c>
      <c r="AY354" s="313" t="n">
        <f aca="false">IF(OR(AF354=$AP$3,AF354=$AP$4,AF354=$AP$9),W354,0)</f>
        <v>0</v>
      </c>
      <c r="AZ354" s="313" t="n">
        <f aca="false">IF(OR(AF354=$AP$3,AF354=$AP$4,AF354=$AP$9),X354,0)</f>
        <v>0</v>
      </c>
      <c r="BA354" s="313" t="n">
        <f aca="false">IF(OR(AF354=$AP$3,AF354=$AP$4,AF354=$AP$9),Y354,0)</f>
        <v>0</v>
      </c>
      <c r="BB354" s="313" t="n">
        <f aca="false">IF(OR(AF354=$AP$3,AF354=$AP$4,AF354=$AP$9),Z354,0)</f>
        <v>0</v>
      </c>
      <c r="BC354" s="313" t="n">
        <f aca="false">IF(OR(AF354=$AP$3,AF354=$AP$4,AF354=$AP$9),AA354,0)</f>
        <v>0</v>
      </c>
      <c r="BD354" s="313" t="n">
        <f aca="false">IF(OR(AF354=$AP$3,AF354=$AP$4,AF354=$AP$9),AB354,0)</f>
        <v>0</v>
      </c>
      <c r="BE354" s="313" t="n">
        <f aca="false">IF(OR(AF354=$AP$3,AF354=$AP$4,AF354=$AP$9),AC354,0)</f>
        <v>0</v>
      </c>
      <c r="BF354" s="314" t="n">
        <f aca="false">IF(OR(AF354=$AP$3,AF354=$AP$4,AF354=$AP$9),AD354,0)</f>
        <v>0</v>
      </c>
      <c r="BG354" s="312" t="n">
        <f aca="false">IF(OR(AF354=$AP$5,AF354=$AP$6,AF354=$AP$10),S354,0)</f>
        <v>0</v>
      </c>
      <c r="BH354" s="313" t="n">
        <f aca="false">IF(OR(AF354=$AP$5,AF354=$AP$6,AF354=$AP$10),T354,0)</f>
        <v>0</v>
      </c>
      <c r="BI354" s="313" t="n">
        <f aca="false">IF(OR(AF354=$AP$5,AF354=$AP$6,AF354=$AP$10),U354,0)</f>
        <v>0</v>
      </c>
      <c r="BJ354" s="313" t="n">
        <f aca="false">IF(OR(AF354=$AP$5,AF354=$AP$6,AF354=$AP$10),V354,0)</f>
        <v>0</v>
      </c>
      <c r="BK354" s="313" t="n">
        <f aca="false">IF(OR(AF354=$AP$5,AF354=$AP$6,AF354=$AP$10),W354,0)</f>
        <v>0</v>
      </c>
      <c r="BL354" s="313" t="n">
        <f aca="false">IF(OR(AF354=$AP$5,AF354=$AP$6,AF354=$AP$10),X354,0)</f>
        <v>0</v>
      </c>
      <c r="BM354" s="313" t="n">
        <f aca="false">IF(OR(AF354=$AP$5,AF354=$AP$6,AF354=$AP$10),Y354,0)</f>
        <v>0</v>
      </c>
      <c r="BN354" s="313" t="n">
        <f aca="false">IF(OR(AF354=$AP$5,AF354=$AP$6,AF354=$AP$10),Z354,0)</f>
        <v>0</v>
      </c>
      <c r="BO354" s="313" t="n">
        <f aca="false">IF(OR(AF354=$AP$5,AF354=$AP$6,AF354=$AP$10),AA354,0)</f>
        <v>0</v>
      </c>
      <c r="BP354" s="313" t="n">
        <f aca="false">IF(OR(AF354=$AP$5,AF354=$AP$6,AF354=$AP$10),AB354,0)</f>
        <v>0</v>
      </c>
      <c r="BQ354" s="313" t="n">
        <f aca="false">IF(OR(AF354=$AP$5,AF354=$AP$6,AF354=$AP$10),AC354,0)</f>
        <v>0</v>
      </c>
      <c r="BR354" s="314" t="n">
        <f aca="false">IF(OR(AF354=$AP$5,AF354=$AP$6,AF354=$AP$10),AD354,0)</f>
        <v>0</v>
      </c>
      <c r="BS354" s="312" t="n">
        <f aca="false">IF(OR(AF354=$AP$7,AF354=$AP$8,AF354=$AP$11),S354,0)</f>
        <v>0</v>
      </c>
      <c r="BT354" s="313" t="n">
        <f aca="false">IF(OR(AF354=$AP$7,AF354=$AP$8,AF354=$AP$11),T354,0)</f>
        <v>0</v>
      </c>
      <c r="BU354" s="313" t="n">
        <f aca="false">IF(OR(AF354=$AP$7,AF354=$AP$8,AF354=$AP$11),U354,0)</f>
        <v>0</v>
      </c>
      <c r="BV354" s="313" t="n">
        <f aca="false">IF(OR(AF354=$AP$7,AF354=$AP$8,AF354=$AP$11),V354,0)</f>
        <v>0</v>
      </c>
      <c r="BW354" s="313" t="n">
        <f aca="false">IF(OR(AF354=$AP$7,AF354=$AP$8,AF354=$AP$11),W354,0)</f>
        <v>0</v>
      </c>
      <c r="BX354" s="313" t="n">
        <f aca="false">IF(OR(AF354=$AP$7,AF354=$AP$8,AF354=$AP$11),X354,0)</f>
        <v>0</v>
      </c>
      <c r="BY354" s="313" t="n">
        <f aca="false">IF(OR(AF354=$AP$7,AF354=$AP$8,AF354=$AP$11),Y354,0)</f>
        <v>0</v>
      </c>
      <c r="BZ354" s="313" t="n">
        <f aca="false">IF(OR(AF354=$AP$7,AF354=$AP$8,AF354=$AP$11),Z354,0)</f>
        <v>0</v>
      </c>
      <c r="CA354" s="313" t="n">
        <f aca="false">IF(OR(AF354=$AP$7,AF354=$AP$8,AF354=$AP$11),AA354,0)</f>
        <v>0</v>
      </c>
      <c r="CB354" s="313" t="n">
        <f aca="false">IF(OR(AF354=$AP$7,AF354=$AP$8,AF354=$AP$11),AB354,0)</f>
        <v>0</v>
      </c>
      <c r="CC354" s="313" t="n">
        <f aca="false">IF(OR(AF354=$AP$7,AF354=$AP$8,AF354=$AP$11),AC354,0)</f>
        <v>0</v>
      </c>
      <c r="CD354" s="314" t="n">
        <f aca="false">IF(OR(AF354=$AP$7,AF354=$AP$8,AF354=$AP$11),AD354,0)</f>
        <v>0</v>
      </c>
      <c r="CE354" s="312" t="n">
        <f aca="false">IF(AF354=$AP$12,S354,0)</f>
        <v>0</v>
      </c>
      <c r="CF354" s="313" t="n">
        <f aca="false">IF(AF354=$AP$12,T354,0)</f>
        <v>0</v>
      </c>
      <c r="CG354" s="313" t="n">
        <f aca="false">IF(AF354=$AP$12,U354,0)</f>
        <v>0</v>
      </c>
      <c r="CH354" s="313" t="n">
        <f aca="false">IF(AF354=$AP$12,V354,0)</f>
        <v>0</v>
      </c>
      <c r="CI354" s="313" t="n">
        <f aca="false">IF(AF354=$AP$12,W354,0)</f>
        <v>0</v>
      </c>
      <c r="CJ354" s="313" t="n">
        <f aca="false">IF(AF354=$AP$12,X354,0)</f>
        <v>0</v>
      </c>
      <c r="CK354" s="313" t="n">
        <f aca="false">IF(AF354=$AP$12,Y354,0)</f>
        <v>0</v>
      </c>
      <c r="CL354" s="313" t="n">
        <f aca="false">IF(AF354=$AP$12,Z354,0)</f>
        <v>0</v>
      </c>
      <c r="CM354" s="313" t="n">
        <f aca="false">IF(AF354=$AP$12,AA354,0)</f>
        <v>0</v>
      </c>
      <c r="CN354" s="313" t="n">
        <f aca="false">IF(AF354=$AP$12,AB354,0)</f>
        <v>0</v>
      </c>
      <c r="CO354" s="313" t="n">
        <f aca="false">IF(AF354=$AP$12,AC354,0)</f>
        <v>0</v>
      </c>
      <c r="CP354" s="314" t="n">
        <f aca="false">IF(AF354=$AP$12,AD354,0)</f>
        <v>0</v>
      </c>
    </row>
    <row r="355" customFormat="false" ht="12" hidden="false" customHeight="true" outlineLevel="0" collapsed="false">
      <c r="B355" s="243" t="str">
        <f aca="false">IF(Q353="","",Q353)</f>
        <v/>
      </c>
      <c r="C355" s="302"/>
      <c r="D355" s="303"/>
      <c r="E355" s="303"/>
      <c r="F355" s="303"/>
      <c r="G355" s="304"/>
      <c r="H355" s="304"/>
      <c r="I355" s="305"/>
      <c r="J355" s="305"/>
      <c r="K355" s="305"/>
      <c r="L355" s="305"/>
      <c r="M355" s="303"/>
      <c r="N355" s="303"/>
      <c r="O355" s="306"/>
      <c r="P355" s="303"/>
      <c r="Q355" s="303"/>
      <c r="R355" s="315" t="s">
        <v>77</v>
      </c>
      <c r="S355" s="322"/>
      <c r="T355" s="322"/>
      <c r="U355" s="322"/>
      <c r="V355" s="322"/>
      <c r="W355" s="322"/>
      <c r="X355" s="322"/>
      <c r="Y355" s="316"/>
      <c r="Z355" s="316"/>
      <c r="AA355" s="316"/>
      <c r="AB355" s="316"/>
      <c r="AC355" s="316"/>
      <c r="AD355" s="316"/>
      <c r="AE355" s="317" t="str">
        <f aca="false">IF(SUM(S355:AD355)=0,"",SUM(S355:AD355))</f>
        <v/>
      </c>
      <c r="AF355" s="244" t="str">
        <f aca="false">IF(Q353="","",Q353)</f>
        <v/>
      </c>
      <c r="AG355" s="310"/>
      <c r="AH355" s="310"/>
      <c r="AI355" s="310"/>
      <c r="AJ355" s="310"/>
      <c r="AT355" s="311" t="str">
        <f aca="false">R355</f>
        <v>C</v>
      </c>
      <c r="AU355" s="312" t="n">
        <f aca="false">IF(OR(AF355=$AP$3,AF355=$AP$4,AF355=$AP$9),S355,0)</f>
        <v>0</v>
      </c>
      <c r="AV355" s="313" t="n">
        <f aca="false">IF(OR(AF355=$AP$3,AF355=$AP$4,AF355=$AP$9),T355,0)</f>
        <v>0</v>
      </c>
      <c r="AW355" s="313" t="n">
        <f aca="false">IF(OR(AF355=$AP$3,AF355=$AP$4,AF355=$AP$9),U355,0)</f>
        <v>0</v>
      </c>
      <c r="AX355" s="313" t="n">
        <f aca="false">IF(OR(AF355=$AP$3,AF355=$AP$4,AF355=$AP$9),V355,0)</f>
        <v>0</v>
      </c>
      <c r="AY355" s="313" t="n">
        <f aca="false">IF(OR(AF355=$AP$3,AF355=$AP$4,AF355=$AP$9),W355,0)</f>
        <v>0</v>
      </c>
      <c r="AZ355" s="313" t="n">
        <f aca="false">IF(OR(AF355=$AP$3,AF355=$AP$4,AF355=$AP$9),X355,0)</f>
        <v>0</v>
      </c>
      <c r="BA355" s="313" t="n">
        <f aca="false">IF(OR(AF355=$AP$3,AF355=$AP$4,AF355=$AP$9),Y355,0)</f>
        <v>0</v>
      </c>
      <c r="BB355" s="313" t="n">
        <f aca="false">IF(OR(AF355=$AP$3,AF355=$AP$4,AF355=$AP$9),Z355,0)</f>
        <v>0</v>
      </c>
      <c r="BC355" s="313" t="n">
        <f aca="false">IF(OR(AF355=$AP$3,AF355=$AP$4,AF355=$AP$9),AA355,0)</f>
        <v>0</v>
      </c>
      <c r="BD355" s="313" t="n">
        <f aca="false">IF(OR(AF355=$AP$3,AF355=$AP$4,AF355=$AP$9),AB355,0)</f>
        <v>0</v>
      </c>
      <c r="BE355" s="313" t="n">
        <f aca="false">IF(OR(AF355=$AP$3,AF355=$AP$4,AF355=$AP$9),AC355,0)</f>
        <v>0</v>
      </c>
      <c r="BF355" s="314" t="n">
        <f aca="false">IF(OR(AF355=$AP$3,AF355=$AP$4,AF355=$AP$9),AD355,0)</f>
        <v>0</v>
      </c>
      <c r="BG355" s="312" t="n">
        <f aca="false">IF(OR(AF355=$AP$5,AF355=$AP$6,AF355=$AP$10),S355,0)</f>
        <v>0</v>
      </c>
      <c r="BH355" s="313" t="n">
        <f aca="false">IF(OR(AF355=$AP$5,AF355=$AP$6,AF355=$AP$10),T355,0)</f>
        <v>0</v>
      </c>
      <c r="BI355" s="313" t="n">
        <f aca="false">IF(OR(AF355=$AP$5,AF355=$AP$6,AF355=$AP$10),U355,0)</f>
        <v>0</v>
      </c>
      <c r="BJ355" s="313" t="n">
        <f aca="false">IF(OR(AF355=$AP$5,AF355=$AP$6,AF355=$AP$10),V355,0)</f>
        <v>0</v>
      </c>
      <c r="BK355" s="313" t="n">
        <f aca="false">IF(OR(AF355=$AP$5,AF355=$AP$6,AF355=$AP$10),W355,0)</f>
        <v>0</v>
      </c>
      <c r="BL355" s="313" t="n">
        <f aca="false">IF(OR(AF355=$AP$5,AF355=$AP$6,AF355=$AP$10),X355,0)</f>
        <v>0</v>
      </c>
      <c r="BM355" s="313" t="n">
        <f aca="false">IF(OR(AF355=$AP$5,AF355=$AP$6,AF355=$AP$10),Y355,0)</f>
        <v>0</v>
      </c>
      <c r="BN355" s="313" t="n">
        <f aca="false">IF(OR(AF355=$AP$5,AF355=$AP$6,AF355=$AP$10),Z355,0)</f>
        <v>0</v>
      </c>
      <c r="BO355" s="313" t="n">
        <f aca="false">IF(OR(AF355=$AP$5,AF355=$AP$6,AF355=$AP$10),AA355,0)</f>
        <v>0</v>
      </c>
      <c r="BP355" s="313" t="n">
        <f aca="false">IF(OR(AF355=$AP$5,AF355=$AP$6,AF355=$AP$10),AB355,0)</f>
        <v>0</v>
      </c>
      <c r="BQ355" s="313" t="n">
        <f aca="false">IF(OR(AF355=$AP$5,AF355=$AP$6,AF355=$AP$10),AC355,0)</f>
        <v>0</v>
      </c>
      <c r="BR355" s="314" t="n">
        <f aca="false">IF(OR(AF355=$AP$5,AF355=$AP$6,AF355=$AP$10),AD355,0)</f>
        <v>0</v>
      </c>
      <c r="BS355" s="312" t="n">
        <f aca="false">IF(OR(AF355=$AP$7,AF355=$AP$8,AF355=$AP$11),S355,0)</f>
        <v>0</v>
      </c>
      <c r="BT355" s="313" t="n">
        <f aca="false">IF(OR(AF355=$AP$7,AF355=$AP$8,AF355=$AP$11),T355,0)</f>
        <v>0</v>
      </c>
      <c r="BU355" s="313" t="n">
        <f aca="false">IF(OR(AF355=$AP$7,AF355=$AP$8,AF355=$AP$11),U355,0)</f>
        <v>0</v>
      </c>
      <c r="BV355" s="313" t="n">
        <f aca="false">IF(OR(AF355=$AP$7,AF355=$AP$8,AF355=$AP$11),V355,0)</f>
        <v>0</v>
      </c>
      <c r="BW355" s="313" t="n">
        <f aca="false">IF(OR(AF355=$AP$7,AF355=$AP$8,AF355=$AP$11),W355,0)</f>
        <v>0</v>
      </c>
      <c r="BX355" s="313" t="n">
        <f aca="false">IF(OR(AF355=$AP$7,AF355=$AP$8,AF355=$AP$11),X355,0)</f>
        <v>0</v>
      </c>
      <c r="BY355" s="313" t="n">
        <f aca="false">IF(OR(AF355=$AP$7,AF355=$AP$8,AF355=$AP$11),Y355,0)</f>
        <v>0</v>
      </c>
      <c r="BZ355" s="313" t="n">
        <f aca="false">IF(OR(AF355=$AP$7,AF355=$AP$8,AF355=$AP$11),Z355,0)</f>
        <v>0</v>
      </c>
      <c r="CA355" s="313" t="n">
        <f aca="false">IF(OR(AF355=$AP$7,AF355=$AP$8,AF355=$AP$11),AA355,0)</f>
        <v>0</v>
      </c>
      <c r="CB355" s="313" t="n">
        <f aca="false">IF(OR(AF355=$AP$7,AF355=$AP$8,AF355=$AP$11),AB355,0)</f>
        <v>0</v>
      </c>
      <c r="CC355" s="313" t="n">
        <f aca="false">IF(OR(AF355=$AP$7,AF355=$AP$8,AF355=$AP$11),AC355,0)</f>
        <v>0</v>
      </c>
      <c r="CD355" s="314" t="n">
        <f aca="false">IF(OR(AF355=$AP$7,AF355=$AP$8,AF355=$AP$11),AD355,0)</f>
        <v>0</v>
      </c>
      <c r="CE355" s="312" t="n">
        <f aca="false">IF(AF355=$AP$12,S355,0)</f>
        <v>0</v>
      </c>
      <c r="CF355" s="313" t="n">
        <f aca="false">IF(AF355=$AP$12,T355,0)</f>
        <v>0</v>
      </c>
      <c r="CG355" s="313" t="n">
        <f aca="false">IF(AF355=$AP$12,U355,0)</f>
        <v>0</v>
      </c>
      <c r="CH355" s="313" t="n">
        <f aca="false">IF(AF355=$AP$12,V355,0)</f>
        <v>0</v>
      </c>
      <c r="CI355" s="313" t="n">
        <f aca="false">IF(AF355=$AP$12,W355,0)</f>
        <v>0</v>
      </c>
      <c r="CJ355" s="313" t="n">
        <f aca="false">IF(AF355=$AP$12,X355,0)</f>
        <v>0</v>
      </c>
      <c r="CK355" s="313" t="n">
        <f aca="false">IF(AF355=$AP$12,Y355,0)</f>
        <v>0</v>
      </c>
      <c r="CL355" s="313" t="n">
        <f aca="false">IF(AF355=$AP$12,Z355,0)</f>
        <v>0</v>
      </c>
      <c r="CM355" s="313" t="n">
        <f aca="false">IF(AF355=$AP$12,AA355,0)</f>
        <v>0</v>
      </c>
      <c r="CN355" s="313" t="n">
        <f aca="false">IF(AF355=$AP$12,AB355,0)</f>
        <v>0</v>
      </c>
      <c r="CO355" s="313" t="n">
        <f aca="false">IF(AF355=$AP$12,AC355,0)</f>
        <v>0</v>
      </c>
      <c r="CP355" s="314" t="n">
        <f aca="false">IF(AF355=$AP$12,AD355,0)</f>
        <v>0</v>
      </c>
    </row>
    <row r="356" customFormat="false" ht="12" hidden="false" customHeight="true" outlineLevel="0" collapsed="false">
      <c r="B356" s="243" t="str">
        <f aca="false">IF(Q356="","",Q356)</f>
        <v/>
      </c>
      <c r="C356" s="302" t="n">
        <v>115</v>
      </c>
      <c r="D356" s="303"/>
      <c r="E356" s="303"/>
      <c r="F356" s="303"/>
      <c r="G356" s="304"/>
      <c r="H356" s="304"/>
      <c r="I356" s="305"/>
      <c r="J356" s="305"/>
      <c r="K356" s="305"/>
      <c r="L356" s="305"/>
      <c r="M356" s="303"/>
      <c r="N356" s="303"/>
      <c r="O356" s="306"/>
      <c r="P356" s="303"/>
      <c r="Q356" s="303"/>
      <c r="R356" s="307" t="s">
        <v>75</v>
      </c>
      <c r="S356" s="323"/>
      <c r="T356" s="323"/>
      <c r="U356" s="323"/>
      <c r="V356" s="323"/>
      <c r="W356" s="323"/>
      <c r="X356" s="323"/>
      <c r="Y356" s="308"/>
      <c r="Z356" s="308"/>
      <c r="AA356" s="308"/>
      <c r="AB356" s="308"/>
      <c r="AC356" s="308"/>
      <c r="AD356" s="308"/>
      <c r="AE356" s="309" t="str">
        <f aca="false">IF(SUM(S356:AD356)=0,"",SUM(S356:AD356))</f>
        <v/>
      </c>
      <c r="AF356" s="244" t="str">
        <f aca="false">IF(Q356="","",Q356)</f>
        <v/>
      </c>
      <c r="AG356" s="310" t="str">
        <f aca="false">IFERROR(VLOOKUP(M356,$AP$13:$AQ$16,2,FALSE()),"")</f>
        <v/>
      </c>
      <c r="AH356" s="310" t="str">
        <f aca="false">IFERROR(VLOOKUP(O356,$AP$18:$AQ$24,2,FALSE()),"")</f>
        <v/>
      </c>
      <c r="AI356" s="310" t="str">
        <f aca="false">IFERROR(AG356+AH356,"")</f>
        <v/>
      </c>
      <c r="AJ356" s="310" t="str">
        <f aca="false">IF(SUM(AE356:AE358)=0,"",SUM(AE356:AE358))</f>
        <v/>
      </c>
      <c r="AT356" s="311" t="str">
        <f aca="false">R356</f>
        <v>A</v>
      </c>
      <c r="AU356" s="312" t="n">
        <f aca="false">IF(OR(AF356=$AP$3,AF356=$AP$4,AF356=$AP$9),S356,0)</f>
        <v>0</v>
      </c>
      <c r="AV356" s="313" t="n">
        <f aca="false">IF(OR(AF356=$AP$3,AF356=$AP$4,AF356=$AP$9),T356,0)</f>
        <v>0</v>
      </c>
      <c r="AW356" s="313" t="n">
        <f aca="false">IF(OR(AF356=$AP$3,AF356=$AP$4,AF356=$AP$9),U356,0)</f>
        <v>0</v>
      </c>
      <c r="AX356" s="313" t="n">
        <f aca="false">IF(OR(AF356=$AP$3,AF356=$AP$4,AF356=$AP$9),V356,0)</f>
        <v>0</v>
      </c>
      <c r="AY356" s="313" t="n">
        <f aca="false">IF(OR(AF356=$AP$3,AF356=$AP$4,AF356=$AP$9),W356,0)</f>
        <v>0</v>
      </c>
      <c r="AZ356" s="313" t="n">
        <f aca="false">IF(OR(AF356=$AP$3,AF356=$AP$4,AF356=$AP$9),X356,0)</f>
        <v>0</v>
      </c>
      <c r="BA356" s="313" t="n">
        <f aca="false">IF(OR(AF356=$AP$3,AF356=$AP$4,AF356=$AP$9),Y356,0)</f>
        <v>0</v>
      </c>
      <c r="BB356" s="313" t="n">
        <f aca="false">IF(OR(AF356=$AP$3,AF356=$AP$4,AF356=$AP$9),Z356,0)</f>
        <v>0</v>
      </c>
      <c r="BC356" s="313" t="n">
        <f aca="false">IF(OR(AF356=$AP$3,AF356=$AP$4,AF356=$AP$9),AA356,0)</f>
        <v>0</v>
      </c>
      <c r="BD356" s="313" t="n">
        <f aca="false">IF(OR(AF356=$AP$3,AF356=$AP$4,AF356=$AP$9),AB356,0)</f>
        <v>0</v>
      </c>
      <c r="BE356" s="313" t="n">
        <f aca="false">IF(OR(AF356=$AP$3,AF356=$AP$4,AF356=$AP$9),AC356,0)</f>
        <v>0</v>
      </c>
      <c r="BF356" s="314" t="n">
        <f aca="false">IF(OR(AF356=$AP$3,AF356=$AP$4,AF356=$AP$9),AD356,0)</f>
        <v>0</v>
      </c>
      <c r="BG356" s="312" t="n">
        <f aca="false">IF(OR(AF356=$AP$5,AF356=$AP$6,AF356=$AP$10),S356,0)</f>
        <v>0</v>
      </c>
      <c r="BH356" s="313" t="n">
        <f aca="false">IF(OR(AF356=$AP$5,AF356=$AP$6,AF356=$AP$10),T356,0)</f>
        <v>0</v>
      </c>
      <c r="BI356" s="313" t="n">
        <f aca="false">IF(OR(AF356=$AP$5,AF356=$AP$6,AF356=$AP$10),U356,0)</f>
        <v>0</v>
      </c>
      <c r="BJ356" s="313" t="n">
        <f aca="false">IF(OR(AF356=$AP$5,AF356=$AP$6,AF356=$AP$10),V356,0)</f>
        <v>0</v>
      </c>
      <c r="BK356" s="313" t="n">
        <f aca="false">IF(OR(AF356=$AP$5,AF356=$AP$6,AF356=$AP$10),W356,0)</f>
        <v>0</v>
      </c>
      <c r="BL356" s="313" t="n">
        <f aca="false">IF(OR(AF356=$AP$5,AF356=$AP$6,AF356=$AP$10),X356,0)</f>
        <v>0</v>
      </c>
      <c r="BM356" s="313" t="n">
        <f aca="false">IF(OR(AF356=$AP$5,AF356=$AP$6,AF356=$AP$10),Y356,0)</f>
        <v>0</v>
      </c>
      <c r="BN356" s="313" t="n">
        <f aca="false">IF(OR(AF356=$AP$5,AF356=$AP$6,AF356=$AP$10),Z356,0)</f>
        <v>0</v>
      </c>
      <c r="BO356" s="313" t="n">
        <f aca="false">IF(OR(AF356=$AP$5,AF356=$AP$6,AF356=$AP$10),AA356,0)</f>
        <v>0</v>
      </c>
      <c r="BP356" s="313" t="n">
        <f aca="false">IF(OR(AF356=$AP$5,AF356=$AP$6,AF356=$AP$10),AB356,0)</f>
        <v>0</v>
      </c>
      <c r="BQ356" s="313" t="n">
        <f aca="false">IF(OR(AF356=$AP$5,AF356=$AP$6,AF356=$AP$10),AC356,0)</f>
        <v>0</v>
      </c>
      <c r="BR356" s="314" t="n">
        <f aca="false">IF(OR(AF356=$AP$5,AF356=$AP$6,AF356=$AP$10),AD356,0)</f>
        <v>0</v>
      </c>
      <c r="BS356" s="312" t="n">
        <f aca="false">IF(OR(AF356=$AP$7,AF356=$AP$8,AF356=$AP$11),S356,0)</f>
        <v>0</v>
      </c>
      <c r="BT356" s="313" t="n">
        <f aca="false">IF(OR(AF356=$AP$7,AF356=$AP$8,AF356=$AP$11),T356,0)</f>
        <v>0</v>
      </c>
      <c r="BU356" s="313" t="n">
        <f aca="false">IF(OR(AF356=$AP$7,AF356=$AP$8,AF356=$AP$11),U356,0)</f>
        <v>0</v>
      </c>
      <c r="BV356" s="313" t="n">
        <f aca="false">IF(OR(AF356=$AP$7,AF356=$AP$8,AF356=$AP$11),V356,0)</f>
        <v>0</v>
      </c>
      <c r="BW356" s="313" t="n">
        <f aca="false">IF(OR(AF356=$AP$7,AF356=$AP$8,AF356=$AP$11),W356,0)</f>
        <v>0</v>
      </c>
      <c r="BX356" s="313" t="n">
        <f aca="false">IF(OR(AF356=$AP$7,AF356=$AP$8,AF356=$AP$11),X356,0)</f>
        <v>0</v>
      </c>
      <c r="BY356" s="313" t="n">
        <f aca="false">IF(OR(AF356=$AP$7,AF356=$AP$8,AF356=$AP$11),Y356,0)</f>
        <v>0</v>
      </c>
      <c r="BZ356" s="313" t="n">
        <f aca="false">IF(OR(AF356=$AP$7,AF356=$AP$8,AF356=$AP$11),Z356,0)</f>
        <v>0</v>
      </c>
      <c r="CA356" s="313" t="n">
        <f aca="false">IF(OR(AF356=$AP$7,AF356=$AP$8,AF356=$AP$11),AA356,0)</f>
        <v>0</v>
      </c>
      <c r="CB356" s="313" t="n">
        <f aca="false">IF(OR(AF356=$AP$7,AF356=$AP$8,AF356=$AP$11),AB356,0)</f>
        <v>0</v>
      </c>
      <c r="CC356" s="313" t="n">
        <f aca="false">IF(OR(AF356=$AP$7,AF356=$AP$8,AF356=$AP$11),AC356,0)</f>
        <v>0</v>
      </c>
      <c r="CD356" s="314" t="n">
        <f aca="false">IF(OR(AF356=$AP$7,AF356=$AP$8,AF356=$AP$11),AD356,0)</f>
        <v>0</v>
      </c>
      <c r="CE356" s="312" t="n">
        <f aca="false">IF(AF356=$AP$12,S356,0)</f>
        <v>0</v>
      </c>
      <c r="CF356" s="313" t="n">
        <f aca="false">IF(AF356=$AP$12,T356,0)</f>
        <v>0</v>
      </c>
      <c r="CG356" s="313" t="n">
        <f aca="false">IF(AF356=$AP$12,U356,0)</f>
        <v>0</v>
      </c>
      <c r="CH356" s="313" t="n">
        <f aca="false">IF(AF356=$AP$12,V356,0)</f>
        <v>0</v>
      </c>
      <c r="CI356" s="313" t="n">
        <f aca="false">IF(AF356=$AP$12,W356,0)</f>
        <v>0</v>
      </c>
      <c r="CJ356" s="313" t="n">
        <f aca="false">IF(AF356=$AP$12,X356,0)</f>
        <v>0</v>
      </c>
      <c r="CK356" s="313" t="n">
        <f aca="false">IF(AF356=$AP$12,Y356,0)</f>
        <v>0</v>
      </c>
      <c r="CL356" s="313" t="n">
        <f aca="false">IF(AF356=$AP$12,Z356,0)</f>
        <v>0</v>
      </c>
      <c r="CM356" s="313" t="n">
        <f aca="false">IF(AF356=$AP$12,AA356,0)</f>
        <v>0</v>
      </c>
      <c r="CN356" s="313" t="n">
        <f aca="false">IF(AF356=$AP$12,AB356,0)</f>
        <v>0</v>
      </c>
      <c r="CO356" s="313" t="n">
        <f aca="false">IF(AF356=$AP$12,AC356,0)</f>
        <v>0</v>
      </c>
      <c r="CP356" s="314" t="n">
        <f aca="false">IF(AF356=$AP$12,AD356,0)</f>
        <v>0</v>
      </c>
    </row>
    <row r="357" customFormat="false" ht="12" hidden="false" customHeight="true" outlineLevel="0" collapsed="false">
      <c r="B357" s="243" t="str">
        <f aca="false">IF(Q356="","",Q356)</f>
        <v/>
      </c>
      <c r="C357" s="302"/>
      <c r="D357" s="303"/>
      <c r="E357" s="303"/>
      <c r="F357" s="303"/>
      <c r="G357" s="304"/>
      <c r="H357" s="304"/>
      <c r="I357" s="305"/>
      <c r="J357" s="305"/>
      <c r="K357" s="305"/>
      <c r="L357" s="305"/>
      <c r="M357" s="303"/>
      <c r="N357" s="303"/>
      <c r="O357" s="306"/>
      <c r="P357" s="303"/>
      <c r="Q357" s="303"/>
      <c r="R357" s="315" t="s">
        <v>76</v>
      </c>
      <c r="S357" s="322"/>
      <c r="T357" s="322"/>
      <c r="U357" s="322"/>
      <c r="V357" s="322"/>
      <c r="W357" s="322"/>
      <c r="X357" s="322"/>
      <c r="Y357" s="316"/>
      <c r="Z357" s="316"/>
      <c r="AA357" s="316"/>
      <c r="AB357" s="316"/>
      <c r="AC357" s="316"/>
      <c r="AD357" s="316"/>
      <c r="AE357" s="317" t="str">
        <f aca="false">IF(SUM(S357:AD357)=0,"",SUM(S357:AD357))</f>
        <v/>
      </c>
      <c r="AF357" s="244" t="str">
        <f aca="false">IF(Q356="","",Q356)</f>
        <v/>
      </c>
      <c r="AG357" s="310"/>
      <c r="AH357" s="310"/>
      <c r="AI357" s="310"/>
      <c r="AJ357" s="310"/>
      <c r="AT357" s="311" t="str">
        <f aca="false">R357</f>
        <v>B</v>
      </c>
      <c r="AU357" s="312" t="n">
        <f aca="false">IF(OR(AF357=$AP$3,AF357=$AP$4,AF357=$AP$9),S357,0)</f>
        <v>0</v>
      </c>
      <c r="AV357" s="313" t="n">
        <f aca="false">IF(OR(AF357=$AP$3,AF357=$AP$4,AF357=$AP$9),T357,0)</f>
        <v>0</v>
      </c>
      <c r="AW357" s="313" t="n">
        <f aca="false">IF(OR(AF357=$AP$3,AF357=$AP$4,AF357=$AP$9),U357,0)</f>
        <v>0</v>
      </c>
      <c r="AX357" s="313" t="n">
        <f aca="false">IF(OR(AF357=$AP$3,AF357=$AP$4,AF357=$AP$9),V357,0)</f>
        <v>0</v>
      </c>
      <c r="AY357" s="313" t="n">
        <f aca="false">IF(OR(AF357=$AP$3,AF357=$AP$4,AF357=$AP$9),W357,0)</f>
        <v>0</v>
      </c>
      <c r="AZ357" s="313" t="n">
        <f aca="false">IF(OR(AF357=$AP$3,AF357=$AP$4,AF357=$AP$9),X357,0)</f>
        <v>0</v>
      </c>
      <c r="BA357" s="313" t="n">
        <f aca="false">IF(OR(AF357=$AP$3,AF357=$AP$4,AF357=$AP$9),Y357,0)</f>
        <v>0</v>
      </c>
      <c r="BB357" s="313" t="n">
        <f aca="false">IF(OR(AF357=$AP$3,AF357=$AP$4,AF357=$AP$9),Z357,0)</f>
        <v>0</v>
      </c>
      <c r="BC357" s="313" t="n">
        <f aca="false">IF(OR(AF357=$AP$3,AF357=$AP$4,AF357=$AP$9),AA357,0)</f>
        <v>0</v>
      </c>
      <c r="BD357" s="313" t="n">
        <f aca="false">IF(OR(AF357=$AP$3,AF357=$AP$4,AF357=$AP$9),AB357,0)</f>
        <v>0</v>
      </c>
      <c r="BE357" s="313" t="n">
        <f aca="false">IF(OR(AF357=$AP$3,AF357=$AP$4,AF357=$AP$9),AC357,0)</f>
        <v>0</v>
      </c>
      <c r="BF357" s="314" t="n">
        <f aca="false">IF(OR(AF357=$AP$3,AF357=$AP$4,AF357=$AP$9),AD357,0)</f>
        <v>0</v>
      </c>
      <c r="BG357" s="312" t="n">
        <f aca="false">IF(OR(AF357=$AP$5,AF357=$AP$6,AF357=$AP$10),S357,0)</f>
        <v>0</v>
      </c>
      <c r="BH357" s="313" t="n">
        <f aca="false">IF(OR(AF357=$AP$5,AF357=$AP$6,AF357=$AP$10),T357,0)</f>
        <v>0</v>
      </c>
      <c r="BI357" s="313" t="n">
        <f aca="false">IF(OR(AF357=$AP$5,AF357=$AP$6,AF357=$AP$10),U357,0)</f>
        <v>0</v>
      </c>
      <c r="BJ357" s="313" t="n">
        <f aca="false">IF(OR(AF357=$AP$5,AF357=$AP$6,AF357=$AP$10),V357,0)</f>
        <v>0</v>
      </c>
      <c r="BK357" s="313" t="n">
        <f aca="false">IF(OR(AF357=$AP$5,AF357=$AP$6,AF357=$AP$10),W357,0)</f>
        <v>0</v>
      </c>
      <c r="BL357" s="313" t="n">
        <f aca="false">IF(OR(AF357=$AP$5,AF357=$AP$6,AF357=$AP$10),X357,0)</f>
        <v>0</v>
      </c>
      <c r="BM357" s="313" t="n">
        <f aca="false">IF(OR(AF357=$AP$5,AF357=$AP$6,AF357=$AP$10),Y357,0)</f>
        <v>0</v>
      </c>
      <c r="BN357" s="313" t="n">
        <f aca="false">IF(OR(AF357=$AP$5,AF357=$AP$6,AF357=$AP$10),Z357,0)</f>
        <v>0</v>
      </c>
      <c r="BO357" s="313" t="n">
        <f aca="false">IF(OR(AF357=$AP$5,AF357=$AP$6,AF357=$AP$10),AA357,0)</f>
        <v>0</v>
      </c>
      <c r="BP357" s="313" t="n">
        <f aca="false">IF(OR(AF357=$AP$5,AF357=$AP$6,AF357=$AP$10),AB357,0)</f>
        <v>0</v>
      </c>
      <c r="BQ357" s="313" t="n">
        <f aca="false">IF(OR(AF357=$AP$5,AF357=$AP$6,AF357=$AP$10),AC357,0)</f>
        <v>0</v>
      </c>
      <c r="BR357" s="314" t="n">
        <f aca="false">IF(OR(AF357=$AP$5,AF357=$AP$6,AF357=$AP$10),AD357,0)</f>
        <v>0</v>
      </c>
      <c r="BS357" s="312" t="n">
        <f aca="false">IF(OR(AF357=$AP$7,AF357=$AP$8,AF357=$AP$11),S357,0)</f>
        <v>0</v>
      </c>
      <c r="BT357" s="313" t="n">
        <f aca="false">IF(OR(AF357=$AP$7,AF357=$AP$8,AF357=$AP$11),T357,0)</f>
        <v>0</v>
      </c>
      <c r="BU357" s="313" t="n">
        <f aca="false">IF(OR(AF357=$AP$7,AF357=$AP$8,AF357=$AP$11),U357,0)</f>
        <v>0</v>
      </c>
      <c r="BV357" s="313" t="n">
        <f aca="false">IF(OR(AF357=$AP$7,AF357=$AP$8,AF357=$AP$11),V357,0)</f>
        <v>0</v>
      </c>
      <c r="BW357" s="313" t="n">
        <f aca="false">IF(OR(AF357=$AP$7,AF357=$AP$8,AF357=$AP$11),W357,0)</f>
        <v>0</v>
      </c>
      <c r="BX357" s="313" t="n">
        <f aca="false">IF(OR(AF357=$AP$7,AF357=$AP$8,AF357=$AP$11),X357,0)</f>
        <v>0</v>
      </c>
      <c r="BY357" s="313" t="n">
        <f aca="false">IF(OR(AF357=$AP$7,AF357=$AP$8,AF357=$AP$11),Y357,0)</f>
        <v>0</v>
      </c>
      <c r="BZ357" s="313" t="n">
        <f aca="false">IF(OR(AF357=$AP$7,AF357=$AP$8,AF357=$AP$11),Z357,0)</f>
        <v>0</v>
      </c>
      <c r="CA357" s="313" t="n">
        <f aca="false">IF(OR(AF357=$AP$7,AF357=$AP$8,AF357=$AP$11),AA357,0)</f>
        <v>0</v>
      </c>
      <c r="CB357" s="313" t="n">
        <f aca="false">IF(OR(AF357=$AP$7,AF357=$AP$8,AF357=$AP$11),AB357,0)</f>
        <v>0</v>
      </c>
      <c r="CC357" s="313" t="n">
        <f aca="false">IF(OR(AF357=$AP$7,AF357=$AP$8,AF357=$AP$11),AC357,0)</f>
        <v>0</v>
      </c>
      <c r="CD357" s="314" t="n">
        <f aca="false">IF(OR(AF357=$AP$7,AF357=$AP$8,AF357=$AP$11),AD357,0)</f>
        <v>0</v>
      </c>
      <c r="CE357" s="312" t="n">
        <f aca="false">IF(AF357=$AP$12,S357,0)</f>
        <v>0</v>
      </c>
      <c r="CF357" s="313" t="n">
        <f aca="false">IF(AF357=$AP$12,T357,0)</f>
        <v>0</v>
      </c>
      <c r="CG357" s="313" t="n">
        <f aca="false">IF(AF357=$AP$12,U357,0)</f>
        <v>0</v>
      </c>
      <c r="CH357" s="313" t="n">
        <f aca="false">IF(AF357=$AP$12,V357,0)</f>
        <v>0</v>
      </c>
      <c r="CI357" s="313" t="n">
        <f aca="false">IF(AF357=$AP$12,W357,0)</f>
        <v>0</v>
      </c>
      <c r="CJ357" s="313" t="n">
        <f aca="false">IF(AF357=$AP$12,X357,0)</f>
        <v>0</v>
      </c>
      <c r="CK357" s="313" t="n">
        <f aca="false">IF(AF357=$AP$12,Y357,0)</f>
        <v>0</v>
      </c>
      <c r="CL357" s="313" t="n">
        <f aca="false">IF(AF357=$AP$12,Z357,0)</f>
        <v>0</v>
      </c>
      <c r="CM357" s="313" t="n">
        <f aca="false">IF(AF357=$AP$12,AA357,0)</f>
        <v>0</v>
      </c>
      <c r="CN357" s="313" t="n">
        <f aca="false">IF(AF357=$AP$12,AB357,0)</f>
        <v>0</v>
      </c>
      <c r="CO357" s="313" t="n">
        <f aca="false">IF(AF357=$AP$12,AC357,0)</f>
        <v>0</v>
      </c>
      <c r="CP357" s="314" t="n">
        <f aca="false">IF(AF357=$AP$12,AD357,0)</f>
        <v>0</v>
      </c>
    </row>
    <row r="358" customFormat="false" ht="12" hidden="false" customHeight="true" outlineLevel="0" collapsed="false">
      <c r="B358" s="243" t="str">
        <f aca="false">IF(Q356="","",Q356)</f>
        <v/>
      </c>
      <c r="C358" s="302"/>
      <c r="D358" s="303"/>
      <c r="E358" s="303"/>
      <c r="F358" s="303"/>
      <c r="G358" s="304"/>
      <c r="H358" s="304"/>
      <c r="I358" s="305"/>
      <c r="J358" s="305"/>
      <c r="K358" s="305"/>
      <c r="L358" s="305"/>
      <c r="M358" s="303"/>
      <c r="N358" s="303"/>
      <c r="O358" s="306"/>
      <c r="P358" s="303"/>
      <c r="Q358" s="303"/>
      <c r="R358" s="315" t="s">
        <v>77</v>
      </c>
      <c r="S358" s="322"/>
      <c r="T358" s="322"/>
      <c r="U358" s="322"/>
      <c r="V358" s="322"/>
      <c r="W358" s="322"/>
      <c r="X358" s="322"/>
      <c r="Y358" s="316"/>
      <c r="Z358" s="316"/>
      <c r="AA358" s="316"/>
      <c r="AB358" s="316"/>
      <c r="AC358" s="316"/>
      <c r="AD358" s="316"/>
      <c r="AE358" s="317" t="str">
        <f aca="false">IF(SUM(S358:AD358)=0,"",SUM(S358:AD358))</f>
        <v/>
      </c>
      <c r="AF358" s="244" t="str">
        <f aca="false">IF(Q356="","",Q356)</f>
        <v/>
      </c>
      <c r="AG358" s="310"/>
      <c r="AH358" s="310"/>
      <c r="AI358" s="310"/>
      <c r="AJ358" s="310"/>
      <c r="AT358" s="311" t="str">
        <f aca="false">R358</f>
        <v>C</v>
      </c>
      <c r="AU358" s="312" t="n">
        <f aca="false">IF(OR(AF358=$AP$3,AF358=$AP$4,AF358=$AP$9),S358,0)</f>
        <v>0</v>
      </c>
      <c r="AV358" s="313" t="n">
        <f aca="false">IF(OR(AF358=$AP$3,AF358=$AP$4,AF358=$AP$9),T358,0)</f>
        <v>0</v>
      </c>
      <c r="AW358" s="313" t="n">
        <f aca="false">IF(OR(AF358=$AP$3,AF358=$AP$4,AF358=$AP$9),U358,0)</f>
        <v>0</v>
      </c>
      <c r="AX358" s="313" t="n">
        <f aca="false">IF(OR(AF358=$AP$3,AF358=$AP$4,AF358=$AP$9),V358,0)</f>
        <v>0</v>
      </c>
      <c r="AY358" s="313" t="n">
        <f aca="false">IF(OR(AF358=$AP$3,AF358=$AP$4,AF358=$AP$9),W358,0)</f>
        <v>0</v>
      </c>
      <c r="AZ358" s="313" t="n">
        <f aca="false">IF(OR(AF358=$AP$3,AF358=$AP$4,AF358=$AP$9),X358,0)</f>
        <v>0</v>
      </c>
      <c r="BA358" s="313" t="n">
        <f aca="false">IF(OR(AF358=$AP$3,AF358=$AP$4,AF358=$AP$9),Y358,0)</f>
        <v>0</v>
      </c>
      <c r="BB358" s="313" t="n">
        <f aca="false">IF(OR(AF358=$AP$3,AF358=$AP$4,AF358=$AP$9),Z358,0)</f>
        <v>0</v>
      </c>
      <c r="BC358" s="313" t="n">
        <f aca="false">IF(OR(AF358=$AP$3,AF358=$AP$4,AF358=$AP$9),AA358,0)</f>
        <v>0</v>
      </c>
      <c r="BD358" s="313" t="n">
        <f aca="false">IF(OR(AF358=$AP$3,AF358=$AP$4,AF358=$AP$9),AB358,0)</f>
        <v>0</v>
      </c>
      <c r="BE358" s="313" t="n">
        <f aca="false">IF(OR(AF358=$AP$3,AF358=$AP$4,AF358=$AP$9),AC358,0)</f>
        <v>0</v>
      </c>
      <c r="BF358" s="314" t="n">
        <f aca="false">IF(OR(AF358=$AP$3,AF358=$AP$4,AF358=$AP$9),AD358,0)</f>
        <v>0</v>
      </c>
      <c r="BG358" s="312" t="n">
        <f aca="false">IF(OR(AF358=$AP$5,AF358=$AP$6,AF358=$AP$10),S358,0)</f>
        <v>0</v>
      </c>
      <c r="BH358" s="313" t="n">
        <f aca="false">IF(OR(AF358=$AP$5,AF358=$AP$6,AF358=$AP$10),T358,0)</f>
        <v>0</v>
      </c>
      <c r="BI358" s="313" t="n">
        <f aca="false">IF(OR(AF358=$AP$5,AF358=$AP$6,AF358=$AP$10),U358,0)</f>
        <v>0</v>
      </c>
      <c r="BJ358" s="313" t="n">
        <f aca="false">IF(OR(AF358=$AP$5,AF358=$AP$6,AF358=$AP$10),V358,0)</f>
        <v>0</v>
      </c>
      <c r="BK358" s="313" t="n">
        <f aca="false">IF(OR(AF358=$AP$5,AF358=$AP$6,AF358=$AP$10),W358,0)</f>
        <v>0</v>
      </c>
      <c r="BL358" s="313" t="n">
        <f aca="false">IF(OR(AF358=$AP$5,AF358=$AP$6,AF358=$AP$10),X358,0)</f>
        <v>0</v>
      </c>
      <c r="BM358" s="313" t="n">
        <f aca="false">IF(OR(AF358=$AP$5,AF358=$AP$6,AF358=$AP$10),Y358,0)</f>
        <v>0</v>
      </c>
      <c r="BN358" s="313" t="n">
        <f aca="false">IF(OR(AF358=$AP$5,AF358=$AP$6,AF358=$AP$10),Z358,0)</f>
        <v>0</v>
      </c>
      <c r="BO358" s="313" t="n">
        <f aca="false">IF(OR(AF358=$AP$5,AF358=$AP$6,AF358=$AP$10),AA358,0)</f>
        <v>0</v>
      </c>
      <c r="BP358" s="313" t="n">
        <f aca="false">IF(OR(AF358=$AP$5,AF358=$AP$6,AF358=$AP$10),AB358,0)</f>
        <v>0</v>
      </c>
      <c r="BQ358" s="313" t="n">
        <f aca="false">IF(OR(AF358=$AP$5,AF358=$AP$6,AF358=$AP$10),AC358,0)</f>
        <v>0</v>
      </c>
      <c r="BR358" s="314" t="n">
        <f aca="false">IF(OR(AF358=$AP$5,AF358=$AP$6,AF358=$AP$10),AD358,0)</f>
        <v>0</v>
      </c>
      <c r="BS358" s="312" t="n">
        <f aca="false">IF(OR(AF358=$AP$7,AF358=$AP$8,AF358=$AP$11),S358,0)</f>
        <v>0</v>
      </c>
      <c r="BT358" s="313" t="n">
        <f aca="false">IF(OR(AF358=$AP$7,AF358=$AP$8,AF358=$AP$11),T358,0)</f>
        <v>0</v>
      </c>
      <c r="BU358" s="313" t="n">
        <f aca="false">IF(OR(AF358=$AP$7,AF358=$AP$8,AF358=$AP$11),U358,0)</f>
        <v>0</v>
      </c>
      <c r="BV358" s="313" t="n">
        <f aca="false">IF(OR(AF358=$AP$7,AF358=$AP$8,AF358=$AP$11),V358,0)</f>
        <v>0</v>
      </c>
      <c r="BW358" s="313" t="n">
        <f aca="false">IF(OR(AF358=$AP$7,AF358=$AP$8,AF358=$AP$11),W358,0)</f>
        <v>0</v>
      </c>
      <c r="BX358" s="313" t="n">
        <f aca="false">IF(OR(AF358=$AP$7,AF358=$AP$8,AF358=$AP$11),X358,0)</f>
        <v>0</v>
      </c>
      <c r="BY358" s="313" t="n">
        <f aca="false">IF(OR(AF358=$AP$7,AF358=$AP$8,AF358=$AP$11),Y358,0)</f>
        <v>0</v>
      </c>
      <c r="BZ358" s="313" t="n">
        <f aca="false">IF(OR(AF358=$AP$7,AF358=$AP$8,AF358=$AP$11),Z358,0)</f>
        <v>0</v>
      </c>
      <c r="CA358" s="313" t="n">
        <f aca="false">IF(OR(AF358=$AP$7,AF358=$AP$8,AF358=$AP$11),AA358,0)</f>
        <v>0</v>
      </c>
      <c r="CB358" s="313" t="n">
        <f aca="false">IF(OR(AF358=$AP$7,AF358=$AP$8,AF358=$AP$11),AB358,0)</f>
        <v>0</v>
      </c>
      <c r="CC358" s="313" t="n">
        <f aca="false">IF(OR(AF358=$AP$7,AF358=$AP$8,AF358=$AP$11),AC358,0)</f>
        <v>0</v>
      </c>
      <c r="CD358" s="314" t="n">
        <f aca="false">IF(OR(AF358=$AP$7,AF358=$AP$8,AF358=$AP$11),AD358,0)</f>
        <v>0</v>
      </c>
      <c r="CE358" s="312" t="n">
        <f aca="false">IF(AF358=$AP$12,S358,0)</f>
        <v>0</v>
      </c>
      <c r="CF358" s="313" t="n">
        <f aca="false">IF(AF358=$AP$12,T358,0)</f>
        <v>0</v>
      </c>
      <c r="CG358" s="313" t="n">
        <f aca="false">IF(AF358=$AP$12,U358,0)</f>
        <v>0</v>
      </c>
      <c r="CH358" s="313" t="n">
        <f aca="false">IF(AF358=$AP$12,V358,0)</f>
        <v>0</v>
      </c>
      <c r="CI358" s="313" t="n">
        <f aca="false">IF(AF358=$AP$12,W358,0)</f>
        <v>0</v>
      </c>
      <c r="CJ358" s="313" t="n">
        <f aca="false">IF(AF358=$AP$12,X358,0)</f>
        <v>0</v>
      </c>
      <c r="CK358" s="313" t="n">
        <f aca="false">IF(AF358=$AP$12,Y358,0)</f>
        <v>0</v>
      </c>
      <c r="CL358" s="313" t="n">
        <f aca="false">IF(AF358=$AP$12,Z358,0)</f>
        <v>0</v>
      </c>
      <c r="CM358" s="313" t="n">
        <f aca="false">IF(AF358=$AP$12,AA358,0)</f>
        <v>0</v>
      </c>
      <c r="CN358" s="313" t="n">
        <f aca="false">IF(AF358=$AP$12,AB358,0)</f>
        <v>0</v>
      </c>
      <c r="CO358" s="313" t="n">
        <f aca="false">IF(AF358=$AP$12,AC358,0)</f>
        <v>0</v>
      </c>
      <c r="CP358" s="314" t="n">
        <f aca="false">IF(AF358=$AP$12,AD358,0)</f>
        <v>0</v>
      </c>
    </row>
    <row r="359" customFormat="false" ht="12" hidden="false" customHeight="true" outlineLevel="0" collapsed="false">
      <c r="B359" s="243" t="str">
        <f aca="false">IF(Q359="","",Q359)</f>
        <v/>
      </c>
      <c r="C359" s="302" t="n">
        <v>116</v>
      </c>
      <c r="D359" s="303"/>
      <c r="E359" s="303"/>
      <c r="F359" s="303"/>
      <c r="G359" s="304"/>
      <c r="H359" s="304"/>
      <c r="I359" s="305"/>
      <c r="J359" s="305"/>
      <c r="K359" s="305"/>
      <c r="L359" s="305"/>
      <c r="M359" s="303"/>
      <c r="N359" s="303"/>
      <c r="O359" s="306"/>
      <c r="P359" s="303"/>
      <c r="Q359" s="303"/>
      <c r="R359" s="307" t="s">
        <v>75</v>
      </c>
      <c r="S359" s="323"/>
      <c r="T359" s="323"/>
      <c r="U359" s="323"/>
      <c r="V359" s="323"/>
      <c r="W359" s="323"/>
      <c r="X359" s="323"/>
      <c r="Y359" s="308"/>
      <c r="Z359" s="308"/>
      <c r="AA359" s="308"/>
      <c r="AB359" s="308"/>
      <c r="AC359" s="308"/>
      <c r="AD359" s="308"/>
      <c r="AE359" s="309" t="str">
        <f aca="false">IF(SUM(S359:AD359)=0,"",SUM(S359:AD359))</f>
        <v/>
      </c>
      <c r="AF359" s="244" t="str">
        <f aca="false">IF(Q359="","",Q359)</f>
        <v/>
      </c>
      <c r="AG359" s="310" t="str">
        <f aca="false">IFERROR(VLOOKUP(M359,$AP$13:$AQ$16,2,FALSE()),"")</f>
        <v/>
      </c>
      <c r="AH359" s="310" t="str">
        <f aca="false">IFERROR(VLOOKUP(O359,$AP$18:$AQ$24,2,FALSE()),"")</f>
        <v/>
      </c>
      <c r="AI359" s="310" t="str">
        <f aca="false">IFERROR(AG359+AH359,"")</f>
        <v/>
      </c>
      <c r="AJ359" s="310" t="str">
        <f aca="false">IF(SUM(AE359:AE361)=0,"",SUM(AE359:AE361))</f>
        <v/>
      </c>
      <c r="AT359" s="311" t="str">
        <f aca="false">R359</f>
        <v>A</v>
      </c>
      <c r="AU359" s="312" t="n">
        <f aca="false">IF(OR(AF359=$AP$3,AF359=$AP$4,AF359=$AP$9),S359,0)</f>
        <v>0</v>
      </c>
      <c r="AV359" s="313" t="n">
        <f aca="false">IF(OR(AF359=$AP$3,AF359=$AP$4,AF359=$AP$9),T359,0)</f>
        <v>0</v>
      </c>
      <c r="AW359" s="313" t="n">
        <f aca="false">IF(OR(AF359=$AP$3,AF359=$AP$4,AF359=$AP$9),U359,0)</f>
        <v>0</v>
      </c>
      <c r="AX359" s="313" t="n">
        <f aca="false">IF(OR(AF359=$AP$3,AF359=$AP$4,AF359=$AP$9),V359,0)</f>
        <v>0</v>
      </c>
      <c r="AY359" s="313" t="n">
        <f aca="false">IF(OR(AF359=$AP$3,AF359=$AP$4,AF359=$AP$9),W359,0)</f>
        <v>0</v>
      </c>
      <c r="AZ359" s="313" t="n">
        <f aca="false">IF(OR(AF359=$AP$3,AF359=$AP$4,AF359=$AP$9),X359,0)</f>
        <v>0</v>
      </c>
      <c r="BA359" s="313" t="n">
        <f aca="false">IF(OR(AF359=$AP$3,AF359=$AP$4,AF359=$AP$9),Y359,0)</f>
        <v>0</v>
      </c>
      <c r="BB359" s="313" t="n">
        <f aca="false">IF(OR(AF359=$AP$3,AF359=$AP$4,AF359=$AP$9),Z359,0)</f>
        <v>0</v>
      </c>
      <c r="BC359" s="313" t="n">
        <f aca="false">IF(OR(AF359=$AP$3,AF359=$AP$4,AF359=$AP$9),AA359,0)</f>
        <v>0</v>
      </c>
      <c r="BD359" s="313" t="n">
        <f aca="false">IF(OR(AF359=$AP$3,AF359=$AP$4,AF359=$AP$9),AB359,0)</f>
        <v>0</v>
      </c>
      <c r="BE359" s="313" t="n">
        <f aca="false">IF(OR(AF359=$AP$3,AF359=$AP$4,AF359=$AP$9),AC359,0)</f>
        <v>0</v>
      </c>
      <c r="BF359" s="314" t="n">
        <f aca="false">IF(OR(AF359=$AP$3,AF359=$AP$4,AF359=$AP$9),AD359,0)</f>
        <v>0</v>
      </c>
      <c r="BG359" s="312" t="n">
        <f aca="false">IF(OR(AF359=$AP$5,AF359=$AP$6,AF359=$AP$10),S359,0)</f>
        <v>0</v>
      </c>
      <c r="BH359" s="313" t="n">
        <f aca="false">IF(OR(AF359=$AP$5,AF359=$AP$6,AF359=$AP$10),T359,0)</f>
        <v>0</v>
      </c>
      <c r="BI359" s="313" t="n">
        <f aca="false">IF(OR(AF359=$AP$5,AF359=$AP$6,AF359=$AP$10),U359,0)</f>
        <v>0</v>
      </c>
      <c r="BJ359" s="313" t="n">
        <f aca="false">IF(OR(AF359=$AP$5,AF359=$AP$6,AF359=$AP$10),V359,0)</f>
        <v>0</v>
      </c>
      <c r="BK359" s="313" t="n">
        <f aca="false">IF(OR(AF359=$AP$5,AF359=$AP$6,AF359=$AP$10),W359,0)</f>
        <v>0</v>
      </c>
      <c r="BL359" s="313" t="n">
        <f aca="false">IF(OR(AF359=$AP$5,AF359=$AP$6,AF359=$AP$10),X359,0)</f>
        <v>0</v>
      </c>
      <c r="BM359" s="313" t="n">
        <f aca="false">IF(OR(AF359=$AP$5,AF359=$AP$6,AF359=$AP$10),Y359,0)</f>
        <v>0</v>
      </c>
      <c r="BN359" s="313" t="n">
        <f aca="false">IF(OR(AF359=$AP$5,AF359=$AP$6,AF359=$AP$10),Z359,0)</f>
        <v>0</v>
      </c>
      <c r="BO359" s="313" t="n">
        <f aca="false">IF(OR(AF359=$AP$5,AF359=$AP$6,AF359=$AP$10),AA359,0)</f>
        <v>0</v>
      </c>
      <c r="BP359" s="313" t="n">
        <f aca="false">IF(OR(AF359=$AP$5,AF359=$AP$6,AF359=$AP$10),AB359,0)</f>
        <v>0</v>
      </c>
      <c r="BQ359" s="313" t="n">
        <f aca="false">IF(OR(AF359=$AP$5,AF359=$AP$6,AF359=$AP$10),AC359,0)</f>
        <v>0</v>
      </c>
      <c r="BR359" s="314" t="n">
        <f aca="false">IF(OR(AF359=$AP$5,AF359=$AP$6,AF359=$AP$10),AD359,0)</f>
        <v>0</v>
      </c>
      <c r="BS359" s="312" t="n">
        <f aca="false">IF(OR(AF359=$AP$7,AF359=$AP$8,AF359=$AP$11),S359,0)</f>
        <v>0</v>
      </c>
      <c r="BT359" s="313" t="n">
        <f aca="false">IF(OR(AF359=$AP$7,AF359=$AP$8,AF359=$AP$11),T359,0)</f>
        <v>0</v>
      </c>
      <c r="BU359" s="313" t="n">
        <f aca="false">IF(OR(AF359=$AP$7,AF359=$AP$8,AF359=$AP$11),U359,0)</f>
        <v>0</v>
      </c>
      <c r="BV359" s="313" t="n">
        <f aca="false">IF(OR(AF359=$AP$7,AF359=$AP$8,AF359=$AP$11),V359,0)</f>
        <v>0</v>
      </c>
      <c r="BW359" s="313" t="n">
        <f aca="false">IF(OR(AF359=$AP$7,AF359=$AP$8,AF359=$AP$11),W359,0)</f>
        <v>0</v>
      </c>
      <c r="BX359" s="313" t="n">
        <f aca="false">IF(OR(AF359=$AP$7,AF359=$AP$8,AF359=$AP$11),X359,0)</f>
        <v>0</v>
      </c>
      <c r="BY359" s="313" t="n">
        <f aca="false">IF(OR(AF359=$AP$7,AF359=$AP$8,AF359=$AP$11),Y359,0)</f>
        <v>0</v>
      </c>
      <c r="BZ359" s="313" t="n">
        <f aca="false">IF(OR(AF359=$AP$7,AF359=$AP$8,AF359=$AP$11),Z359,0)</f>
        <v>0</v>
      </c>
      <c r="CA359" s="313" t="n">
        <f aca="false">IF(OR(AF359=$AP$7,AF359=$AP$8,AF359=$AP$11),AA359,0)</f>
        <v>0</v>
      </c>
      <c r="CB359" s="313" t="n">
        <f aca="false">IF(OR(AF359=$AP$7,AF359=$AP$8,AF359=$AP$11),AB359,0)</f>
        <v>0</v>
      </c>
      <c r="CC359" s="313" t="n">
        <f aca="false">IF(OR(AF359=$AP$7,AF359=$AP$8,AF359=$AP$11),AC359,0)</f>
        <v>0</v>
      </c>
      <c r="CD359" s="314" t="n">
        <f aca="false">IF(OR(AF359=$AP$7,AF359=$AP$8,AF359=$AP$11),AD359,0)</f>
        <v>0</v>
      </c>
      <c r="CE359" s="312" t="n">
        <f aca="false">IF(AF359=$AP$12,S359,0)</f>
        <v>0</v>
      </c>
      <c r="CF359" s="313" t="n">
        <f aca="false">IF(AF359=$AP$12,T359,0)</f>
        <v>0</v>
      </c>
      <c r="CG359" s="313" t="n">
        <f aca="false">IF(AF359=$AP$12,U359,0)</f>
        <v>0</v>
      </c>
      <c r="CH359" s="313" t="n">
        <f aca="false">IF(AF359=$AP$12,V359,0)</f>
        <v>0</v>
      </c>
      <c r="CI359" s="313" t="n">
        <f aca="false">IF(AF359=$AP$12,W359,0)</f>
        <v>0</v>
      </c>
      <c r="CJ359" s="313" t="n">
        <f aca="false">IF(AF359=$AP$12,X359,0)</f>
        <v>0</v>
      </c>
      <c r="CK359" s="313" t="n">
        <f aca="false">IF(AF359=$AP$12,Y359,0)</f>
        <v>0</v>
      </c>
      <c r="CL359" s="313" t="n">
        <f aca="false">IF(AF359=$AP$12,Z359,0)</f>
        <v>0</v>
      </c>
      <c r="CM359" s="313" t="n">
        <f aca="false">IF(AF359=$AP$12,AA359,0)</f>
        <v>0</v>
      </c>
      <c r="CN359" s="313" t="n">
        <f aca="false">IF(AF359=$AP$12,AB359,0)</f>
        <v>0</v>
      </c>
      <c r="CO359" s="313" t="n">
        <f aca="false">IF(AF359=$AP$12,AC359,0)</f>
        <v>0</v>
      </c>
      <c r="CP359" s="314" t="n">
        <f aca="false">IF(AF359=$AP$12,AD359,0)</f>
        <v>0</v>
      </c>
    </row>
    <row r="360" customFormat="false" ht="12" hidden="false" customHeight="true" outlineLevel="0" collapsed="false">
      <c r="B360" s="243" t="str">
        <f aca="false">IF(Q359="","",Q359)</f>
        <v/>
      </c>
      <c r="C360" s="302"/>
      <c r="D360" s="303"/>
      <c r="E360" s="303"/>
      <c r="F360" s="303"/>
      <c r="G360" s="304"/>
      <c r="H360" s="304"/>
      <c r="I360" s="305"/>
      <c r="J360" s="305"/>
      <c r="K360" s="305"/>
      <c r="L360" s="305"/>
      <c r="M360" s="303"/>
      <c r="N360" s="303"/>
      <c r="O360" s="306"/>
      <c r="P360" s="303"/>
      <c r="Q360" s="303"/>
      <c r="R360" s="315" t="s">
        <v>76</v>
      </c>
      <c r="S360" s="322"/>
      <c r="T360" s="322"/>
      <c r="U360" s="322"/>
      <c r="V360" s="322"/>
      <c r="W360" s="322"/>
      <c r="X360" s="322"/>
      <c r="Y360" s="316"/>
      <c r="Z360" s="316"/>
      <c r="AA360" s="316"/>
      <c r="AB360" s="316"/>
      <c r="AC360" s="316"/>
      <c r="AD360" s="316"/>
      <c r="AE360" s="317" t="str">
        <f aca="false">IF(SUM(S360:AD360)=0,"",SUM(S360:AD360))</f>
        <v/>
      </c>
      <c r="AF360" s="244" t="str">
        <f aca="false">IF(Q359="","",Q359)</f>
        <v/>
      </c>
      <c r="AG360" s="310"/>
      <c r="AH360" s="310"/>
      <c r="AI360" s="310"/>
      <c r="AJ360" s="310"/>
      <c r="AT360" s="311" t="str">
        <f aca="false">R360</f>
        <v>B</v>
      </c>
      <c r="AU360" s="312" t="n">
        <f aca="false">IF(OR(AF360=$AP$3,AF360=$AP$4,AF360=$AP$9),S360,0)</f>
        <v>0</v>
      </c>
      <c r="AV360" s="313" t="n">
        <f aca="false">IF(OR(AF360=$AP$3,AF360=$AP$4,AF360=$AP$9),T360,0)</f>
        <v>0</v>
      </c>
      <c r="AW360" s="313" t="n">
        <f aca="false">IF(OR(AF360=$AP$3,AF360=$AP$4,AF360=$AP$9),U360,0)</f>
        <v>0</v>
      </c>
      <c r="AX360" s="313" t="n">
        <f aca="false">IF(OR(AF360=$AP$3,AF360=$AP$4,AF360=$AP$9),V360,0)</f>
        <v>0</v>
      </c>
      <c r="AY360" s="313" t="n">
        <f aca="false">IF(OR(AF360=$AP$3,AF360=$AP$4,AF360=$AP$9),W360,0)</f>
        <v>0</v>
      </c>
      <c r="AZ360" s="313" t="n">
        <f aca="false">IF(OR(AF360=$AP$3,AF360=$AP$4,AF360=$AP$9),X360,0)</f>
        <v>0</v>
      </c>
      <c r="BA360" s="313" t="n">
        <f aca="false">IF(OR(AF360=$AP$3,AF360=$AP$4,AF360=$AP$9),Y360,0)</f>
        <v>0</v>
      </c>
      <c r="BB360" s="313" t="n">
        <f aca="false">IF(OR(AF360=$AP$3,AF360=$AP$4,AF360=$AP$9),Z360,0)</f>
        <v>0</v>
      </c>
      <c r="BC360" s="313" t="n">
        <f aca="false">IF(OR(AF360=$AP$3,AF360=$AP$4,AF360=$AP$9),AA360,0)</f>
        <v>0</v>
      </c>
      <c r="BD360" s="313" t="n">
        <f aca="false">IF(OR(AF360=$AP$3,AF360=$AP$4,AF360=$AP$9),AB360,0)</f>
        <v>0</v>
      </c>
      <c r="BE360" s="313" t="n">
        <f aca="false">IF(OR(AF360=$AP$3,AF360=$AP$4,AF360=$AP$9),AC360,0)</f>
        <v>0</v>
      </c>
      <c r="BF360" s="314" t="n">
        <f aca="false">IF(OR(AF360=$AP$3,AF360=$AP$4,AF360=$AP$9),AD360,0)</f>
        <v>0</v>
      </c>
      <c r="BG360" s="312" t="n">
        <f aca="false">IF(OR(AF360=$AP$5,AF360=$AP$6,AF360=$AP$10),S360,0)</f>
        <v>0</v>
      </c>
      <c r="BH360" s="313" t="n">
        <f aca="false">IF(OR(AF360=$AP$5,AF360=$AP$6,AF360=$AP$10),T360,0)</f>
        <v>0</v>
      </c>
      <c r="BI360" s="313" t="n">
        <f aca="false">IF(OR(AF360=$AP$5,AF360=$AP$6,AF360=$AP$10),U360,0)</f>
        <v>0</v>
      </c>
      <c r="BJ360" s="313" t="n">
        <f aca="false">IF(OR(AF360=$AP$5,AF360=$AP$6,AF360=$AP$10),V360,0)</f>
        <v>0</v>
      </c>
      <c r="BK360" s="313" t="n">
        <f aca="false">IF(OR(AF360=$AP$5,AF360=$AP$6,AF360=$AP$10),W360,0)</f>
        <v>0</v>
      </c>
      <c r="BL360" s="313" t="n">
        <f aca="false">IF(OR(AF360=$AP$5,AF360=$AP$6,AF360=$AP$10),X360,0)</f>
        <v>0</v>
      </c>
      <c r="BM360" s="313" t="n">
        <f aca="false">IF(OR(AF360=$AP$5,AF360=$AP$6,AF360=$AP$10),Y360,0)</f>
        <v>0</v>
      </c>
      <c r="BN360" s="313" t="n">
        <f aca="false">IF(OR(AF360=$AP$5,AF360=$AP$6,AF360=$AP$10),Z360,0)</f>
        <v>0</v>
      </c>
      <c r="BO360" s="313" t="n">
        <f aca="false">IF(OR(AF360=$AP$5,AF360=$AP$6,AF360=$AP$10),AA360,0)</f>
        <v>0</v>
      </c>
      <c r="BP360" s="313" t="n">
        <f aca="false">IF(OR(AF360=$AP$5,AF360=$AP$6,AF360=$AP$10),AB360,0)</f>
        <v>0</v>
      </c>
      <c r="BQ360" s="313" t="n">
        <f aca="false">IF(OR(AF360=$AP$5,AF360=$AP$6,AF360=$AP$10),AC360,0)</f>
        <v>0</v>
      </c>
      <c r="BR360" s="314" t="n">
        <f aca="false">IF(OR(AF360=$AP$5,AF360=$AP$6,AF360=$AP$10),AD360,0)</f>
        <v>0</v>
      </c>
      <c r="BS360" s="312" t="n">
        <f aca="false">IF(OR(AF360=$AP$7,AF360=$AP$8,AF360=$AP$11),S360,0)</f>
        <v>0</v>
      </c>
      <c r="BT360" s="313" t="n">
        <f aca="false">IF(OR(AF360=$AP$7,AF360=$AP$8,AF360=$AP$11),T360,0)</f>
        <v>0</v>
      </c>
      <c r="BU360" s="313" t="n">
        <f aca="false">IF(OR(AF360=$AP$7,AF360=$AP$8,AF360=$AP$11),U360,0)</f>
        <v>0</v>
      </c>
      <c r="BV360" s="313" t="n">
        <f aca="false">IF(OR(AF360=$AP$7,AF360=$AP$8,AF360=$AP$11),V360,0)</f>
        <v>0</v>
      </c>
      <c r="BW360" s="313" t="n">
        <f aca="false">IF(OR(AF360=$AP$7,AF360=$AP$8,AF360=$AP$11),W360,0)</f>
        <v>0</v>
      </c>
      <c r="BX360" s="313" t="n">
        <f aca="false">IF(OR(AF360=$AP$7,AF360=$AP$8,AF360=$AP$11),X360,0)</f>
        <v>0</v>
      </c>
      <c r="BY360" s="313" t="n">
        <f aca="false">IF(OR(AF360=$AP$7,AF360=$AP$8,AF360=$AP$11),Y360,0)</f>
        <v>0</v>
      </c>
      <c r="BZ360" s="313" t="n">
        <f aca="false">IF(OR(AF360=$AP$7,AF360=$AP$8,AF360=$AP$11),Z360,0)</f>
        <v>0</v>
      </c>
      <c r="CA360" s="313" t="n">
        <f aca="false">IF(OR(AF360=$AP$7,AF360=$AP$8,AF360=$AP$11),AA360,0)</f>
        <v>0</v>
      </c>
      <c r="CB360" s="313" t="n">
        <f aca="false">IF(OR(AF360=$AP$7,AF360=$AP$8,AF360=$AP$11),AB360,0)</f>
        <v>0</v>
      </c>
      <c r="CC360" s="313" t="n">
        <f aca="false">IF(OR(AF360=$AP$7,AF360=$AP$8,AF360=$AP$11),AC360,0)</f>
        <v>0</v>
      </c>
      <c r="CD360" s="314" t="n">
        <f aca="false">IF(OR(AF360=$AP$7,AF360=$AP$8,AF360=$AP$11),AD360,0)</f>
        <v>0</v>
      </c>
      <c r="CE360" s="312" t="n">
        <f aca="false">IF(AF360=$AP$12,S360,0)</f>
        <v>0</v>
      </c>
      <c r="CF360" s="313" t="n">
        <f aca="false">IF(AF360=$AP$12,T360,0)</f>
        <v>0</v>
      </c>
      <c r="CG360" s="313" t="n">
        <f aca="false">IF(AF360=$AP$12,U360,0)</f>
        <v>0</v>
      </c>
      <c r="CH360" s="313" t="n">
        <f aca="false">IF(AF360=$AP$12,V360,0)</f>
        <v>0</v>
      </c>
      <c r="CI360" s="313" t="n">
        <f aca="false">IF(AF360=$AP$12,W360,0)</f>
        <v>0</v>
      </c>
      <c r="CJ360" s="313" t="n">
        <f aca="false">IF(AF360=$AP$12,X360,0)</f>
        <v>0</v>
      </c>
      <c r="CK360" s="313" t="n">
        <f aca="false">IF(AF360=$AP$12,Y360,0)</f>
        <v>0</v>
      </c>
      <c r="CL360" s="313" t="n">
        <f aca="false">IF(AF360=$AP$12,Z360,0)</f>
        <v>0</v>
      </c>
      <c r="CM360" s="313" t="n">
        <f aca="false">IF(AF360=$AP$12,AA360,0)</f>
        <v>0</v>
      </c>
      <c r="CN360" s="313" t="n">
        <f aca="false">IF(AF360=$AP$12,AB360,0)</f>
        <v>0</v>
      </c>
      <c r="CO360" s="313" t="n">
        <f aca="false">IF(AF360=$AP$12,AC360,0)</f>
        <v>0</v>
      </c>
      <c r="CP360" s="314" t="n">
        <f aca="false">IF(AF360=$AP$12,AD360,0)</f>
        <v>0</v>
      </c>
    </row>
    <row r="361" customFormat="false" ht="12" hidden="false" customHeight="true" outlineLevel="0" collapsed="false">
      <c r="B361" s="243" t="str">
        <f aca="false">IF(Q359="","",Q359)</f>
        <v/>
      </c>
      <c r="C361" s="302"/>
      <c r="D361" s="303"/>
      <c r="E361" s="303"/>
      <c r="F361" s="303"/>
      <c r="G361" s="304"/>
      <c r="H361" s="304"/>
      <c r="I361" s="305"/>
      <c r="J361" s="305"/>
      <c r="K361" s="305"/>
      <c r="L361" s="305"/>
      <c r="M361" s="303"/>
      <c r="N361" s="303"/>
      <c r="O361" s="306"/>
      <c r="P361" s="303"/>
      <c r="Q361" s="303"/>
      <c r="R361" s="315" t="s">
        <v>77</v>
      </c>
      <c r="S361" s="322"/>
      <c r="T361" s="322"/>
      <c r="U361" s="322"/>
      <c r="V361" s="322"/>
      <c r="W361" s="322"/>
      <c r="X361" s="322"/>
      <c r="Y361" s="316"/>
      <c r="Z361" s="316"/>
      <c r="AA361" s="316"/>
      <c r="AB361" s="316"/>
      <c r="AC361" s="316"/>
      <c r="AD361" s="316"/>
      <c r="AE361" s="317" t="str">
        <f aca="false">IF(SUM(S361:AD361)=0,"",SUM(S361:AD361))</f>
        <v/>
      </c>
      <c r="AF361" s="244" t="str">
        <f aca="false">IF(Q359="","",Q359)</f>
        <v/>
      </c>
      <c r="AG361" s="310"/>
      <c r="AH361" s="310"/>
      <c r="AI361" s="310"/>
      <c r="AJ361" s="310"/>
      <c r="AT361" s="311" t="str">
        <f aca="false">R361</f>
        <v>C</v>
      </c>
      <c r="AU361" s="312" t="n">
        <f aca="false">IF(OR(AF361=$AP$3,AF361=$AP$4,AF361=$AP$9),S361,0)</f>
        <v>0</v>
      </c>
      <c r="AV361" s="313" t="n">
        <f aca="false">IF(OR(AF361=$AP$3,AF361=$AP$4,AF361=$AP$9),T361,0)</f>
        <v>0</v>
      </c>
      <c r="AW361" s="313" t="n">
        <f aca="false">IF(OR(AF361=$AP$3,AF361=$AP$4,AF361=$AP$9),U361,0)</f>
        <v>0</v>
      </c>
      <c r="AX361" s="313" t="n">
        <f aca="false">IF(OR(AF361=$AP$3,AF361=$AP$4,AF361=$AP$9),V361,0)</f>
        <v>0</v>
      </c>
      <c r="AY361" s="313" t="n">
        <f aca="false">IF(OR(AF361=$AP$3,AF361=$AP$4,AF361=$AP$9),W361,0)</f>
        <v>0</v>
      </c>
      <c r="AZ361" s="313" t="n">
        <f aca="false">IF(OR(AF361=$AP$3,AF361=$AP$4,AF361=$AP$9),X361,0)</f>
        <v>0</v>
      </c>
      <c r="BA361" s="313" t="n">
        <f aca="false">IF(OR(AF361=$AP$3,AF361=$AP$4,AF361=$AP$9),Y361,0)</f>
        <v>0</v>
      </c>
      <c r="BB361" s="313" t="n">
        <f aca="false">IF(OR(AF361=$AP$3,AF361=$AP$4,AF361=$AP$9),Z361,0)</f>
        <v>0</v>
      </c>
      <c r="BC361" s="313" t="n">
        <f aca="false">IF(OR(AF361=$AP$3,AF361=$AP$4,AF361=$AP$9),AA361,0)</f>
        <v>0</v>
      </c>
      <c r="BD361" s="313" t="n">
        <f aca="false">IF(OR(AF361=$AP$3,AF361=$AP$4,AF361=$AP$9),AB361,0)</f>
        <v>0</v>
      </c>
      <c r="BE361" s="313" t="n">
        <f aca="false">IF(OR(AF361=$AP$3,AF361=$AP$4,AF361=$AP$9),AC361,0)</f>
        <v>0</v>
      </c>
      <c r="BF361" s="314" t="n">
        <f aca="false">IF(OR(AF361=$AP$3,AF361=$AP$4,AF361=$AP$9),AD361,0)</f>
        <v>0</v>
      </c>
      <c r="BG361" s="312" t="n">
        <f aca="false">IF(OR(AF361=$AP$5,AF361=$AP$6,AF361=$AP$10),S361,0)</f>
        <v>0</v>
      </c>
      <c r="BH361" s="313" t="n">
        <f aca="false">IF(OR(AF361=$AP$5,AF361=$AP$6,AF361=$AP$10),T361,0)</f>
        <v>0</v>
      </c>
      <c r="BI361" s="313" t="n">
        <f aca="false">IF(OR(AF361=$AP$5,AF361=$AP$6,AF361=$AP$10),U361,0)</f>
        <v>0</v>
      </c>
      <c r="BJ361" s="313" t="n">
        <f aca="false">IF(OR(AF361=$AP$5,AF361=$AP$6,AF361=$AP$10),V361,0)</f>
        <v>0</v>
      </c>
      <c r="BK361" s="313" t="n">
        <f aca="false">IF(OR(AF361=$AP$5,AF361=$AP$6,AF361=$AP$10),W361,0)</f>
        <v>0</v>
      </c>
      <c r="BL361" s="313" t="n">
        <f aca="false">IF(OR(AF361=$AP$5,AF361=$AP$6,AF361=$AP$10),X361,0)</f>
        <v>0</v>
      </c>
      <c r="BM361" s="313" t="n">
        <f aca="false">IF(OR(AF361=$AP$5,AF361=$AP$6,AF361=$AP$10),Y361,0)</f>
        <v>0</v>
      </c>
      <c r="BN361" s="313" t="n">
        <f aca="false">IF(OR(AF361=$AP$5,AF361=$AP$6,AF361=$AP$10),Z361,0)</f>
        <v>0</v>
      </c>
      <c r="BO361" s="313" t="n">
        <f aca="false">IF(OR(AF361=$AP$5,AF361=$AP$6,AF361=$AP$10),AA361,0)</f>
        <v>0</v>
      </c>
      <c r="BP361" s="313" t="n">
        <f aca="false">IF(OR(AF361=$AP$5,AF361=$AP$6,AF361=$AP$10),AB361,0)</f>
        <v>0</v>
      </c>
      <c r="BQ361" s="313" t="n">
        <f aca="false">IF(OR(AF361=$AP$5,AF361=$AP$6,AF361=$AP$10),AC361,0)</f>
        <v>0</v>
      </c>
      <c r="BR361" s="314" t="n">
        <f aca="false">IF(OR(AF361=$AP$5,AF361=$AP$6,AF361=$AP$10),AD361,0)</f>
        <v>0</v>
      </c>
      <c r="BS361" s="312" t="n">
        <f aca="false">IF(OR(AF361=$AP$7,AF361=$AP$8,AF361=$AP$11),S361,0)</f>
        <v>0</v>
      </c>
      <c r="BT361" s="313" t="n">
        <f aca="false">IF(OR(AF361=$AP$7,AF361=$AP$8,AF361=$AP$11),T361,0)</f>
        <v>0</v>
      </c>
      <c r="BU361" s="313" t="n">
        <f aca="false">IF(OR(AF361=$AP$7,AF361=$AP$8,AF361=$AP$11),U361,0)</f>
        <v>0</v>
      </c>
      <c r="BV361" s="313" t="n">
        <f aca="false">IF(OR(AF361=$AP$7,AF361=$AP$8,AF361=$AP$11),V361,0)</f>
        <v>0</v>
      </c>
      <c r="BW361" s="313" t="n">
        <f aca="false">IF(OR(AF361=$AP$7,AF361=$AP$8,AF361=$AP$11),W361,0)</f>
        <v>0</v>
      </c>
      <c r="BX361" s="313" t="n">
        <f aca="false">IF(OR(AF361=$AP$7,AF361=$AP$8,AF361=$AP$11),X361,0)</f>
        <v>0</v>
      </c>
      <c r="BY361" s="313" t="n">
        <f aca="false">IF(OR(AF361=$AP$7,AF361=$AP$8,AF361=$AP$11),Y361,0)</f>
        <v>0</v>
      </c>
      <c r="BZ361" s="313" t="n">
        <f aca="false">IF(OR(AF361=$AP$7,AF361=$AP$8,AF361=$AP$11),Z361,0)</f>
        <v>0</v>
      </c>
      <c r="CA361" s="313" t="n">
        <f aca="false">IF(OR(AF361=$AP$7,AF361=$AP$8,AF361=$AP$11),AA361,0)</f>
        <v>0</v>
      </c>
      <c r="CB361" s="313" t="n">
        <f aca="false">IF(OR(AF361=$AP$7,AF361=$AP$8,AF361=$AP$11),AB361,0)</f>
        <v>0</v>
      </c>
      <c r="CC361" s="313" t="n">
        <f aca="false">IF(OR(AF361=$AP$7,AF361=$AP$8,AF361=$AP$11),AC361,0)</f>
        <v>0</v>
      </c>
      <c r="CD361" s="314" t="n">
        <f aca="false">IF(OR(AF361=$AP$7,AF361=$AP$8,AF361=$AP$11),AD361,0)</f>
        <v>0</v>
      </c>
      <c r="CE361" s="312" t="n">
        <f aca="false">IF(AF361=$AP$12,S361,0)</f>
        <v>0</v>
      </c>
      <c r="CF361" s="313" t="n">
        <f aca="false">IF(AF361=$AP$12,T361,0)</f>
        <v>0</v>
      </c>
      <c r="CG361" s="313" t="n">
        <f aca="false">IF(AF361=$AP$12,U361,0)</f>
        <v>0</v>
      </c>
      <c r="CH361" s="313" t="n">
        <f aca="false">IF(AF361=$AP$12,V361,0)</f>
        <v>0</v>
      </c>
      <c r="CI361" s="313" t="n">
        <f aca="false">IF(AF361=$AP$12,W361,0)</f>
        <v>0</v>
      </c>
      <c r="CJ361" s="313" t="n">
        <f aca="false">IF(AF361=$AP$12,X361,0)</f>
        <v>0</v>
      </c>
      <c r="CK361" s="313" t="n">
        <f aca="false">IF(AF361=$AP$12,Y361,0)</f>
        <v>0</v>
      </c>
      <c r="CL361" s="313" t="n">
        <f aca="false">IF(AF361=$AP$12,Z361,0)</f>
        <v>0</v>
      </c>
      <c r="CM361" s="313" t="n">
        <f aca="false">IF(AF361=$AP$12,AA361,0)</f>
        <v>0</v>
      </c>
      <c r="CN361" s="313" t="n">
        <f aca="false">IF(AF361=$AP$12,AB361,0)</f>
        <v>0</v>
      </c>
      <c r="CO361" s="313" t="n">
        <f aca="false">IF(AF361=$AP$12,AC361,0)</f>
        <v>0</v>
      </c>
      <c r="CP361" s="314" t="n">
        <f aca="false">IF(AF361=$AP$12,AD361,0)</f>
        <v>0</v>
      </c>
    </row>
    <row r="362" customFormat="false" ht="12" hidden="false" customHeight="true" outlineLevel="0" collapsed="false">
      <c r="B362" s="243" t="str">
        <f aca="false">IF(Q362="","",Q362)</f>
        <v/>
      </c>
      <c r="C362" s="302" t="n">
        <v>117</v>
      </c>
      <c r="D362" s="303"/>
      <c r="E362" s="303"/>
      <c r="F362" s="303"/>
      <c r="G362" s="304"/>
      <c r="H362" s="304"/>
      <c r="I362" s="305"/>
      <c r="J362" s="305"/>
      <c r="K362" s="305"/>
      <c r="L362" s="305"/>
      <c r="M362" s="303"/>
      <c r="N362" s="303"/>
      <c r="O362" s="306"/>
      <c r="P362" s="303"/>
      <c r="Q362" s="303"/>
      <c r="R362" s="307" t="s">
        <v>75</v>
      </c>
      <c r="S362" s="323"/>
      <c r="T362" s="323"/>
      <c r="U362" s="323"/>
      <c r="V362" s="323"/>
      <c r="W362" s="323"/>
      <c r="X362" s="323"/>
      <c r="Y362" s="308"/>
      <c r="Z362" s="308"/>
      <c r="AA362" s="308"/>
      <c r="AB362" s="308"/>
      <c r="AC362" s="308"/>
      <c r="AD362" s="308"/>
      <c r="AE362" s="309" t="str">
        <f aca="false">IF(SUM(S362:AD362)=0,"",SUM(S362:AD362))</f>
        <v/>
      </c>
      <c r="AF362" s="244" t="str">
        <f aca="false">IF(Q362="","",Q362)</f>
        <v/>
      </c>
      <c r="AG362" s="310" t="str">
        <f aca="false">IFERROR(VLOOKUP(M362,$AP$13:$AQ$16,2,FALSE()),"")</f>
        <v/>
      </c>
      <c r="AH362" s="310" t="str">
        <f aca="false">IFERROR(VLOOKUP(O362,$AP$18:$AQ$24,2,FALSE()),"")</f>
        <v/>
      </c>
      <c r="AI362" s="310" t="str">
        <f aca="false">IFERROR(AG362+AH362,"")</f>
        <v/>
      </c>
      <c r="AJ362" s="310" t="str">
        <f aca="false">IF(SUM(AE362:AE364)=0,"",SUM(AE362:AE364))</f>
        <v/>
      </c>
      <c r="AT362" s="311" t="str">
        <f aca="false">R362</f>
        <v>A</v>
      </c>
      <c r="AU362" s="312" t="n">
        <f aca="false">IF(OR(AF362=$AP$3,AF362=$AP$4,AF362=$AP$9),S362,0)</f>
        <v>0</v>
      </c>
      <c r="AV362" s="313" t="n">
        <f aca="false">IF(OR(AF362=$AP$3,AF362=$AP$4,AF362=$AP$9),T362,0)</f>
        <v>0</v>
      </c>
      <c r="AW362" s="313" t="n">
        <f aca="false">IF(OR(AF362=$AP$3,AF362=$AP$4,AF362=$AP$9),U362,0)</f>
        <v>0</v>
      </c>
      <c r="AX362" s="313" t="n">
        <f aca="false">IF(OR(AF362=$AP$3,AF362=$AP$4,AF362=$AP$9),V362,0)</f>
        <v>0</v>
      </c>
      <c r="AY362" s="313" t="n">
        <f aca="false">IF(OR(AF362=$AP$3,AF362=$AP$4,AF362=$AP$9),W362,0)</f>
        <v>0</v>
      </c>
      <c r="AZ362" s="313" t="n">
        <f aca="false">IF(OR(AF362=$AP$3,AF362=$AP$4,AF362=$AP$9),X362,0)</f>
        <v>0</v>
      </c>
      <c r="BA362" s="313" t="n">
        <f aca="false">IF(OR(AF362=$AP$3,AF362=$AP$4,AF362=$AP$9),Y362,0)</f>
        <v>0</v>
      </c>
      <c r="BB362" s="313" t="n">
        <f aca="false">IF(OR(AF362=$AP$3,AF362=$AP$4,AF362=$AP$9),Z362,0)</f>
        <v>0</v>
      </c>
      <c r="BC362" s="313" t="n">
        <f aca="false">IF(OR(AF362=$AP$3,AF362=$AP$4,AF362=$AP$9),AA362,0)</f>
        <v>0</v>
      </c>
      <c r="BD362" s="313" t="n">
        <f aca="false">IF(OR(AF362=$AP$3,AF362=$AP$4,AF362=$AP$9),AB362,0)</f>
        <v>0</v>
      </c>
      <c r="BE362" s="313" t="n">
        <f aca="false">IF(OR(AF362=$AP$3,AF362=$AP$4,AF362=$AP$9),AC362,0)</f>
        <v>0</v>
      </c>
      <c r="BF362" s="314" t="n">
        <f aca="false">IF(OR(AF362=$AP$3,AF362=$AP$4,AF362=$AP$9),AD362,0)</f>
        <v>0</v>
      </c>
      <c r="BG362" s="312" t="n">
        <f aca="false">IF(OR(AF362=$AP$5,AF362=$AP$6,AF362=$AP$10),S362,0)</f>
        <v>0</v>
      </c>
      <c r="BH362" s="313" t="n">
        <f aca="false">IF(OR(AF362=$AP$5,AF362=$AP$6,AF362=$AP$10),T362,0)</f>
        <v>0</v>
      </c>
      <c r="BI362" s="313" t="n">
        <f aca="false">IF(OR(AF362=$AP$5,AF362=$AP$6,AF362=$AP$10),U362,0)</f>
        <v>0</v>
      </c>
      <c r="BJ362" s="313" t="n">
        <f aca="false">IF(OR(AF362=$AP$5,AF362=$AP$6,AF362=$AP$10),V362,0)</f>
        <v>0</v>
      </c>
      <c r="BK362" s="313" t="n">
        <f aca="false">IF(OR(AF362=$AP$5,AF362=$AP$6,AF362=$AP$10),W362,0)</f>
        <v>0</v>
      </c>
      <c r="BL362" s="313" t="n">
        <f aca="false">IF(OR(AF362=$AP$5,AF362=$AP$6,AF362=$AP$10),X362,0)</f>
        <v>0</v>
      </c>
      <c r="BM362" s="313" t="n">
        <f aca="false">IF(OR(AF362=$AP$5,AF362=$AP$6,AF362=$AP$10),Y362,0)</f>
        <v>0</v>
      </c>
      <c r="BN362" s="313" t="n">
        <f aca="false">IF(OR(AF362=$AP$5,AF362=$AP$6,AF362=$AP$10),Z362,0)</f>
        <v>0</v>
      </c>
      <c r="BO362" s="313" t="n">
        <f aca="false">IF(OR(AF362=$AP$5,AF362=$AP$6,AF362=$AP$10),AA362,0)</f>
        <v>0</v>
      </c>
      <c r="BP362" s="313" t="n">
        <f aca="false">IF(OR(AF362=$AP$5,AF362=$AP$6,AF362=$AP$10),AB362,0)</f>
        <v>0</v>
      </c>
      <c r="BQ362" s="313" t="n">
        <f aca="false">IF(OR(AF362=$AP$5,AF362=$AP$6,AF362=$AP$10),AC362,0)</f>
        <v>0</v>
      </c>
      <c r="BR362" s="314" t="n">
        <f aca="false">IF(OR(AF362=$AP$5,AF362=$AP$6,AF362=$AP$10),AD362,0)</f>
        <v>0</v>
      </c>
      <c r="BS362" s="312" t="n">
        <f aca="false">IF(OR(AF362=$AP$7,AF362=$AP$8,AF362=$AP$11),S362,0)</f>
        <v>0</v>
      </c>
      <c r="BT362" s="313" t="n">
        <f aca="false">IF(OR(AF362=$AP$7,AF362=$AP$8,AF362=$AP$11),T362,0)</f>
        <v>0</v>
      </c>
      <c r="BU362" s="313" t="n">
        <f aca="false">IF(OR(AF362=$AP$7,AF362=$AP$8,AF362=$AP$11),U362,0)</f>
        <v>0</v>
      </c>
      <c r="BV362" s="313" t="n">
        <f aca="false">IF(OR(AF362=$AP$7,AF362=$AP$8,AF362=$AP$11),V362,0)</f>
        <v>0</v>
      </c>
      <c r="BW362" s="313" t="n">
        <f aca="false">IF(OR(AF362=$AP$7,AF362=$AP$8,AF362=$AP$11),W362,0)</f>
        <v>0</v>
      </c>
      <c r="BX362" s="313" t="n">
        <f aca="false">IF(OR(AF362=$AP$7,AF362=$AP$8,AF362=$AP$11),X362,0)</f>
        <v>0</v>
      </c>
      <c r="BY362" s="313" t="n">
        <f aca="false">IF(OR(AF362=$AP$7,AF362=$AP$8,AF362=$AP$11),Y362,0)</f>
        <v>0</v>
      </c>
      <c r="BZ362" s="313" t="n">
        <f aca="false">IF(OR(AF362=$AP$7,AF362=$AP$8,AF362=$AP$11),Z362,0)</f>
        <v>0</v>
      </c>
      <c r="CA362" s="313" t="n">
        <f aca="false">IF(OR(AF362=$AP$7,AF362=$AP$8,AF362=$AP$11),AA362,0)</f>
        <v>0</v>
      </c>
      <c r="CB362" s="313" t="n">
        <f aca="false">IF(OR(AF362=$AP$7,AF362=$AP$8,AF362=$AP$11),AB362,0)</f>
        <v>0</v>
      </c>
      <c r="CC362" s="313" t="n">
        <f aca="false">IF(OR(AF362=$AP$7,AF362=$AP$8,AF362=$AP$11),AC362,0)</f>
        <v>0</v>
      </c>
      <c r="CD362" s="314" t="n">
        <f aca="false">IF(OR(AF362=$AP$7,AF362=$AP$8,AF362=$AP$11),AD362,0)</f>
        <v>0</v>
      </c>
      <c r="CE362" s="312" t="n">
        <f aca="false">IF(AF362=$AP$12,S362,0)</f>
        <v>0</v>
      </c>
      <c r="CF362" s="313" t="n">
        <f aca="false">IF(AF362=$AP$12,T362,0)</f>
        <v>0</v>
      </c>
      <c r="CG362" s="313" t="n">
        <f aca="false">IF(AF362=$AP$12,U362,0)</f>
        <v>0</v>
      </c>
      <c r="CH362" s="313" t="n">
        <f aca="false">IF(AF362=$AP$12,V362,0)</f>
        <v>0</v>
      </c>
      <c r="CI362" s="313" t="n">
        <f aca="false">IF(AF362=$AP$12,W362,0)</f>
        <v>0</v>
      </c>
      <c r="CJ362" s="313" t="n">
        <f aca="false">IF(AF362=$AP$12,X362,0)</f>
        <v>0</v>
      </c>
      <c r="CK362" s="313" t="n">
        <f aca="false">IF(AF362=$AP$12,Y362,0)</f>
        <v>0</v>
      </c>
      <c r="CL362" s="313" t="n">
        <f aca="false">IF(AF362=$AP$12,Z362,0)</f>
        <v>0</v>
      </c>
      <c r="CM362" s="313" t="n">
        <f aca="false">IF(AF362=$AP$12,AA362,0)</f>
        <v>0</v>
      </c>
      <c r="CN362" s="313" t="n">
        <f aca="false">IF(AF362=$AP$12,AB362,0)</f>
        <v>0</v>
      </c>
      <c r="CO362" s="313" t="n">
        <f aca="false">IF(AF362=$AP$12,AC362,0)</f>
        <v>0</v>
      </c>
      <c r="CP362" s="314" t="n">
        <f aca="false">IF(AF362=$AP$12,AD362,0)</f>
        <v>0</v>
      </c>
    </row>
    <row r="363" customFormat="false" ht="12" hidden="false" customHeight="true" outlineLevel="0" collapsed="false">
      <c r="B363" s="243" t="str">
        <f aca="false">IF(Q362="","",Q362)</f>
        <v/>
      </c>
      <c r="C363" s="302"/>
      <c r="D363" s="303"/>
      <c r="E363" s="303"/>
      <c r="F363" s="303"/>
      <c r="G363" s="304"/>
      <c r="H363" s="304"/>
      <c r="I363" s="305"/>
      <c r="J363" s="305"/>
      <c r="K363" s="305"/>
      <c r="L363" s="305"/>
      <c r="M363" s="303"/>
      <c r="N363" s="303"/>
      <c r="O363" s="306"/>
      <c r="P363" s="303"/>
      <c r="Q363" s="303"/>
      <c r="R363" s="315" t="s">
        <v>76</v>
      </c>
      <c r="S363" s="322"/>
      <c r="T363" s="322"/>
      <c r="U363" s="322"/>
      <c r="V363" s="322"/>
      <c r="W363" s="322"/>
      <c r="X363" s="322"/>
      <c r="Y363" s="316"/>
      <c r="Z363" s="316"/>
      <c r="AA363" s="316"/>
      <c r="AB363" s="316"/>
      <c r="AC363" s="316"/>
      <c r="AD363" s="316"/>
      <c r="AE363" s="317" t="str">
        <f aca="false">IF(SUM(S363:AD363)=0,"",SUM(S363:AD363))</f>
        <v/>
      </c>
      <c r="AF363" s="244" t="str">
        <f aca="false">IF(Q362="","",Q362)</f>
        <v/>
      </c>
      <c r="AG363" s="310"/>
      <c r="AH363" s="310"/>
      <c r="AI363" s="310"/>
      <c r="AJ363" s="310"/>
      <c r="AT363" s="311" t="str">
        <f aca="false">R363</f>
        <v>B</v>
      </c>
      <c r="AU363" s="312" t="n">
        <f aca="false">IF(OR(AF363=$AP$3,AF363=$AP$4,AF363=$AP$9),S363,0)</f>
        <v>0</v>
      </c>
      <c r="AV363" s="313" t="n">
        <f aca="false">IF(OR(AF363=$AP$3,AF363=$AP$4,AF363=$AP$9),T363,0)</f>
        <v>0</v>
      </c>
      <c r="AW363" s="313" t="n">
        <f aca="false">IF(OR(AF363=$AP$3,AF363=$AP$4,AF363=$AP$9),U363,0)</f>
        <v>0</v>
      </c>
      <c r="AX363" s="313" t="n">
        <f aca="false">IF(OR(AF363=$AP$3,AF363=$AP$4,AF363=$AP$9),V363,0)</f>
        <v>0</v>
      </c>
      <c r="AY363" s="313" t="n">
        <f aca="false">IF(OR(AF363=$AP$3,AF363=$AP$4,AF363=$AP$9),W363,0)</f>
        <v>0</v>
      </c>
      <c r="AZ363" s="313" t="n">
        <f aca="false">IF(OR(AF363=$AP$3,AF363=$AP$4,AF363=$AP$9),X363,0)</f>
        <v>0</v>
      </c>
      <c r="BA363" s="313" t="n">
        <f aca="false">IF(OR(AF363=$AP$3,AF363=$AP$4,AF363=$AP$9),Y363,0)</f>
        <v>0</v>
      </c>
      <c r="BB363" s="313" t="n">
        <f aca="false">IF(OR(AF363=$AP$3,AF363=$AP$4,AF363=$AP$9),Z363,0)</f>
        <v>0</v>
      </c>
      <c r="BC363" s="313" t="n">
        <f aca="false">IF(OR(AF363=$AP$3,AF363=$AP$4,AF363=$AP$9),AA363,0)</f>
        <v>0</v>
      </c>
      <c r="BD363" s="313" t="n">
        <f aca="false">IF(OR(AF363=$AP$3,AF363=$AP$4,AF363=$AP$9),AB363,0)</f>
        <v>0</v>
      </c>
      <c r="BE363" s="313" t="n">
        <f aca="false">IF(OR(AF363=$AP$3,AF363=$AP$4,AF363=$AP$9),AC363,0)</f>
        <v>0</v>
      </c>
      <c r="BF363" s="314" t="n">
        <f aca="false">IF(OR(AF363=$AP$3,AF363=$AP$4,AF363=$AP$9),AD363,0)</f>
        <v>0</v>
      </c>
      <c r="BG363" s="312" t="n">
        <f aca="false">IF(OR(AF363=$AP$5,AF363=$AP$6,AF363=$AP$10),S363,0)</f>
        <v>0</v>
      </c>
      <c r="BH363" s="313" t="n">
        <f aca="false">IF(OR(AF363=$AP$5,AF363=$AP$6,AF363=$AP$10),T363,0)</f>
        <v>0</v>
      </c>
      <c r="BI363" s="313" t="n">
        <f aca="false">IF(OR(AF363=$AP$5,AF363=$AP$6,AF363=$AP$10),U363,0)</f>
        <v>0</v>
      </c>
      <c r="BJ363" s="313" t="n">
        <f aca="false">IF(OR(AF363=$AP$5,AF363=$AP$6,AF363=$AP$10),V363,0)</f>
        <v>0</v>
      </c>
      <c r="BK363" s="313" t="n">
        <f aca="false">IF(OR(AF363=$AP$5,AF363=$AP$6,AF363=$AP$10),W363,0)</f>
        <v>0</v>
      </c>
      <c r="BL363" s="313" t="n">
        <f aca="false">IF(OR(AF363=$AP$5,AF363=$AP$6,AF363=$AP$10),X363,0)</f>
        <v>0</v>
      </c>
      <c r="BM363" s="313" t="n">
        <f aca="false">IF(OR(AF363=$AP$5,AF363=$AP$6,AF363=$AP$10),Y363,0)</f>
        <v>0</v>
      </c>
      <c r="BN363" s="313" t="n">
        <f aca="false">IF(OR(AF363=$AP$5,AF363=$AP$6,AF363=$AP$10),Z363,0)</f>
        <v>0</v>
      </c>
      <c r="BO363" s="313" t="n">
        <f aca="false">IF(OR(AF363=$AP$5,AF363=$AP$6,AF363=$AP$10),AA363,0)</f>
        <v>0</v>
      </c>
      <c r="BP363" s="313" t="n">
        <f aca="false">IF(OR(AF363=$AP$5,AF363=$AP$6,AF363=$AP$10),AB363,0)</f>
        <v>0</v>
      </c>
      <c r="BQ363" s="313" t="n">
        <f aca="false">IF(OR(AF363=$AP$5,AF363=$AP$6,AF363=$AP$10),AC363,0)</f>
        <v>0</v>
      </c>
      <c r="BR363" s="314" t="n">
        <f aca="false">IF(OR(AF363=$AP$5,AF363=$AP$6,AF363=$AP$10),AD363,0)</f>
        <v>0</v>
      </c>
      <c r="BS363" s="312" t="n">
        <f aca="false">IF(OR(AF363=$AP$7,AF363=$AP$8,AF363=$AP$11),S363,0)</f>
        <v>0</v>
      </c>
      <c r="BT363" s="313" t="n">
        <f aca="false">IF(OR(AF363=$AP$7,AF363=$AP$8,AF363=$AP$11),T363,0)</f>
        <v>0</v>
      </c>
      <c r="BU363" s="313" t="n">
        <f aca="false">IF(OR(AF363=$AP$7,AF363=$AP$8,AF363=$AP$11),U363,0)</f>
        <v>0</v>
      </c>
      <c r="BV363" s="313" t="n">
        <f aca="false">IF(OR(AF363=$AP$7,AF363=$AP$8,AF363=$AP$11),V363,0)</f>
        <v>0</v>
      </c>
      <c r="BW363" s="313" t="n">
        <f aca="false">IF(OR(AF363=$AP$7,AF363=$AP$8,AF363=$AP$11),W363,0)</f>
        <v>0</v>
      </c>
      <c r="BX363" s="313" t="n">
        <f aca="false">IF(OR(AF363=$AP$7,AF363=$AP$8,AF363=$AP$11),X363,0)</f>
        <v>0</v>
      </c>
      <c r="BY363" s="313" t="n">
        <f aca="false">IF(OR(AF363=$AP$7,AF363=$AP$8,AF363=$AP$11),Y363,0)</f>
        <v>0</v>
      </c>
      <c r="BZ363" s="313" t="n">
        <f aca="false">IF(OR(AF363=$AP$7,AF363=$AP$8,AF363=$AP$11),Z363,0)</f>
        <v>0</v>
      </c>
      <c r="CA363" s="313" t="n">
        <f aca="false">IF(OR(AF363=$AP$7,AF363=$AP$8,AF363=$AP$11),AA363,0)</f>
        <v>0</v>
      </c>
      <c r="CB363" s="313" t="n">
        <f aca="false">IF(OR(AF363=$AP$7,AF363=$AP$8,AF363=$AP$11),AB363,0)</f>
        <v>0</v>
      </c>
      <c r="CC363" s="313" t="n">
        <f aca="false">IF(OR(AF363=$AP$7,AF363=$AP$8,AF363=$AP$11),AC363,0)</f>
        <v>0</v>
      </c>
      <c r="CD363" s="314" t="n">
        <f aca="false">IF(OR(AF363=$AP$7,AF363=$AP$8,AF363=$AP$11),AD363,0)</f>
        <v>0</v>
      </c>
      <c r="CE363" s="312" t="n">
        <f aca="false">IF(AF363=$AP$12,S363,0)</f>
        <v>0</v>
      </c>
      <c r="CF363" s="313" t="n">
        <f aca="false">IF(AF363=$AP$12,T363,0)</f>
        <v>0</v>
      </c>
      <c r="CG363" s="313" t="n">
        <f aca="false">IF(AF363=$AP$12,U363,0)</f>
        <v>0</v>
      </c>
      <c r="CH363" s="313" t="n">
        <f aca="false">IF(AF363=$AP$12,V363,0)</f>
        <v>0</v>
      </c>
      <c r="CI363" s="313" t="n">
        <f aca="false">IF(AF363=$AP$12,W363,0)</f>
        <v>0</v>
      </c>
      <c r="CJ363" s="313" t="n">
        <f aca="false">IF(AF363=$AP$12,X363,0)</f>
        <v>0</v>
      </c>
      <c r="CK363" s="313" t="n">
        <f aca="false">IF(AF363=$AP$12,Y363,0)</f>
        <v>0</v>
      </c>
      <c r="CL363" s="313" t="n">
        <f aca="false">IF(AF363=$AP$12,Z363,0)</f>
        <v>0</v>
      </c>
      <c r="CM363" s="313" t="n">
        <f aca="false">IF(AF363=$AP$12,AA363,0)</f>
        <v>0</v>
      </c>
      <c r="CN363" s="313" t="n">
        <f aca="false">IF(AF363=$AP$12,AB363,0)</f>
        <v>0</v>
      </c>
      <c r="CO363" s="313" t="n">
        <f aca="false">IF(AF363=$AP$12,AC363,0)</f>
        <v>0</v>
      </c>
      <c r="CP363" s="314" t="n">
        <f aca="false">IF(AF363=$AP$12,AD363,0)</f>
        <v>0</v>
      </c>
    </row>
    <row r="364" customFormat="false" ht="12" hidden="false" customHeight="true" outlineLevel="0" collapsed="false">
      <c r="B364" s="243" t="str">
        <f aca="false">IF(Q362="","",Q362)</f>
        <v/>
      </c>
      <c r="C364" s="302"/>
      <c r="D364" s="303"/>
      <c r="E364" s="303"/>
      <c r="F364" s="303"/>
      <c r="G364" s="304"/>
      <c r="H364" s="304"/>
      <c r="I364" s="305"/>
      <c r="J364" s="305"/>
      <c r="K364" s="305"/>
      <c r="L364" s="305"/>
      <c r="M364" s="303"/>
      <c r="N364" s="303"/>
      <c r="O364" s="306"/>
      <c r="P364" s="303"/>
      <c r="Q364" s="303"/>
      <c r="R364" s="315" t="s">
        <v>77</v>
      </c>
      <c r="S364" s="322"/>
      <c r="T364" s="322"/>
      <c r="U364" s="322"/>
      <c r="V364" s="322"/>
      <c r="W364" s="322"/>
      <c r="X364" s="322"/>
      <c r="Y364" s="316"/>
      <c r="Z364" s="316"/>
      <c r="AA364" s="316"/>
      <c r="AB364" s="316"/>
      <c r="AC364" s="316"/>
      <c r="AD364" s="316"/>
      <c r="AE364" s="317" t="str">
        <f aca="false">IF(SUM(S364:AD364)=0,"",SUM(S364:AD364))</f>
        <v/>
      </c>
      <c r="AF364" s="244" t="str">
        <f aca="false">IF(Q362="","",Q362)</f>
        <v/>
      </c>
      <c r="AG364" s="310"/>
      <c r="AH364" s="310"/>
      <c r="AI364" s="310"/>
      <c r="AJ364" s="310"/>
      <c r="AT364" s="311" t="str">
        <f aca="false">R364</f>
        <v>C</v>
      </c>
      <c r="AU364" s="312" t="n">
        <f aca="false">IF(OR(AF364=$AP$3,AF364=$AP$4,AF364=$AP$9),S364,0)</f>
        <v>0</v>
      </c>
      <c r="AV364" s="313" t="n">
        <f aca="false">IF(OR(AF364=$AP$3,AF364=$AP$4,AF364=$AP$9),T364,0)</f>
        <v>0</v>
      </c>
      <c r="AW364" s="313" t="n">
        <f aca="false">IF(OR(AF364=$AP$3,AF364=$AP$4,AF364=$AP$9),U364,0)</f>
        <v>0</v>
      </c>
      <c r="AX364" s="313" t="n">
        <f aca="false">IF(OR(AF364=$AP$3,AF364=$AP$4,AF364=$AP$9),V364,0)</f>
        <v>0</v>
      </c>
      <c r="AY364" s="313" t="n">
        <f aca="false">IF(OR(AF364=$AP$3,AF364=$AP$4,AF364=$AP$9),W364,0)</f>
        <v>0</v>
      </c>
      <c r="AZ364" s="313" t="n">
        <f aca="false">IF(OR(AF364=$AP$3,AF364=$AP$4,AF364=$AP$9),X364,0)</f>
        <v>0</v>
      </c>
      <c r="BA364" s="313" t="n">
        <f aca="false">IF(OR(AF364=$AP$3,AF364=$AP$4,AF364=$AP$9),Y364,0)</f>
        <v>0</v>
      </c>
      <c r="BB364" s="313" t="n">
        <f aca="false">IF(OR(AF364=$AP$3,AF364=$AP$4,AF364=$AP$9),Z364,0)</f>
        <v>0</v>
      </c>
      <c r="BC364" s="313" t="n">
        <f aca="false">IF(OR(AF364=$AP$3,AF364=$AP$4,AF364=$AP$9),AA364,0)</f>
        <v>0</v>
      </c>
      <c r="BD364" s="313" t="n">
        <f aca="false">IF(OR(AF364=$AP$3,AF364=$AP$4,AF364=$AP$9),AB364,0)</f>
        <v>0</v>
      </c>
      <c r="BE364" s="313" t="n">
        <f aca="false">IF(OR(AF364=$AP$3,AF364=$AP$4,AF364=$AP$9),AC364,0)</f>
        <v>0</v>
      </c>
      <c r="BF364" s="314" t="n">
        <f aca="false">IF(OR(AF364=$AP$3,AF364=$AP$4,AF364=$AP$9),AD364,0)</f>
        <v>0</v>
      </c>
      <c r="BG364" s="312" t="n">
        <f aca="false">IF(OR(AF364=$AP$5,AF364=$AP$6,AF364=$AP$10),S364,0)</f>
        <v>0</v>
      </c>
      <c r="BH364" s="313" t="n">
        <f aca="false">IF(OR(AF364=$AP$5,AF364=$AP$6,AF364=$AP$10),T364,0)</f>
        <v>0</v>
      </c>
      <c r="BI364" s="313" t="n">
        <f aca="false">IF(OR(AF364=$AP$5,AF364=$AP$6,AF364=$AP$10),U364,0)</f>
        <v>0</v>
      </c>
      <c r="BJ364" s="313" t="n">
        <f aca="false">IF(OR(AF364=$AP$5,AF364=$AP$6,AF364=$AP$10),V364,0)</f>
        <v>0</v>
      </c>
      <c r="BK364" s="313" t="n">
        <f aca="false">IF(OR(AF364=$AP$5,AF364=$AP$6,AF364=$AP$10),W364,0)</f>
        <v>0</v>
      </c>
      <c r="BL364" s="313" t="n">
        <f aca="false">IF(OR(AF364=$AP$5,AF364=$AP$6,AF364=$AP$10),X364,0)</f>
        <v>0</v>
      </c>
      <c r="BM364" s="313" t="n">
        <f aca="false">IF(OR(AF364=$AP$5,AF364=$AP$6,AF364=$AP$10),Y364,0)</f>
        <v>0</v>
      </c>
      <c r="BN364" s="313" t="n">
        <f aca="false">IF(OR(AF364=$AP$5,AF364=$AP$6,AF364=$AP$10),Z364,0)</f>
        <v>0</v>
      </c>
      <c r="BO364" s="313" t="n">
        <f aca="false">IF(OR(AF364=$AP$5,AF364=$AP$6,AF364=$AP$10),AA364,0)</f>
        <v>0</v>
      </c>
      <c r="BP364" s="313" t="n">
        <f aca="false">IF(OR(AF364=$AP$5,AF364=$AP$6,AF364=$AP$10),AB364,0)</f>
        <v>0</v>
      </c>
      <c r="BQ364" s="313" t="n">
        <f aca="false">IF(OR(AF364=$AP$5,AF364=$AP$6,AF364=$AP$10),AC364,0)</f>
        <v>0</v>
      </c>
      <c r="BR364" s="314" t="n">
        <f aca="false">IF(OR(AF364=$AP$5,AF364=$AP$6,AF364=$AP$10),AD364,0)</f>
        <v>0</v>
      </c>
      <c r="BS364" s="312" t="n">
        <f aca="false">IF(OR(AF364=$AP$7,AF364=$AP$8,AF364=$AP$11),S364,0)</f>
        <v>0</v>
      </c>
      <c r="BT364" s="313" t="n">
        <f aca="false">IF(OR(AF364=$AP$7,AF364=$AP$8,AF364=$AP$11),T364,0)</f>
        <v>0</v>
      </c>
      <c r="BU364" s="313" t="n">
        <f aca="false">IF(OR(AF364=$AP$7,AF364=$AP$8,AF364=$AP$11),U364,0)</f>
        <v>0</v>
      </c>
      <c r="BV364" s="313" t="n">
        <f aca="false">IF(OR(AF364=$AP$7,AF364=$AP$8,AF364=$AP$11),V364,0)</f>
        <v>0</v>
      </c>
      <c r="BW364" s="313" t="n">
        <f aca="false">IF(OR(AF364=$AP$7,AF364=$AP$8,AF364=$AP$11),W364,0)</f>
        <v>0</v>
      </c>
      <c r="BX364" s="313" t="n">
        <f aca="false">IF(OR(AF364=$AP$7,AF364=$AP$8,AF364=$AP$11),X364,0)</f>
        <v>0</v>
      </c>
      <c r="BY364" s="313" t="n">
        <f aca="false">IF(OR(AF364=$AP$7,AF364=$AP$8,AF364=$AP$11),Y364,0)</f>
        <v>0</v>
      </c>
      <c r="BZ364" s="313" t="n">
        <f aca="false">IF(OR(AF364=$AP$7,AF364=$AP$8,AF364=$AP$11),Z364,0)</f>
        <v>0</v>
      </c>
      <c r="CA364" s="313" t="n">
        <f aca="false">IF(OR(AF364=$AP$7,AF364=$AP$8,AF364=$AP$11),AA364,0)</f>
        <v>0</v>
      </c>
      <c r="CB364" s="313" t="n">
        <f aca="false">IF(OR(AF364=$AP$7,AF364=$AP$8,AF364=$AP$11),AB364,0)</f>
        <v>0</v>
      </c>
      <c r="CC364" s="313" t="n">
        <f aca="false">IF(OR(AF364=$AP$7,AF364=$AP$8,AF364=$AP$11),AC364,0)</f>
        <v>0</v>
      </c>
      <c r="CD364" s="314" t="n">
        <f aca="false">IF(OR(AF364=$AP$7,AF364=$AP$8,AF364=$AP$11),AD364,0)</f>
        <v>0</v>
      </c>
      <c r="CE364" s="312" t="n">
        <f aca="false">IF(AF364=$AP$12,S364,0)</f>
        <v>0</v>
      </c>
      <c r="CF364" s="313" t="n">
        <f aca="false">IF(AF364=$AP$12,T364,0)</f>
        <v>0</v>
      </c>
      <c r="CG364" s="313" t="n">
        <f aca="false">IF(AF364=$AP$12,U364,0)</f>
        <v>0</v>
      </c>
      <c r="CH364" s="313" t="n">
        <f aca="false">IF(AF364=$AP$12,V364,0)</f>
        <v>0</v>
      </c>
      <c r="CI364" s="313" t="n">
        <f aca="false">IF(AF364=$AP$12,W364,0)</f>
        <v>0</v>
      </c>
      <c r="CJ364" s="313" t="n">
        <f aca="false">IF(AF364=$AP$12,X364,0)</f>
        <v>0</v>
      </c>
      <c r="CK364" s="313" t="n">
        <f aca="false">IF(AF364=$AP$12,Y364,0)</f>
        <v>0</v>
      </c>
      <c r="CL364" s="313" t="n">
        <f aca="false">IF(AF364=$AP$12,Z364,0)</f>
        <v>0</v>
      </c>
      <c r="CM364" s="313" t="n">
        <f aca="false">IF(AF364=$AP$12,AA364,0)</f>
        <v>0</v>
      </c>
      <c r="CN364" s="313" t="n">
        <f aca="false">IF(AF364=$AP$12,AB364,0)</f>
        <v>0</v>
      </c>
      <c r="CO364" s="313" t="n">
        <f aca="false">IF(AF364=$AP$12,AC364,0)</f>
        <v>0</v>
      </c>
      <c r="CP364" s="314" t="n">
        <f aca="false">IF(AF364=$AP$12,AD364,0)</f>
        <v>0</v>
      </c>
    </row>
    <row r="365" customFormat="false" ht="12" hidden="false" customHeight="true" outlineLevel="0" collapsed="false">
      <c r="B365" s="243" t="str">
        <f aca="false">IF(Q365="","",Q365)</f>
        <v/>
      </c>
      <c r="C365" s="302" t="n">
        <v>118</v>
      </c>
      <c r="D365" s="303"/>
      <c r="E365" s="303"/>
      <c r="F365" s="303"/>
      <c r="G365" s="304"/>
      <c r="H365" s="304"/>
      <c r="I365" s="305"/>
      <c r="J365" s="305"/>
      <c r="K365" s="305"/>
      <c r="L365" s="305"/>
      <c r="M365" s="303"/>
      <c r="N365" s="303"/>
      <c r="O365" s="306"/>
      <c r="P365" s="303"/>
      <c r="Q365" s="303"/>
      <c r="R365" s="307" t="s">
        <v>75</v>
      </c>
      <c r="S365" s="323"/>
      <c r="T365" s="323"/>
      <c r="U365" s="323"/>
      <c r="V365" s="323"/>
      <c r="W365" s="323"/>
      <c r="X365" s="323"/>
      <c r="Y365" s="308"/>
      <c r="Z365" s="308"/>
      <c r="AA365" s="308"/>
      <c r="AB365" s="308"/>
      <c r="AC365" s="308"/>
      <c r="AD365" s="308"/>
      <c r="AE365" s="309" t="str">
        <f aca="false">IF(SUM(S365:AD365)=0,"",SUM(S365:AD365))</f>
        <v/>
      </c>
      <c r="AF365" s="244" t="str">
        <f aca="false">IF(Q365="","",Q365)</f>
        <v/>
      </c>
      <c r="AG365" s="310" t="str">
        <f aca="false">IFERROR(VLOOKUP(M365,$AP$13:$AQ$16,2,FALSE()),"")</f>
        <v/>
      </c>
      <c r="AH365" s="310" t="str">
        <f aca="false">IFERROR(VLOOKUP(O365,$AP$18:$AQ$24,2,FALSE()),"")</f>
        <v/>
      </c>
      <c r="AI365" s="310" t="str">
        <f aca="false">IFERROR(AG365+AH365,"")</f>
        <v/>
      </c>
      <c r="AJ365" s="310" t="str">
        <f aca="false">IF(SUM(AE365:AE367)=0,"",SUM(AE365:AE367))</f>
        <v/>
      </c>
      <c r="AT365" s="311" t="str">
        <f aca="false">R365</f>
        <v>A</v>
      </c>
      <c r="AU365" s="312" t="n">
        <f aca="false">IF(OR(AF365=$AP$3,AF365=$AP$4,AF365=$AP$9),S365,0)</f>
        <v>0</v>
      </c>
      <c r="AV365" s="313" t="n">
        <f aca="false">IF(OR(AF365=$AP$3,AF365=$AP$4,AF365=$AP$9),T365,0)</f>
        <v>0</v>
      </c>
      <c r="AW365" s="313" t="n">
        <f aca="false">IF(OR(AF365=$AP$3,AF365=$AP$4,AF365=$AP$9),U365,0)</f>
        <v>0</v>
      </c>
      <c r="AX365" s="313" t="n">
        <f aca="false">IF(OR(AF365=$AP$3,AF365=$AP$4,AF365=$AP$9),V365,0)</f>
        <v>0</v>
      </c>
      <c r="AY365" s="313" t="n">
        <f aca="false">IF(OR(AF365=$AP$3,AF365=$AP$4,AF365=$AP$9),W365,0)</f>
        <v>0</v>
      </c>
      <c r="AZ365" s="313" t="n">
        <f aca="false">IF(OR(AF365=$AP$3,AF365=$AP$4,AF365=$AP$9),X365,0)</f>
        <v>0</v>
      </c>
      <c r="BA365" s="313" t="n">
        <f aca="false">IF(OR(AF365=$AP$3,AF365=$AP$4,AF365=$AP$9),Y365,0)</f>
        <v>0</v>
      </c>
      <c r="BB365" s="313" t="n">
        <f aca="false">IF(OR(AF365=$AP$3,AF365=$AP$4,AF365=$AP$9),Z365,0)</f>
        <v>0</v>
      </c>
      <c r="BC365" s="313" t="n">
        <f aca="false">IF(OR(AF365=$AP$3,AF365=$AP$4,AF365=$AP$9),AA365,0)</f>
        <v>0</v>
      </c>
      <c r="BD365" s="313" t="n">
        <f aca="false">IF(OR(AF365=$AP$3,AF365=$AP$4,AF365=$AP$9),AB365,0)</f>
        <v>0</v>
      </c>
      <c r="BE365" s="313" t="n">
        <f aca="false">IF(OR(AF365=$AP$3,AF365=$AP$4,AF365=$AP$9),AC365,0)</f>
        <v>0</v>
      </c>
      <c r="BF365" s="314" t="n">
        <f aca="false">IF(OR(AF365=$AP$3,AF365=$AP$4,AF365=$AP$9),AD365,0)</f>
        <v>0</v>
      </c>
      <c r="BG365" s="312" t="n">
        <f aca="false">IF(OR(AF365=$AP$5,AF365=$AP$6,AF365=$AP$10),S365,0)</f>
        <v>0</v>
      </c>
      <c r="BH365" s="313" t="n">
        <f aca="false">IF(OR(AF365=$AP$5,AF365=$AP$6,AF365=$AP$10),T365,0)</f>
        <v>0</v>
      </c>
      <c r="BI365" s="313" t="n">
        <f aca="false">IF(OR(AF365=$AP$5,AF365=$AP$6,AF365=$AP$10),U365,0)</f>
        <v>0</v>
      </c>
      <c r="BJ365" s="313" t="n">
        <f aca="false">IF(OR(AF365=$AP$5,AF365=$AP$6,AF365=$AP$10),V365,0)</f>
        <v>0</v>
      </c>
      <c r="BK365" s="313" t="n">
        <f aca="false">IF(OR(AF365=$AP$5,AF365=$AP$6,AF365=$AP$10),W365,0)</f>
        <v>0</v>
      </c>
      <c r="BL365" s="313" t="n">
        <f aca="false">IF(OR(AF365=$AP$5,AF365=$AP$6,AF365=$AP$10),X365,0)</f>
        <v>0</v>
      </c>
      <c r="BM365" s="313" t="n">
        <f aca="false">IF(OR(AF365=$AP$5,AF365=$AP$6,AF365=$AP$10),Y365,0)</f>
        <v>0</v>
      </c>
      <c r="BN365" s="313" t="n">
        <f aca="false">IF(OR(AF365=$AP$5,AF365=$AP$6,AF365=$AP$10),Z365,0)</f>
        <v>0</v>
      </c>
      <c r="BO365" s="313" t="n">
        <f aca="false">IF(OR(AF365=$AP$5,AF365=$AP$6,AF365=$AP$10),AA365,0)</f>
        <v>0</v>
      </c>
      <c r="BP365" s="313" t="n">
        <f aca="false">IF(OR(AF365=$AP$5,AF365=$AP$6,AF365=$AP$10),AB365,0)</f>
        <v>0</v>
      </c>
      <c r="BQ365" s="313" t="n">
        <f aca="false">IF(OR(AF365=$AP$5,AF365=$AP$6,AF365=$AP$10),AC365,0)</f>
        <v>0</v>
      </c>
      <c r="BR365" s="314" t="n">
        <f aca="false">IF(OR(AF365=$AP$5,AF365=$AP$6,AF365=$AP$10),AD365,0)</f>
        <v>0</v>
      </c>
      <c r="BS365" s="312" t="n">
        <f aca="false">IF(OR(AF365=$AP$7,AF365=$AP$8,AF365=$AP$11),S365,0)</f>
        <v>0</v>
      </c>
      <c r="BT365" s="313" t="n">
        <f aca="false">IF(OR(AF365=$AP$7,AF365=$AP$8,AF365=$AP$11),T365,0)</f>
        <v>0</v>
      </c>
      <c r="BU365" s="313" t="n">
        <f aca="false">IF(OR(AF365=$AP$7,AF365=$AP$8,AF365=$AP$11),U365,0)</f>
        <v>0</v>
      </c>
      <c r="BV365" s="313" t="n">
        <f aca="false">IF(OR(AF365=$AP$7,AF365=$AP$8,AF365=$AP$11),V365,0)</f>
        <v>0</v>
      </c>
      <c r="BW365" s="313" t="n">
        <f aca="false">IF(OR(AF365=$AP$7,AF365=$AP$8,AF365=$AP$11),W365,0)</f>
        <v>0</v>
      </c>
      <c r="BX365" s="313" t="n">
        <f aca="false">IF(OR(AF365=$AP$7,AF365=$AP$8,AF365=$AP$11),X365,0)</f>
        <v>0</v>
      </c>
      <c r="BY365" s="313" t="n">
        <f aca="false">IF(OR(AF365=$AP$7,AF365=$AP$8,AF365=$AP$11),Y365,0)</f>
        <v>0</v>
      </c>
      <c r="BZ365" s="313" t="n">
        <f aca="false">IF(OR(AF365=$AP$7,AF365=$AP$8,AF365=$AP$11),Z365,0)</f>
        <v>0</v>
      </c>
      <c r="CA365" s="313" t="n">
        <f aca="false">IF(OR(AF365=$AP$7,AF365=$AP$8,AF365=$AP$11),AA365,0)</f>
        <v>0</v>
      </c>
      <c r="CB365" s="313" t="n">
        <f aca="false">IF(OR(AF365=$AP$7,AF365=$AP$8,AF365=$AP$11),AB365,0)</f>
        <v>0</v>
      </c>
      <c r="CC365" s="313" t="n">
        <f aca="false">IF(OR(AF365=$AP$7,AF365=$AP$8,AF365=$AP$11),AC365,0)</f>
        <v>0</v>
      </c>
      <c r="CD365" s="314" t="n">
        <f aca="false">IF(OR(AF365=$AP$7,AF365=$AP$8,AF365=$AP$11),AD365,0)</f>
        <v>0</v>
      </c>
      <c r="CE365" s="312" t="n">
        <f aca="false">IF(AF365=$AP$12,S365,0)</f>
        <v>0</v>
      </c>
      <c r="CF365" s="313" t="n">
        <f aca="false">IF(AF365=$AP$12,T365,0)</f>
        <v>0</v>
      </c>
      <c r="CG365" s="313" t="n">
        <f aca="false">IF(AF365=$AP$12,U365,0)</f>
        <v>0</v>
      </c>
      <c r="CH365" s="313" t="n">
        <f aca="false">IF(AF365=$AP$12,V365,0)</f>
        <v>0</v>
      </c>
      <c r="CI365" s="313" t="n">
        <f aca="false">IF(AF365=$AP$12,W365,0)</f>
        <v>0</v>
      </c>
      <c r="CJ365" s="313" t="n">
        <f aca="false">IF(AF365=$AP$12,X365,0)</f>
        <v>0</v>
      </c>
      <c r="CK365" s="313" t="n">
        <f aca="false">IF(AF365=$AP$12,Y365,0)</f>
        <v>0</v>
      </c>
      <c r="CL365" s="313" t="n">
        <f aca="false">IF(AF365=$AP$12,Z365,0)</f>
        <v>0</v>
      </c>
      <c r="CM365" s="313" t="n">
        <f aca="false">IF(AF365=$AP$12,AA365,0)</f>
        <v>0</v>
      </c>
      <c r="CN365" s="313" t="n">
        <f aca="false">IF(AF365=$AP$12,AB365,0)</f>
        <v>0</v>
      </c>
      <c r="CO365" s="313" t="n">
        <f aca="false">IF(AF365=$AP$12,AC365,0)</f>
        <v>0</v>
      </c>
      <c r="CP365" s="314" t="n">
        <f aca="false">IF(AF365=$AP$12,AD365,0)</f>
        <v>0</v>
      </c>
    </row>
    <row r="366" customFormat="false" ht="12" hidden="false" customHeight="true" outlineLevel="0" collapsed="false">
      <c r="B366" s="243" t="str">
        <f aca="false">IF(Q365="","",Q365)</f>
        <v/>
      </c>
      <c r="C366" s="302"/>
      <c r="D366" s="303"/>
      <c r="E366" s="303"/>
      <c r="F366" s="303"/>
      <c r="G366" s="304"/>
      <c r="H366" s="304"/>
      <c r="I366" s="305"/>
      <c r="J366" s="305"/>
      <c r="K366" s="305"/>
      <c r="L366" s="305"/>
      <c r="M366" s="303"/>
      <c r="N366" s="303"/>
      <c r="O366" s="306"/>
      <c r="P366" s="303"/>
      <c r="Q366" s="303"/>
      <c r="R366" s="315" t="s">
        <v>76</v>
      </c>
      <c r="S366" s="322"/>
      <c r="T366" s="322"/>
      <c r="U366" s="322"/>
      <c r="V366" s="322"/>
      <c r="W366" s="322"/>
      <c r="X366" s="322"/>
      <c r="Y366" s="316"/>
      <c r="Z366" s="316"/>
      <c r="AA366" s="316"/>
      <c r="AB366" s="316"/>
      <c r="AC366" s="316"/>
      <c r="AD366" s="316"/>
      <c r="AE366" s="317" t="str">
        <f aca="false">IF(SUM(S366:AD366)=0,"",SUM(S366:AD366))</f>
        <v/>
      </c>
      <c r="AF366" s="244" t="str">
        <f aca="false">IF(Q365="","",Q365)</f>
        <v/>
      </c>
      <c r="AG366" s="310"/>
      <c r="AH366" s="310"/>
      <c r="AI366" s="310"/>
      <c r="AJ366" s="310"/>
      <c r="AT366" s="311" t="str">
        <f aca="false">R366</f>
        <v>B</v>
      </c>
      <c r="AU366" s="312" t="n">
        <f aca="false">IF(OR(AF366=$AP$3,AF366=$AP$4,AF366=$AP$9),S366,0)</f>
        <v>0</v>
      </c>
      <c r="AV366" s="313" t="n">
        <f aca="false">IF(OR(AF366=$AP$3,AF366=$AP$4,AF366=$AP$9),T366,0)</f>
        <v>0</v>
      </c>
      <c r="AW366" s="313" t="n">
        <f aca="false">IF(OR(AF366=$AP$3,AF366=$AP$4,AF366=$AP$9),U366,0)</f>
        <v>0</v>
      </c>
      <c r="AX366" s="313" t="n">
        <f aca="false">IF(OR(AF366=$AP$3,AF366=$AP$4,AF366=$AP$9),V366,0)</f>
        <v>0</v>
      </c>
      <c r="AY366" s="313" t="n">
        <f aca="false">IF(OR(AF366=$AP$3,AF366=$AP$4,AF366=$AP$9),W366,0)</f>
        <v>0</v>
      </c>
      <c r="AZ366" s="313" t="n">
        <f aca="false">IF(OR(AF366=$AP$3,AF366=$AP$4,AF366=$AP$9),X366,0)</f>
        <v>0</v>
      </c>
      <c r="BA366" s="313" t="n">
        <f aca="false">IF(OR(AF366=$AP$3,AF366=$AP$4,AF366=$AP$9),Y366,0)</f>
        <v>0</v>
      </c>
      <c r="BB366" s="313" t="n">
        <f aca="false">IF(OR(AF366=$AP$3,AF366=$AP$4,AF366=$AP$9),Z366,0)</f>
        <v>0</v>
      </c>
      <c r="BC366" s="313" t="n">
        <f aca="false">IF(OR(AF366=$AP$3,AF366=$AP$4,AF366=$AP$9),AA366,0)</f>
        <v>0</v>
      </c>
      <c r="BD366" s="313" t="n">
        <f aca="false">IF(OR(AF366=$AP$3,AF366=$AP$4,AF366=$AP$9),AB366,0)</f>
        <v>0</v>
      </c>
      <c r="BE366" s="313" t="n">
        <f aca="false">IF(OR(AF366=$AP$3,AF366=$AP$4,AF366=$AP$9),AC366,0)</f>
        <v>0</v>
      </c>
      <c r="BF366" s="314" t="n">
        <f aca="false">IF(OR(AF366=$AP$3,AF366=$AP$4,AF366=$AP$9),AD366,0)</f>
        <v>0</v>
      </c>
      <c r="BG366" s="312" t="n">
        <f aca="false">IF(OR(AF366=$AP$5,AF366=$AP$6,AF366=$AP$10),S366,0)</f>
        <v>0</v>
      </c>
      <c r="BH366" s="313" t="n">
        <f aca="false">IF(OR(AF366=$AP$5,AF366=$AP$6,AF366=$AP$10),T366,0)</f>
        <v>0</v>
      </c>
      <c r="BI366" s="313" t="n">
        <f aca="false">IF(OR(AF366=$AP$5,AF366=$AP$6,AF366=$AP$10),U366,0)</f>
        <v>0</v>
      </c>
      <c r="BJ366" s="313" t="n">
        <f aca="false">IF(OR(AF366=$AP$5,AF366=$AP$6,AF366=$AP$10),V366,0)</f>
        <v>0</v>
      </c>
      <c r="BK366" s="313" t="n">
        <f aca="false">IF(OR(AF366=$AP$5,AF366=$AP$6,AF366=$AP$10),W366,0)</f>
        <v>0</v>
      </c>
      <c r="BL366" s="313" t="n">
        <f aca="false">IF(OR(AF366=$AP$5,AF366=$AP$6,AF366=$AP$10),X366,0)</f>
        <v>0</v>
      </c>
      <c r="BM366" s="313" t="n">
        <f aca="false">IF(OR(AF366=$AP$5,AF366=$AP$6,AF366=$AP$10),Y366,0)</f>
        <v>0</v>
      </c>
      <c r="BN366" s="313" t="n">
        <f aca="false">IF(OR(AF366=$AP$5,AF366=$AP$6,AF366=$AP$10),Z366,0)</f>
        <v>0</v>
      </c>
      <c r="BO366" s="313" t="n">
        <f aca="false">IF(OR(AF366=$AP$5,AF366=$AP$6,AF366=$AP$10),AA366,0)</f>
        <v>0</v>
      </c>
      <c r="BP366" s="313" t="n">
        <f aca="false">IF(OR(AF366=$AP$5,AF366=$AP$6,AF366=$AP$10),AB366,0)</f>
        <v>0</v>
      </c>
      <c r="BQ366" s="313" t="n">
        <f aca="false">IF(OR(AF366=$AP$5,AF366=$AP$6,AF366=$AP$10),AC366,0)</f>
        <v>0</v>
      </c>
      <c r="BR366" s="314" t="n">
        <f aca="false">IF(OR(AF366=$AP$5,AF366=$AP$6,AF366=$AP$10),AD366,0)</f>
        <v>0</v>
      </c>
      <c r="BS366" s="312" t="n">
        <f aca="false">IF(OR(AF366=$AP$7,AF366=$AP$8,AF366=$AP$11),S366,0)</f>
        <v>0</v>
      </c>
      <c r="BT366" s="313" t="n">
        <f aca="false">IF(OR(AF366=$AP$7,AF366=$AP$8,AF366=$AP$11),T366,0)</f>
        <v>0</v>
      </c>
      <c r="BU366" s="313" t="n">
        <f aca="false">IF(OR(AF366=$AP$7,AF366=$AP$8,AF366=$AP$11),U366,0)</f>
        <v>0</v>
      </c>
      <c r="BV366" s="313" t="n">
        <f aca="false">IF(OR(AF366=$AP$7,AF366=$AP$8,AF366=$AP$11),V366,0)</f>
        <v>0</v>
      </c>
      <c r="BW366" s="313" t="n">
        <f aca="false">IF(OR(AF366=$AP$7,AF366=$AP$8,AF366=$AP$11),W366,0)</f>
        <v>0</v>
      </c>
      <c r="BX366" s="313" t="n">
        <f aca="false">IF(OR(AF366=$AP$7,AF366=$AP$8,AF366=$AP$11),X366,0)</f>
        <v>0</v>
      </c>
      <c r="BY366" s="313" t="n">
        <f aca="false">IF(OR(AF366=$AP$7,AF366=$AP$8,AF366=$AP$11),Y366,0)</f>
        <v>0</v>
      </c>
      <c r="BZ366" s="313" t="n">
        <f aca="false">IF(OR(AF366=$AP$7,AF366=$AP$8,AF366=$AP$11),Z366,0)</f>
        <v>0</v>
      </c>
      <c r="CA366" s="313" t="n">
        <f aca="false">IF(OR(AF366=$AP$7,AF366=$AP$8,AF366=$AP$11),AA366,0)</f>
        <v>0</v>
      </c>
      <c r="CB366" s="313" t="n">
        <f aca="false">IF(OR(AF366=$AP$7,AF366=$AP$8,AF366=$AP$11),AB366,0)</f>
        <v>0</v>
      </c>
      <c r="CC366" s="313" t="n">
        <f aca="false">IF(OR(AF366=$AP$7,AF366=$AP$8,AF366=$AP$11),AC366,0)</f>
        <v>0</v>
      </c>
      <c r="CD366" s="314" t="n">
        <f aca="false">IF(OR(AF366=$AP$7,AF366=$AP$8,AF366=$AP$11),AD366,0)</f>
        <v>0</v>
      </c>
      <c r="CE366" s="312" t="n">
        <f aca="false">IF(AF366=$AP$12,S366,0)</f>
        <v>0</v>
      </c>
      <c r="CF366" s="313" t="n">
        <f aca="false">IF(AF366=$AP$12,T366,0)</f>
        <v>0</v>
      </c>
      <c r="CG366" s="313" t="n">
        <f aca="false">IF(AF366=$AP$12,U366,0)</f>
        <v>0</v>
      </c>
      <c r="CH366" s="313" t="n">
        <f aca="false">IF(AF366=$AP$12,V366,0)</f>
        <v>0</v>
      </c>
      <c r="CI366" s="313" t="n">
        <f aca="false">IF(AF366=$AP$12,W366,0)</f>
        <v>0</v>
      </c>
      <c r="CJ366" s="313" t="n">
        <f aca="false">IF(AF366=$AP$12,X366,0)</f>
        <v>0</v>
      </c>
      <c r="CK366" s="313" t="n">
        <f aca="false">IF(AF366=$AP$12,Y366,0)</f>
        <v>0</v>
      </c>
      <c r="CL366" s="313" t="n">
        <f aca="false">IF(AF366=$AP$12,Z366,0)</f>
        <v>0</v>
      </c>
      <c r="CM366" s="313" t="n">
        <f aca="false">IF(AF366=$AP$12,AA366,0)</f>
        <v>0</v>
      </c>
      <c r="CN366" s="313" t="n">
        <f aca="false">IF(AF366=$AP$12,AB366,0)</f>
        <v>0</v>
      </c>
      <c r="CO366" s="313" t="n">
        <f aca="false">IF(AF366=$AP$12,AC366,0)</f>
        <v>0</v>
      </c>
      <c r="CP366" s="314" t="n">
        <f aca="false">IF(AF366=$AP$12,AD366,0)</f>
        <v>0</v>
      </c>
    </row>
    <row r="367" customFormat="false" ht="12" hidden="false" customHeight="true" outlineLevel="0" collapsed="false">
      <c r="B367" s="243" t="str">
        <f aca="false">IF(Q365="","",Q365)</f>
        <v/>
      </c>
      <c r="C367" s="302"/>
      <c r="D367" s="303"/>
      <c r="E367" s="303"/>
      <c r="F367" s="303"/>
      <c r="G367" s="304"/>
      <c r="H367" s="304"/>
      <c r="I367" s="305"/>
      <c r="J367" s="305"/>
      <c r="K367" s="305"/>
      <c r="L367" s="305"/>
      <c r="M367" s="303"/>
      <c r="N367" s="303"/>
      <c r="O367" s="306"/>
      <c r="P367" s="303"/>
      <c r="Q367" s="303"/>
      <c r="R367" s="315" t="s">
        <v>77</v>
      </c>
      <c r="S367" s="322"/>
      <c r="T367" s="322"/>
      <c r="U367" s="322"/>
      <c r="V367" s="322"/>
      <c r="W367" s="322"/>
      <c r="X367" s="322"/>
      <c r="Y367" s="316"/>
      <c r="Z367" s="316"/>
      <c r="AA367" s="316"/>
      <c r="AB367" s="316"/>
      <c r="AC367" s="316"/>
      <c r="AD367" s="316"/>
      <c r="AE367" s="317" t="str">
        <f aca="false">IF(SUM(S367:AD367)=0,"",SUM(S367:AD367))</f>
        <v/>
      </c>
      <c r="AF367" s="244" t="str">
        <f aca="false">IF(Q365="","",Q365)</f>
        <v/>
      </c>
      <c r="AG367" s="310"/>
      <c r="AH367" s="310"/>
      <c r="AI367" s="310"/>
      <c r="AJ367" s="310"/>
      <c r="AT367" s="311" t="str">
        <f aca="false">R367</f>
        <v>C</v>
      </c>
      <c r="AU367" s="312" t="n">
        <f aca="false">IF(OR(AF367=$AP$3,AF367=$AP$4,AF367=$AP$9),S367,0)</f>
        <v>0</v>
      </c>
      <c r="AV367" s="313" t="n">
        <f aca="false">IF(OR(AF367=$AP$3,AF367=$AP$4,AF367=$AP$9),T367,0)</f>
        <v>0</v>
      </c>
      <c r="AW367" s="313" t="n">
        <f aca="false">IF(OR(AF367=$AP$3,AF367=$AP$4,AF367=$AP$9),U367,0)</f>
        <v>0</v>
      </c>
      <c r="AX367" s="313" t="n">
        <f aca="false">IF(OR(AF367=$AP$3,AF367=$AP$4,AF367=$AP$9),V367,0)</f>
        <v>0</v>
      </c>
      <c r="AY367" s="313" t="n">
        <f aca="false">IF(OR(AF367=$AP$3,AF367=$AP$4,AF367=$AP$9),W367,0)</f>
        <v>0</v>
      </c>
      <c r="AZ367" s="313" t="n">
        <f aca="false">IF(OR(AF367=$AP$3,AF367=$AP$4,AF367=$AP$9),X367,0)</f>
        <v>0</v>
      </c>
      <c r="BA367" s="313" t="n">
        <f aca="false">IF(OR(AF367=$AP$3,AF367=$AP$4,AF367=$AP$9),Y367,0)</f>
        <v>0</v>
      </c>
      <c r="BB367" s="313" t="n">
        <f aca="false">IF(OR(AF367=$AP$3,AF367=$AP$4,AF367=$AP$9),Z367,0)</f>
        <v>0</v>
      </c>
      <c r="BC367" s="313" t="n">
        <f aca="false">IF(OR(AF367=$AP$3,AF367=$AP$4,AF367=$AP$9),AA367,0)</f>
        <v>0</v>
      </c>
      <c r="BD367" s="313" t="n">
        <f aca="false">IF(OR(AF367=$AP$3,AF367=$AP$4,AF367=$AP$9),AB367,0)</f>
        <v>0</v>
      </c>
      <c r="BE367" s="313" t="n">
        <f aca="false">IF(OR(AF367=$AP$3,AF367=$AP$4,AF367=$AP$9),AC367,0)</f>
        <v>0</v>
      </c>
      <c r="BF367" s="314" t="n">
        <f aca="false">IF(OR(AF367=$AP$3,AF367=$AP$4,AF367=$AP$9),AD367,0)</f>
        <v>0</v>
      </c>
      <c r="BG367" s="312" t="n">
        <f aca="false">IF(OR(AF367=$AP$5,AF367=$AP$6,AF367=$AP$10),S367,0)</f>
        <v>0</v>
      </c>
      <c r="BH367" s="313" t="n">
        <f aca="false">IF(OR(AF367=$AP$5,AF367=$AP$6,AF367=$AP$10),T367,0)</f>
        <v>0</v>
      </c>
      <c r="BI367" s="313" t="n">
        <f aca="false">IF(OR(AF367=$AP$5,AF367=$AP$6,AF367=$AP$10),U367,0)</f>
        <v>0</v>
      </c>
      <c r="BJ367" s="313" t="n">
        <f aca="false">IF(OR(AF367=$AP$5,AF367=$AP$6,AF367=$AP$10),V367,0)</f>
        <v>0</v>
      </c>
      <c r="BK367" s="313" t="n">
        <f aca="false">IF(OR(AF367=$AP$5,AF367=$AP$6,AF367=$AP$10),W367,0)</f>
        <v>0</v>
      </c>
      <c r="BL367" s="313" t="n">
        <f aca="false">IF(OR(AF367=$AP$5,AF367=$AP$6,AF367=$AP$10),X367,0)</f>
        <v>0</v>
      </c>
      <c r="BM367" s="313" t="n">
        <f aca="false">IF(OR(AF367=$AP$5,AF367=$AP$6,AF367=$AP$10),Y367,0)</f>
        <v>0</v>
      </c>
      <c r="BN367" s="313" t="n">
        <f aca="false">IF(OR(AF367=$AP$5,AF367=$AP$6,AF367=$AP$10),Z367,0)</f>
        <v>0</v>
      </c>
      <c r="BO367" s="313" t="n">
        <f aca="false">IF(OR(AF367=$AP$5,AF367=$AP$6,AF367=$AP$10),AA367,0)</f>
        <v>0</v>
      </c>
      <c r="BP367" s="313" t="n">
        <f aca="false">IF(OR(AF367=$AP$5,AF367=$AP$6,AF367=$AP$10),AB367,0)</f>
        <v>0</v>
      </c>
      <c r="BQ367" s="313" t="n">
        <f aca="false">IF(OR(AF367=$AP$5,AF367=$AP$6,AF367=$AP$10),AC367,0)</f>
        <v>0</v>
      </c>
      <c r="BR367" s="314" t="n">
        <f aca="false">IF(OR(AF367=$AP$5,AF367=$AP$6,AF367=$AP$10),AD367,0)</f>
        <v>0</v>
      </c>
      <c r="BS367" s="312" t="n">
        <f aca="false">IF(OR(AF367=$AP$7,AF367=$AP$8,AF367=$AP$11),S367,0)</f>
        <v>0</v>
      </c>
      <c r="BT367" s="313" t="n">
        <f aca="false">IF(OR(AF367=$AP$7,AF367=$AP$8,AF367=$AP$11),T367,0)</f>
        <v>0</v>
      </c>
      <c r="BU367" s="313" t="n">
        <f aca="false">IF(OR(AF367=$AP$7,AF367=$AP$8,AF367=$AP$11),U367,0)</f>
        <v>0</v>
      </c>
      <c r="BV367" s="313" t="n">
        <f aca="false">IF(OR(AF367=$AP$7,AF367=$AP$8,AF367=$AP$11),V367,0)</f>
        <v>0</v>
      </c>
      <c r="BW367" s="313" t="n">
        <f aca="false">IF(OR(AF367=$AP$7,AF367=$AP$8,AF367=$AP$11),W367,0)</f>
        <v>0</v>
      </c>
      <c r="BX367" s="313" t="n">
        <f aca="false">IF(OR(AF367=$AP$7,AF367=$AP$8,AF367=$AP$11),X367,0)</f>
        <v>0</v>
      </c>
      <c r="BY367" s="313" t="n">
        <f aca="false">IF(OR(AF367=$AP$7,AF367=$AP$8,AF367=$AP$11),Y367,0)</f>
        <v>0</v>
      </c>
      <c r="BZ367" s="313" t="n">
        <f aca="false">IF(OR(AF367=$AP$7,AF367=$AP$8,AF367=$AP$11),Z367,0)</f>
        <v>0</v>
      </c>
      <c r="CA367" s="313" t="n">
        <f aca="false">IF(OR(AF367=$AP$7,AF367=$AP$8,AF367=$AP$11),AA367,0)</f>
        <v>0</v>
      </c>
      <c r="CB367" s="313" t="n">
        <f aca="false">IF(OR(AF367=$AP$7,AF367=$AP$8,AF367=$AP$11),AB367,0)</f>
        <v>0</v>
      </c>
      <c r="CC367" s="313" t="n">
        <f aca="false">IF(OR(AF367=$AP$7,AF367=$AP$8,AF367=$AP$11),AC367,0)</f>
        <v>0</v>
      </c>
      <c r="CD367" s="314" t="n">
        <f aca="false">IF(OR(AF367=$AP$7,AF367=$AP$8,AF367=$AP$11),AD367,0)</f>
        <v>0</v>
      </c>
      <c r="CE367" s="312" t="n">
        <f aca="false">IF(AF367=$AP$12,S367,0)</f>
        <v>0</v>
      </c>
      <c r="CF367" s="313" t="n">
        <f aca="false">IF(AF367=$AP$12,T367,0)</f>
        <v>0</v>
      </c>
      <c r="CG367" s="313" t="n">
        <f aca="false">IF(AF367=$AP$12,U367,0)</f>
        <v>0</v>
      </c>
      <c r="CH367" s="313" t="n">
        <f aca="false">IF(AF367=$AP$12,V367,0)</f>
        <v>0</v>
      </c>
      <c r="CI367" s="313" t="n">
        <f aca="false">IF(AF367=$AP$12,W367,0)</f>
        <v>0</v>
      </c>
      <c r="CJ367" s="313" t="n">
        <f aca="false">IF(AF367=$AP$12,X367,0)</f>
        <v>0</v>
      </c>
      <c r="CK367" s="313" t="n">
        <f aca="false">IF(AF367=$AP$12,Y367,0)</f>
        <v>0</v>
      </c>
      <c r="CL367" s="313" t="n">
        <f aca="false">IF(AF367=$AP$12,Z367,0)</f>
        <v>0</v>
      </c>
      <c r="CM367" s="313" t="n">
        <f aca="false">IF(AF367=$AP$12,AA367,0)</f>
        <v>0</v>
      </c>
      <c r="CN367" s="313" t="n">
        <f aca="false">IF(AF367=$AP$12,AB367,0)</f>
        <v>0</v>
      </c>
      <c r="CO367" s="313" t="n">
        <f aca="false">IF(AF367=$AP$12,AC367,0)</f>
        <v>0</v>
      </c>
      <c r="CP367" s="314" t="n">
        <f aca="false">IF(AF367=$AP$12,AD367,0)</f>
        <v>0</v>
      </c>
    </row>
    <row r="368" customFormat="false" ht="12" hidden="false" customHeight="true" outlineLevel="0" collapsed="false">
      <c r="B368" s="243" t="str">
        <f aca="false">IF(Q368="","",Q368)</f>
        <v/>
      </c>
      <c r="C368" s="302" t="n">
        <v>119</v>
      </c>
      <c r="D368" s="303"/>
      <c r="E368" s="303"/>
      <c r="F368" s="303"/>
      <c r="G368" s="304"/>
      <c r="H368" s="304"/>
      <c r="I368" s="305"/>
      <c r="J368" s="305"/>
      <c r="K368" s="305"/>
      <c r="L368" s="305"/>
      <c r="M368" s="303"/>
      <c r="N368" s="303"/>
      <c r="O368" s="306"/>
      <c r="P368" s="303"/>
      <c r="Q368" s="303"/>
      <c r="R368" s="307" t="s">
        <v>75</v>
      </c>
      <c r="S368" s="323"/>
      <c r="T368" s="323"/>
      <c r="U368" s="323"/>
      <c r="V368" s="323"/>
      <c r="W368" s="323"/>
      <c r="X368" s="323"/>
      <c r="Y368" s="308"/>
      <c r="Z368" s="308"/>
      <c r="AA368" s="308"/>
      <c r="AB368" s="308"/>
      <c r="AC368" s="308"/>
      <c r="AD368" s="308"/>
      <c r="AE368" s="309" t="str">
        <f aca="false">IF(SUM(S368:AD368)=0,"",SUM(S368:AD368))</f>
        <v/>
      </c>
      <c r="AF368" s="244" t="str">
        <f aca="false">IF(Q368="","",Q368)</f>
        <v/>
      </c>
      <c r="AG368" s="310" t="str">
        <f aca="false">IFERROR(VLOOKUP(M368,$AP$13:$AQ$16,2,FALSE()),"")</f>
        <v/>
      </c>
      <c r="AH368" s="310" t="str">
        <f aca="false">IFERROR(VLOOKUP(O368,$AP$18:$AQ$24,2,FALSE()),"")</f>
        <v/>
      </c>
      <c r="AI368" s="310" t="str">
        <f aca="false">IFERROR(AG368+AH368,"")</f>
        <v/>
      </c>
      <c r="AJ368" s="310" t="str">
        <f aca="false">IF(SUM(AE368:AE370)=0,"",SUM(AE368:AE370))</f>
        <v/>
      </c>
      <c r="AT368" s="311" t="str">
        <f aca="false">R368</f>
        <v>A</v>
      </c>
      <c r="AU368" s="312" t="n">
        <f aca="false">IF(OR(AF368=$AP$3,AF368=$AP$4,AF368=$AP$9),S368,0)</f>
        <v>0</v>
      </c>
      <c r="AV368" s="313" t="n">
        <f aca="false">IF(OR(AF368=$AP$3,AF368=$AP$4,AF368=$AP$9),T368,0)</f>
        <v>0</v>
      </c>
      <c r="AW368" s="313" t="n">
        <f aca="false">IF(OR(AF368=$AP$3,AF368=$AP$4,AF368=$AP$9),U368,0)</f>
        <v>0</v>
      </c>
      <c r="AX368" s="313" t="n">
        <f aca="false">IF(OR(AF368=$AP$3,AF368=$AP$4,AF368=$AP$9),V368,0)</f>
        <v>0</v>
      </c>
      <c r="AY368" s="313" t="n">
        <f aca="false">IF(OR(AF368=$AP$3,AF368=$AP$4,AF368=$AP$9),W368,0)</f>
        <v>0</v>
      </c>
      <c r="AZ368" s="313" t="n">
        <f aca="false">IF(OR(AF368=$AP$3,AF368=$AP$4,AF368=$AP$9),X368,0)</f>
        <v>0</v>
      </c>
      <c r="BA368" s="313" t="n">
        <f aca="false">IF(OR(AF368=$AP$3,AF368=$AP$4,AF368=$AP$9),Y368,0)</f>
        <v>0</v>
      </c>
      <c r="BB368" s="313" t="n">
        <f aca="false">IF(OR(AF368=$AP$3,AF368=$AP$4,AF368=$AP$9),Z368,0)</f>
        <v>0</v>
      </c>
      <c r="BC368" s="313" t="n">
        <f aca="false">IF(OR(AF368=$AP$3,AF368=$AP$4,AF368=$AP$9),AA368,0)</f>
        <v>0</v>
      </c>
      <c r="BD368" s="313" t="n">
        <f aca="false">IF(OR(AF368=$AP$3,AF368=$AP$4,AF368=$AP$9),AB368,0)</f>
        <v>0</v>
      </c>
      <c r="BE368" s="313" t="n">
        <f aca="false">IF(OR(AF368=$AP$3,AF368=$AP$4,AF368=$AP$9),AC368,0)</f>
        <v>0</v>
      </c>
      <c r="BF368" s="314" t="n">
        <f aca="false">IF(OR(AF368=$AP$3,AF368=$AP$4,AF368=$AP$9),AD368,0)</f>
        <v>0</v>
      </c>
      <c r="BG368" s="312" t="n">
        <f aca="false">IF(OR(AF368=$AP$5,AF368=$AP$6,AF368=$AP$10),S368,0)</f>
        <v>0</v>
      </c>
      <c r="BH368" s="313" t="n">
        <f aca="false">IF(OR(AF368=$AP$5,AF368=$AP$6,AF368=$AP$10),T368,0)</f>
        <v>0</v>
      </c>
      <c r="BI368" s="313" t="n">
        <f aca="false">IF(OR(AF368=$AP$5,AF368=$AP$6,AF368=$AP$10),U368,0)</f>
        <v>0</v>
      </c>
      <c r="BJ368" s="313" t="n">
        <f aca="false">IF(OR(AF368=$AP$5,AF368=$AP$6,AF368=$AP$10),V368,0)</f>
        <v>0</v>
      </c>
      <c r="BK368" s="313" t="n">
        <f aca="false">IF(OR(AF368=$AP$5,AF368=$AP$6,AF368=$AP$10),W368,0)</f>
        <v>0</v>
      </c>
      <c r="BL368" s="313" t="n">
        <f aca="false">IF(OR(AF368=$AP$5,AF368=$AP$6,AF368=$AP$10),X368,0)</f>
        <v>0</v>
      </c>
      <c r="BM368" s="313" t="n">
        <f aca="false">IF(OR(AF368=$AP$5,AF368=$AP$6,AF368=$AP$10),Y368,0)</f>
        <v>0</v>
      </c>
      <c r="BN368" s="313" t="n">
        <f aca="false">IF(OR(AF368=$AP$5,AF368=$AP$6,AF368=$AP$10),Z368,0)</f>
        <v>0</v>
      </c>
      <c r="BO368" s="313" t="n">
        <f aca="false">IF(OR(AF368=$AP$5,AF368=$AP$6,AF368=$AP$10),AA368,0)</f>
        <v>0</v>
      </c>
      <c r="BP368" s="313" t="n">
        <f aca="false">IF(OR(AF368=$AP$5,AF368=$AP$6,AF368=$AP$10),AB368,0)</f>
        <v>0</v>
      </c>
      <c r="BQ368" s="313" t="n">
        <f aca="false">IF(OR(AF368=$AP$5,AF368=$AP$6,AF368=$AP$10),AC368,0)</f>
        <v>0</v>
      </c>
      <c r="BR368" s="314" t="n">
        <f aca="false">IF(OR(AF368=$AP$5,AF368=$AP$6,AF368=$AP$10),AD368,0)</f>
        <v>0</v>
      </c>
      <c r="BS368" s="312" t="n">
        <f aca="false">IF(OR(AF368=$AP$7,AF368=$AP$8,AF368=$AP$11),S368,0)</f>
        <v>0</v>
      </c>
      <c r="BT368" s="313" t="n">
        <f aca="false">IF(OR(AF368=$AP$7,AF368=$AP$8,AF368=$AP$11),T368,0)</f>
        <v>0</v>
      </c>
      <c r="BU368" s="313" t="n">
        <f aca="false">IF(OR(AF368=$AP$7,AF368=$AP$8,AF368=$AP$11),U368,0)</f>
        <v>0</v>
      </c>
      <c r="BV368" s="313" t="n">
        <f aca="false">IF(OR(AF368=$AP$7,AF368=$AP$8,AF368=$AP$11),V368,0)</f>
        <v>0</v>
      </c>
      <c r="BW368" s="313" t="n">
        <f aca="false">IF(OR(AF368=$AP$7,AF368=$AP$8,AF368=$AP$11),W368,0)</f>
        <v>0</v>
      </c>
      <c r="BX368" s="313" t="n">
        <f aca="false">IF(OR(AF368=$AP$7,AF368=$AP$8,AF368=$AP$11),X368,0)</f>
        <v>0</v>
      </c>
      <c r="BY368" s="313" t="n">
        <f aca="false">IF(OR(AF368=$AP$7,AF368=$AP$8,AF368=$AP$11),Y368,0)</f>
        <v>0</v>
      </c>
      <c r="BZ368" s="313" t="n">
        <f aca="false">IF(OR(AF368=$AP$7,AF368=$AP$8,AF368=$AP$11),Z368,0)</f>
        <v>0</v>
      </c>
      <c r="CA368" s="313" t="n">
        <f aca="false">IF(OR(AF368=$AP$7,AF368=$AP$8,AF368=$AP$11),AA368,0)</f>
        <v>0</v>
      </c>
      <c r="CB368" s="313" t="n">
        <f aca="false">IF(OR(AF368=$AP$7,AF368=$AP$8,AF368=$AP$11),AB368,0)</f>
        <v>0</v>
      </c>
      <c r="CC368" s="313" t="n">
        <f aca="false">IF(OR(AF368=$AP$7,AF368=$AP$8,AF368=$AP$11),AC368,0)</f>
        <v>0</v>
      </c>
      <c r="CD368" s="314" t="n">
        <f aca="false">IF(OR(AF368=$AP$7,AF368=$AP$8,AF368=$AP$11),AD368,0)</f>
        <v>0</v>
      </c>
      <c r="CE368" s="312" t="n">
        <f aca="false">IF(AF368=$AP$12,S368,0)</f>
        <v>0</v>
      </c>
      <c r="CF368" s="313" t="n">
        <f aca="false">IF(AF368=$AP$12,T368,0)</f>
        <v>0</v>
      </c>
      <c r="CG368" s="313" t="n">
        <f aca="false">IF(AF368=$AP$12,U368,0)</f>
        <v>0</v>
      </c>
      <c r="CH368" s="313" t="n">
        <f aca="false">IF(AF368=$AP$12,V368,0)</f>
        <v>0</v>
      </c>
      <c r="CI368" s="313" t="n">
        <f aca="false">IF(AF368=$AP$12,W368,0)</f>
        <v>0</v>
      </c>
      <c r="CJ368" s="313" t="n">
        <f aca="false">IF(AF368=$AP$12,X368,0)</f>
        <v>0</v>
      </c>
      <c r="CK368" s="313" t="n">
        <f aca="false">IF(AF368=$AP$12,Y368,0)</f>
        <v>0</v>
      </c>
      <c r="CL368" s="313" t="n">
        <f aca="false">IF(AF368=$AP$12,Z368,0)</f>
        <v>0</v>
      </c>
      <c r="CM368" s="313" t="n">
        <f aca="false">IF(AF368=$AP$12,AA368,0)</f>
        <v>0</v>
      </c>
      <c r="CN368" s="313" t="n">
        <f aca="false">IF(AF368=$AP$12,AB368,0)</f>
        <v>0</v>
      </c>
      <c r="CO368" s="313" t="n">
        <f aca="false">IF(AF368=$AP$12,AC368,0)</f>
        <v>0</v>
      </c>
      <c r="CP368" s="314" t="n">
        <f aca="false">IF(AF368=$AP$12,AD368,0)</f>
        <v>0</v>
      </c>
    </row>
    <row r="369" customFormat="false" ht="12" hidden="false" customHeight="true" outlineLevel="0" collapsed="false">
      <c r="B369" s="243" t="str">
        <f aca="false">IF(Q368="","",Q368)</f>
        <v/>
      </c>
      <c r="C369" s="302"/>
      <c r="D369" s="303"/>
      <c r="E369" s="303"/>
      <c r="F369" s="303"/>
      <c r="G369" s="304"/>
      <c r="H369" s="304"/>
      <c r="I369" s="305"/>
      <c r="J369" s="305"/>
      <c r="K369" s="305"/>
      <c r="L369" s="305"/>
      <c r="M369" s="303"/>
      <c r="N369" s="303"/>
      <c r="O369" s="306"/>
      <c r="P369" s="303"/>
      <c r="Q369" s="303"/>
      <c r="R369" s="315" t="s">
        <v>76</v>
      </c>
      <c r="S369" s="322"/>
      <c r="T369" s="322"/>
      <c r="U369" s="322"/>
      <c r="V369" s="322"/>
      <c r="W369" s="322"/>
      <c r="X369" s="322"/>
      <c r="Y369" s="316"/>
      <c r="Z369" s="316"/>
      <c r="AA369" s="316"/>
      <c r="AB369" s="316"/>
      <c r="AC369" s="316"/>
      <c r="AD369" s="316"/>
      <c r="AE369" s="317" t="str">
        <f aca="false">IF(SUM(S369:AD369)=0,"",SUM(S369:AD369))</f>
        <v/>
      </c>
      <c r="AF369" s="244" t="str">
        <f aca="false">IF(Q368="","",Q368)</f>
        <v/>
      </c>
      <c r="AG369" s="310"/>
      <c r="AH369" s="310"/>
      <c r="AI369" s="310"/>
      <c r="AJ369" s="310"/>
      <c r="AT369" s="311" t="str">
        <f aca="false">R369</f>
        <v>B</v>
      </c>
      <c r="AU369" s="312" t="n">
        <f aca="false">IF(OR(AF369=$AP$3,AF369=$AP$4,AF369=$AP$9),S369,0)</f>
        <v>0</v>
      </c>
      <c r="AV369" s="313" t="n">
        <f aca="false">IF(OR(AF369=$AP$3,AF369=$AP$4,AF369=$AP$9),T369,0)</f>
        <v>0</v>
      </c>
      <c r="AW369" s="313" t="n">
        <f aca="false">IF(OR(AF369=$AP$3,AF369=$AP$4,AF369=$AP$9),U369,0)</f>
        <v>0</v>
      </c>
      <c r="AX369" s="313" t="n">
        <f aca="false">IF(OR(AF369=$AP$3,AF369=$AP$4,AF369=$AP$9),V369,0)</f>
        <v>0</v>
      </c>
      <c r="AY369" s="313" t="n">
        <f aca="false">IF(OR(AF369=$AP$3,AF369=$AP$4,AF369=$AP$9),W369,0)</f>
        <v>0</v>
      </c>
      <c r="AZ369" s="313" t="n">
        <f aca="false">IF(OR(AF369=$AP$3,AF369=$AP$4,AF369=$AP$9),X369,0)</f>
        <v>0</v>
      </c>
      <c r="BA369" s="313" t="n">
        <f aca="false">IF(OR(AF369=$AP$3,AF369=$AP$4,AF369=$AP$9),Y369,0)</f>
        <v>0</v>
      </c>
      <c r="BB369" s="313" t="n">
        <f aca="false">IF(OR(AF369=$AP$3,AF369=$AP$4,AF369=$AP$9),Z369,0)</f>
        <v>0</v>
      </c>
      <c r="BC369" s="313" t="n">
        <f aca="false">IF(OR(AF369=$AP$3,AF369=$AP$4,AF369=$AP$9),AA369,0)</f>
        <v>0</v>
      </c>
      <c r="BD369" s="313" t="n">
        <f aca="false">IF(OR(AF369=$AP$3,AF369=$AP$4,AF369=$AP$9),AB369,0)</f>
        <v>0</v>
      </c>
      <c r="BE369" s="313" t="n">
        <f aca="false">IF(OR(AF369=$AP$3,AF369=$AP$4,AF369=$AP$9),AC369,0)</f>
        <v>0</v>
      </c>
      <c r="BF369" s="314" t="n">
        <f aca="false">IF(OR(AF369=$AP$3,AF369=$AP$4,AF369=$AP$9),AD369,0)</f>
        <v>0</v>
      </c>
      <c r="BG369" s="312" t="n">
        <f aca="false">IF(OR(AF369=$AP$5,AF369=$AP$6,AF369=$AP$10),S369,0)</f>
        <v>0</v>
      </c>
      <c r="BH369" s="313" t="n">
        <f aca="false">IF(OR(AF369=$AP$5,AF369=$AP$6,AF369=$AP$10),T369,0)</f>
        <v>0</v>
      </c>
      <c r="BI369" s="313" t="n">
        <f aca="false">IF(OR(AF369=$AP$5,AF369=$AP$6,AF369=$AP$10),U369,0)</f>
        <v>0</v>
      </c>
      <c r="BJ369" s="313" t="n">
        <f aca="false">IF(OR(AF369=$AP$5,AF369=$AP$6,AF369=$AP$10),V369,0)</f>
        <v>0</v>
      </c>
      <c r="BK369" s="313" t="n">
        <f aca="false">IF(OR(AF369=$AP$5,AF369=$AP$6,AF369=$AP$10),W369,0)</f>
        <v>0</v>
      </c>
      <c r="BL369" s="313" t="n">
        <f aca="false">IF(OR(AF369=$AP$5,AF369=$AP$6,AF369=$AP$10),X369,0)</f>
        <v>0</v>
      </c>
      <c r="BM369" s="313" t="n">
        <f aca="false">IF(OR(AF369=$AP$5,AF369=$AP$6,AF369=$AP$10),Y369,0)</f>
        <v>0</v>
      </c>
      <c r="BN369" s="313" t="n">
        <f aca="false">IF(OR(AF369=$AP$5,AF369=$AP$6,AF369=$AP$10),Z369,0)</f>
        <v>0</v>
      </c>
      <c r="BO369" s="313" t="n">
        <f aca="false">IF(OR(AF369=$AP$5,AF369=$AP$6,AF369=$AP$10),AA369,0)</f>
        <v>0</v>
      </c>
      <c r="BP369" s="313" t="n">
        <f aca="false">IF(OR(AF369=$AP$5,AF369=$AP$6,AF369=$AP$10),AB369,0)</f>
        <v>0</v>
      </c>
      <c r="BQ369" s="313" t="n">
        <f aca="false">IF(OR(AF369=$AP$5,AF369=$AP$6,AF369=$AP$10),AC369,0)</f>
        <v>0</v>
      </c>
      <c r="BR369" s="314" t="n">
        <f aca="false">IF(OR(AF369=$AP$5,AF369=$AP$6,AF369=$AP$10),AD369,0)</f>
        <v>0</v>
      </c>
      <c r="BS369" s="312" t="n">
        <f aca="false">IF(OR(AF369=$AP$7,AF369=$AP$8,AF369=$AP$11),S369,0)</f>
        <v>0</v>
      </c>
      <c r="BT369" s="313" t="n">
        <f aca="false">IF(OR(AF369=$AP$7,AF369=$AP$8,AF369=$AP$11),T369,0)</f>
        <v>0</v>
      </c>
      <c r="BU369" s="313" t="n">
        <f aca="false">IF(OR(AF369=$AP$7,AF369=$AP$8,AF369=$AP$11),U369,0)</f>
        <v>0</v>
      </c>
      <c r="BV369" s="313" t="n">
        <f aca="false">IF(OR(AF369=$AP$7,AF369=$AP$8,AF369=$AP$11),V369,0)</f>
        <v>0</v>
      </c>
      <c r="BW369" s="313" t="n">
        <f aca="false">IF(OR(AF369=$AP$7,AF369=$AP$8,AF369=$AP$11),W369,0)</f>
        <v>0</v>
      </c>
      <c r="BX369" s="313" t="n">
        <f aca="false">IF(OR(AF369=$AP$7,AF369=$AP$8,AF369=$AP$11),X369,0)</f>
        <v>0</v>
      </c>
      <c r="BY369" s="313" t="n">
        <f aca="false">IF(OR(AF369=$AP$7,AF369=$AP$8,AF369=$AP$11),Y369,0)</f>
        <v>0</v>
      </c>
      <c r="BZ369" s="313" t="n">
        <f aca="false">IF(OR(AF369=$AP$7,AF369=$AP$8,AF369=$AP$11),Z369,0)</f>
        <v>0</v>
      </c>
      <c r="CA369" s="313" t="n">
        <f aca="false">IF(OR(AF369=$AP$7,AF369=$AP$8,AF369=$AP$11),AA369,0)</f>
        <v>0</v>
      </c>
      <c r="CB369" s="313" t="n">
        <f aca="false">IF(OR(AF369=$AP$7,AF369=$AP$8,AF369=$AP$11),AB369,0)</f>
        <v>0</v>
      </c>
      <c r="CC369" s="313" t="n">
        <f aca="false">IF(OR(AF369=$AP$7,AF369=$AP$8,AF369=$AP$11),AC369,0)</f>
        <v>0</v>
      </c>
      <c r="CD369" s="314" t="n">
        <f aca="false">IF(OR(AF369=$AP$7,AF369=$AP$8,AF369=$AP$11),AD369,0)</f>
        <v>0</v>
      </c>
      <c r="CE369" s="312" t="n">
        <f aca="false">IF(AF369=$AP$12,S369,0)</f>
        <v>0</v>
      </c>
      <c r="CF369" s="313" t="n">
        <f aca="false">IF(AF369=$AP$12,T369,0)</f>
        <v>0</v>
      </c>
      <c r="CG369" s="313" t="n">
        <f aca="false">IF(AF369=$AP$12,U369,0)</f>
        <v>0</v>
      </c>
      <c r="CH369" s="313" t="n">
        <f aca="false">IF(AF369=$AP$12,V369,0)</f>
        <v>0</v>
      </c>
      <c r="CI369" s="313" t="n">
        <f aca="false">IF(AF369=$AP$12,W369,0)</f>
        <v>0</v>
      </c>
      <c r="CJ369" s="313" t="n">
        <f aca="false">IF(AF369=$AP$12,X369,0)</f>
        <v>0</v>
      </c>
      <c r="CK369" s="313" t="n">
        <f aca="false">IF(AF369=$AP$12,Y369,0)</f>
        <v>0</v>
      </c>
      <c r="CL369" s="313" t="n">
        <f aca="false">IF(AF369=$AP$12,Z369,0)</f>
        <v>0</v>
      </c>
      <c r="CM369" s="313" t="n">
        <f aca="false">IF(AF369=$AP$12,AA369,0)</f>
        <v>0</v>
      </c>
      <c r="CN369" s="313" t="n">
        <f aca="false">IF(AF369=$AP$12,AB369,0)</f>
        <v>0</v>
      </c>
      <c r="CO369" s="313" t="n">
        <f aca="false">IF(AF369=$AP$12,AC369,0)</f>
        <v>0</v>
      </c>
      <c r="CP369" s="314" t="n">
        <f aca="false">IF(AF369=$AP$12,AD369,0)</f>
        <v>0</v>
      </c>
    </row>
    <row r="370" customFormat="false" ht="12" hidden="false" customHeight="true" outlineLevel="0" collapsed="false">
      <c r="B370" s="243" t="str">
        <f aca="false">IF(Q368="","",Q368)</f>
        <v/>
      </c>
      <c r="C370" s="302"/>
      <c r="D370" s="303"/>
      <c r="E370" s="303"/>
      <c r="F370" s="303"/>
      <c r="G370" s="304"/>
      <c r="H370" s="304"/>
      <c r="I370" s="305"/>
      <c r="J370" s="305"/>
      <c r="K370" s="305"/>
      <c r="L370" s="305"/>
      <c r="M370" s="303"/>
      <c r="N370" s="303"/>
      <c r="O370" s="306"/>
      <c r="P370" s="303"/>
      <c r="Q370" s="303"/>
      <c r="R370" s="315" t="s">
        <v>77</v>
      </c>
      <c r="S370" s="322"/>
      <c r="T370" s="322"/>
      <c r="U370" s="322"/>
      <c r="V370" s="322"/>
      <c r="W370" s="322"/>
      <c r="X370" s="322"/>
      <c r="Y370" s="316"/>
      <c r="Z370" s="316"/>
      <c r="AA370" s="316"/>
      <c r="AB370" s="316"/>
      <c r="AC370" s="316"/>
      <c r="AD370" s="316"/>
      <c r="AE370" s="317" t="str">
        <f aca="false">IF(SUM(S370:AD370)=0,"",SUM(S370:AD370))</f>
        <v/>
      </c>
      <c r="AF370" s="244" t="str">
        <f aca="false">IF(Q368="","",Q368)</f>
        <v/>
      </c>
      <c r="AG370" s="310"/>
      <c r="AH370" s="310"/>
      <c r="AI370" s="310"/>
      <c r="AJ370" s="310"/>
      <c r="AT370" s="311" t="str">
        <f aca="false">R370</f>
        <v>C</v>
      </c>
      <c r="AU370" s="312" t="n">
        <f aca="false">IF(OR(AF370=$AP$3,AF370=$AP$4,AF370=$AP$9),S370,0)</f>
        <v>0</v>
      </c>
      <c r="AV370" s="313" t="n">
        <f aca="false">IF(OR(AF370=$AP$3,AF370=$AP$4,AF370=$AP$9),T370,0)</f>
        <v>0</v>
      </c>
      <c r="AW370" s="313" t="n">
        <f aca="false">IF(OR(AF370=$AP$3,AF370=$AP$4,AF370=$AP$9),U370,0)</f>
        <v>0</v>
      </c>
      <c r="AX370" s="313" t="n">
        <f aca="false">IF(OR(AF370=$AP$3,AF370=$AP$4,AF370=$AP$9),V370,0)</f>
        <v>0</v>
      </c>
      <c r="AY370" s="313" t="n">
        <f aca="false">IF(OR(AF370=$AP$3,AF370=$AP$4,AF370=$AP$9),W370,0)</f>
        <v>0</v>
      </c>
      <c r="AZ370" s="313" t="n">
        <f aca="false">IF(OR(AF370=$AP$3,AF370=$AP$4,AF370=$AP$9),X370,0)</f>
        <v>0</v>
      </c>
      <c r="BA370" s="313" t="n">
        <f aca="false">IF(OR(AF370=$AP$3,AF370=$AP$4,AF370=$AP$9),Y370,0)</f>
        <v>0</v>
      </c>
      <c r="BB370" s="313" t="n">
        <f aca="false">IF(OR(AF370=$AP$3,AF370=$AP$4,AF370=$AP$9),Z370,0)</f>
        <v>0</v>
      </c>
      <c r="BC370" s="313" t="n">
        <f aca="false">IF(OR(AF370=$AP$3,AF370=$AP$4,AF370=$AP$9),AA370,0)</f>
        <v>0</v>
      </c>
      <c r="BD370" s="313" t="n">
        <f aca="false">IF(OR(AF370=$AP$3,AF370=$AP$4,AF370=$AP$9),AB370,0)</f>
        <v>0</v>
      </c>
      <c r="BE370" s="313" t="n">
        <f aca="false">IF(OR(AF370=$AP$3,AF370=$AP$4,AF370=$AP$9),AC370,0)</f>
        <v>0</v>
      </c>
      <c r="BF370" s="314" t="n">
        <f aca="false">IF(OR(AF370=$AP$3,AF370=$AP$4,AF370=$AP$9),AD370,0)</f>
        <v>0</v>
      </c>
      <c r="BG370" s="312" t="n">
        <f aca="false">IF(OR(AF370=$AP$5,AF370=$AP$6,AF370=$AP$10),S370,0)</f>
        <v>0</v>
      </c>
      <c r="BH370" s="313" t="n">
        <f aca="false">IF(OR(AF370=$AP$5,AF370=$AP$6,AF370=$AP$10),T370,0)</f>
        <v>0</v>
      </c>
      <c r="BI370" s="313" t="n">
        <f aca="false">IF(OR(AF370=$AP$5,AF370=$AP$6,AF370=$AP$10),U370,0)</f>
        <v>0</v>
      </c>
      <c r="BJ370" s="313" t="n">
        <f aca="false">IF(OR(AF370=$AP$5,AF370=$AP$6,AF370=$AP$10),V370,0)</f>
        <v>0</v>
      </c>
      <c r="BK370" s="313" t="n">
        <f aca="false">IF(OR(AF370=$AP$5,AF370=$AP$6,AF370=$AP$10),W370,0)</f>
        <v>0</v>
      </c>
      <c r="BL370" s="313" t="n">
        <f aca="false">IF(OR(AF370=$AP$5,AF370=$AP$6,AF370=$AP$10),X370,0)</f>
        <v>0</v>
      </c>
      <c r="BM370" s="313" t="n">
        <f aca="false">IF(OR(AF370=$AP$5,AF370=$AP$6,AF370=$AP$10),Y370,0)</f>
        <v>0</v>
      </c>
      <c r="BN370" s="313" t="n">
        <f aca="false">IF(OR(AF370=$AP$5,AF370=$AP$6,AF370=$AP$10),Z370,0)</f>
        <v>0</v>
      </c>
      <c r="BO370" s="313" t="n">
        <f aca="false">IF(OR(AF370=$AP$5,AF370=$AP$6,AF370=$AP$10),AA370,0)</f>
        <v>0</v>
      </c>
      <c r="BP370" s="313" t="n">
        <f aca="false">IF(OR(AF370=$AP$5,AF370=$AP$6,AF370=$AP$10),AB370,0)</f>
        <v>0</v>
      </c>
      <c r="BQ370" s="313" t="n">
        <f aca="false">IF(OR(AF370=$AP$5,AF370=$AP$6,AF370=$AP$10),AC370,0)</f>
        <v>0</v>
      </c>
      <c r="BR370" s="314" t="n">
        <f aca="false">IF(OR(AF370=$AP$5,AF370=$AP$6,AF370=$AP$10),AD370,0)</f>
        <v>0</v>
      </c>
      <c r="BS370" s="312" t="n">
        <f aca="false">IF(OR(AF370=$AP$7,AF370=$AP$8,AF370=$AP$11),S370,0)</f>
        <v>0</v>
      </c>
      <c r="BT370" s="313" t="n">
        <f aca="false">IF(OR(AF370=$AP$7,AF370=$AP$8,AF370=$AP$11),T370,0)</f>
        <v>0</v>
      </c>
      <c r="BU370" s="313" t="n">
        <f aca="false">IF(OR(AF370=$AP$7,AF370=$AP$8,AF370=$AP$11),U370,0)</f>
        <v>0</v>
      </c>
      <c r="BV370" s="313" t="n">
        <f aca="false">IF(OR(AF370=$AP$7,AF370=$AP$8,AF370=$AP$11),V370,0)</f>
        <v>0</v>
      </c>
      <c r="BW370" s="313" t="n">
        <f aca="false">IF(OR(AF370=$AP$7,AF370=$AP$8,AF370=$AP$11),W370,0)</f>
        <v>0</v>
      </c>
      <c r="BX370" s="313" t="n">
        <f aca="false">IF(OR(AF370=$AP$7,AF370=$AP$8,AF370=$AP$11),X370,0)</f>
        <v>0</v>
      </c>
      <c r="BY370" s="313" t="n">
        <f aca="false">IF(OR(AF370=$AP$7,AF370=$AP$8,AF370=$AP$11),Y370,0)</f>
        <v>0</v>
      </c>
      <c r="BZ370" s="313" t="n">
        <f aca="false">IF(OR(AF370=$AP$7,AF370=$AP$8,AF370=$AP$11),Z370,0)</f>
        <v>0</v>
      </c>
      <c r="CA370" s="313" t="n">
        <f aca="false">IF(OR(AF370=$AP$7,AF370=$AP$8,AF370=$AP$11),AA370,0)</f>
        <v>0</v>
      </c>
      <c r="CB370" s="313" t="n">
        <f aca="false">IF(OR(AF370=$AP$7,AF370=$AP$8,AF370=$AP$11),AB370,0)</f>
        <v>0</v>
      </c>
      <c r="CC370" s="313" t="n">
        <f aca="false">IF(OR(AF370=$AP$7,AF370=$AP$8,AF370=$AP$11),AC370,0)</f>
        <v>0</v>
      </c>
      <c r="CD370" s="314" t="n">
        <f aca="false">IF(OR(AF370=$AP$7,AF370=$AP$8,AF370=$AP$11),AD370,0)</f>
        <v>0</v>
      </c>
      <c r="CE370" s="312" t="n">
        <f aca="false">IF(AF370=$AP$12,S370,0)</f>
        <v>0</v>
      </c>
      <c r="CF370" s="313" t="n">
        <f aca="false">IF(AF370=$AP$12,T370,0)</f>
        <v>0</v>
      </c>
      <c r="CG370" s="313" t="n">
        <f aca="false">IF(AF370=$AP$12,U370,0)</f>
        <v>0</v>
      </c>
      <c r="CH370" s="313" t="n">
        <f aca="false">IF(AF370=$AP$12,V370,0)</f>
        <v>0</v>
      </c>
      <c r="CI370" s="313" t="n">
        <f aca="false">IF(AF370=$AP$12,W370,0)</f>
        <v>0</v>
      </c>
      <c r="CJ370" s="313" t="n">
        <f aca="false">IF(AF370=$AP$12,X370,0)</f>
        <v>0</v>
      </c>
      <c r="CK370" s="313" t="n">
        <f aca="false">IF(AF370=$AP$12,Y370,0)</f>
        <v>0</v>
      </c>
      <c r="CL370" s="313" t="n">
        <f aca="false">IF(AF370=$AP$12,Z370,0)</f>
        <v>0</v>
      </c>
      <c r="CM370" s="313" t="n">
        <f aca="false">IF(AF370=$AP$12,AA370,0)</f>
        <v>0</v>
      </c>
      <c r="CN370" s="313" t="n">
        <f aca="false">IF(AF370=$AP$12,AB370,0)</f>
        <v>0</v>
      </c>
      <c r="CO370" s="313" t="n">
        <f aca="false">IF(AF370=$AP$12,AC370,0)</f>
        <v>0</v>
      </c>
      <c r="CP370" s="314" t="n">
        <f aca="false">IF(AF370=$AP$12,AD370,0)</f>
        <v>0</v>
      </c>
    </row>
    <row r="371" customFormat="false" ht="12" hidden="false" customHeight="true" outlineLevel="0" collapsed="false">
      <c r="B371" s="243" t="str">
        <f aca="false">IF(Q371="","",Q371)</f>
        <v/>
      </c>
      <c r="C371" s="302" t="n">
        <v>120</v>
      </c>
      <c r="D371" s="303"/>
      <c r="E371" s="303"/>
      <c r="F371" s="303"/>
      <c r="G371" s="304"/>
      <c r="H371" s="304"/>
      <c r="I371" s="305"/>
      <c r="J371" s="305"/>
      <c r="K371" s="305"/>
      <c r="L371" s="305"/>
      <c r="M371" s="303"/>
      <c r="N371" s="303"/>
      <c r="O371" s="306"/>
      <c r="P371" s="303"/>
      <c r="Q371" s="303"/>
      <c r="R371" s="307" t="s">
        <v>75</v>
      </c>
      <c r="S371" s="323"/>
      <c r="T371" s="323"/>
      <c r="U371" s="323"/>
      <c r="V371" s="323"/>
      <c r="W371" s="323"/>
      <c r="X371" s="323"/>
      <c r="Y371" s="308"/>
      <c r="Z371" s="308"/>
      <c r="AA371" s="308"/>
      <c r="AB371" s="308"/>
      <c r="AC371" s="308"/>
      <c r="AD371" s="308"/>
      <c r="AE371" s="309" t="str">
        <f aca="false">IF(SUM(S371:AD371)=0,"",SUM(S371:AD371))</f>
        <v/>
      </c>
      <c r="AF371" s="244" t="str">
        <f aca="false">IF(Q371="","",Q371)</f>
        <v/>
      </c>
      <c r="AG371" s="310" t="str">
        <f aca="false">IFERROR(VLOOKUP(M371,$AP$13:$AQ$16,2,FALSE()),"")</f>
        <v/>
      </c>
      <c r="AH371" s="310" t="str">
        <f aca="false">IFERROR(VLOOKUP(O371,$AP$18:$AQ$24,2,FALSE()),"")</f>
        <v/>
      </c>
      <c r="AI371" s="310" t="str">
        <f aca="false">IFERROR(AG371+AH371,"")</f>
        <v/>
      </c>
      <c r="AJ371" s="310" t="str">
        <f aca="false">IF(SUM(AE371:AE373)=0,"",SUM(AE371:AE373))</f>
        <v/>
      </c>
      <c r="AT371" s="311" t="str">
        <f aca="false">R371</f>
        <v>A</v>
      </c>
      <c r="AU371" s="312" t="n">
        <f aca="false">IF(OR(AF371=$AP$3,AF371=$AP$4,AF371=$AP$9),S371,0)</f>
        <v>0</v>
      </c>
      <c r="AV371" s="313" t="n">
        <f aca="false">IF(OR(AF371=$AP$3,AF371=$AP$4,AF371=$AP$9),T371,0)</f>
        <v>0</v>
      </c>
      <c r="AW371" s="313" t="n">
        <f aca="false">IF(OR(AF371=$AP$3,AF371=$AP$4,AF371=$AP$9),U371,0)</f>
        <v>0</v>
      </c>
      <c r="AX371" s="313" t="n">
        <f aca="false">IF(OR(AF371=$AP$3,AF371=$AP$4,AF371=$AP$9),V371,0)</f>
        <v>0</v>
      </c>
      <c r="AY371" s="313" t="n">
        <f aca="false">IF(OR(AF371=$AP$3,AF371=$AP$4,AF371=$AP$9),W371,0)</f>
        <v>0</v>
      </c>
      <c r="AZ371" s="313" t="n">
        <f aca="false">IF(OR(AF371=$AP$3,AF371=$AP$4,AF371=$AP$9),X371,0)</f>
        <v>0</v>
      </c>
      <c r="BA371" s="313" t="n">
        <f aca="false">IF(OR(AF371=$AP$3,AF371=$AP$4,AF371=$AP$9),Y371,0)</f>
        <v>0</v>
      </c>
      <c r="BB371" s="313" t="n">
        <f aca="false">IF(OR(AF371=$AP$3,AF371=$AP$4,AF371=$AP$9),Z371,0)</f>
        <v>0</v>
      </c>
      <c r="BC371" s="313" t="n">
        <f aca="false">IF(OR(AF371=$AP$3,AF371=$AP$4,AF371=$AP$9),AA371,0)</f>
        <v>0</v>
      </c>
      <c r="BD371" s="313" t="n">
        <f aca="false">IF(OR(AF371=$AP$3,AF371=$AP$4,AF371=$AP$9),AB371,0)</f>
        <v>0</v>
      </c>
      <c r="BE371" s="313" t="n">
        <f aca="false">IF(OR(AF371=$AP$3,AF371=$AP$4,AF371=$AP$9),AC371,0)</f>
        <v>0</v>
      </c>
      <c r="BF371" s="314" t="n">
        <f aca="false">IF(OR(AF371=$AP$3,AF371=$AP$4,AF371=$AP$9),AD371,0)</f>
        <v>0</v>
      </c>
      <c r="BG371" s="312" t="n">
        <f aca="false">IF(OR(AF371=$AP$5,AF371=$AP$6,AF371=$AP$10),S371,0)</f>
        <v>0</v>
      </c>
      <c r="BH371" s="313" t="n">
        <f aca="false">IF(OR(AF371=$AP$5,AF371=$AP$6,AF371=$AP$10),T371,0)</f>
        <v>0</v>
      </c>
      <c r="BI371" s="313" t="n">
        <f aca="false">IF(OR(AF371=$AP$5,AF371=$AP$6,AF371=$AP$10),U371,0)</f>
        <v>0</v>
      </c>
      <c r="BJ371" s="313" t="n">
        <f aca="false">IF(OR(AF371=$AP$5,AF371=$AP$6,AF371=$AP$10),V371,0)</f>
        <v>0</v>
      </c>
      <c r="BK371" s="313" t="n">
        <f aca="false">IF(OR(AF371=$AP$5,AF371=$AP$6,AF371=$AP$10),W371,0)</f>
        <v>0</v>
      </c>
      <c r="BL371" s="313" t="n">
        <f aca="false">IF(OR(AF371=$AP$5,AF371=$AP$6,AF371=$AP$10),X371,0)</f>
        <v>0</v>
      </c>
      <c r="BM371" s="313" t="n">
        <f aca="false">IF(OR(AF371=$AP$5,AF371=$AP$6,AF371=$AP$10),Y371,0)</f>
        <v>0</v>
      </c>
      <c r="BN371" s="313" t="n">
        <f aca="false">IF(OR(AF371=$AP$5,AF371=$AP$6,AF371=$AP$10),Z371,0)</f>
        <v>0</v>
      </c>
      <c r="BO371" s="313" t="n">
        <f aca="false">IF(OR(AF371=$AP$5,AF371=$AP$6,AF371=$AP$10),AA371,0)</f>
        <v>0</v>
      </c>
      <c r="BP371" s="313" t="n">
        <f aca="false">IF(OR(AF371=$AP$5,AF371=$AP$6,AF371=$AP$10),AB371,0)</f>
        <v>0</v>
      </c>
      <c r="BQ371" s="313" t="n">
        <f aca="false">IF(OR(AF371=$AP$5,AF371=$AP$6,AF371=$AP$10),AC371,0)</f>
        <v>0</v>
      </c>
      <c r="BR371" s="314" t="n">
        <f aca="false">IF(OR(AF371=$AP$5,AF371=$AP$6,AF371=$AP$10),AD371,0)</f>
        <v>0</v>
      </c>
      <c r="BS371" s="312" t="n">
        <f aca="false">IF(OR(AF371=$AP$7,AF371=$AP$8,AF371=$AP$11),S371,0)</f>
        <v>0</v>
      </c>
      <c r="BT371" s="313" t="n">
        <f aca="false">IF(OR(AF371=$AP$7,AF371=$AP$8,AF371=$AP$11),T371,0)</f>
        <v>0</v>
      </c>
      <c r="BU371" s="313" t="n">
        <f aca="false">IF(OR(AF371=$AP$7,AF371=$AP$8,AF371=$AP$11),U371,0)</f>
        <v>0</v>
      </c>
      <c r="BV371" s="313" t="n">
        <f aca="false">IF(OR(AF371=$AP$7,AF371=$AP$8,AF371=$AP$11),V371,0)</f>
        <v>0</v>
      </c>
      <c r="BW371" s="313" t="n">
        <f aca="false">IF(OR(AF371=$AP$7,AF371=$AP$8,AF371=$AP$11),W371,0)</f>
        <v>0</v>
      </c>
      <c r="BX371" s="313" t="n">
        <f aca="false">IF(OR(AF371=$AP$7,AF371=$AP$8,AF371=$AP$11),X371,0)</f>
        <v>0</v>
      </c>
      <c r="BY371" s="313" t="n">
        <f aca="false">IF(OR(AF371=$AP$7,AF371=$AP$8,AF371=$AP$11),Y371,0)</f>
        <v>0</v>
      </c>
      <c r="BZ371" s="313" t="n">
        <f aca="false">IF(OR(AF371=$AP$7,AF371=$AP$8,AF371=$AP$11),Z371,0)</f>
        <v>0</v>
      </c>
      <c r="CA371" s="313" t="n">
        <f aca="false">IF(OR(AF371=$AP$7,AF371=$AP$8,AF371=$AP$11),AA371,0)</f>
        <v>0</v>
      </c>
      <c r="CB371" s="313" t="n">
        <f aca="false">IF(OR(AF371=$AP$7,AF371=$AP$8,AF371=$AP$11),AB371,0)</f>
        <v>0</v>
      </c>
      <c r="CC371" s="313" t="n">
        <f aca="false">IF(OR(AF371=$AP$7,AF371=$AP$8,AF371=$AP$11),AC371,0)</f>
        <v>0</v>
      </c>
      <c r="CD371" s="314" t="n">
        <f aca="false">IF(OR(AF371=$AP$7,AF371=$AP$8,AF371=$AP$11),AD371,0)</f>
        <v>0</v>
      </c>
      <c r="CE371" s="312" t="n">
        <f aca="false">IF(AF371=$AP$12,S371,0)</f>
        <v>0</v>
      </c>
      <c r="CF371" s="313" t="n">
        <f aca="false">IF(AF371=$AP$12,T371,0)</f>
        <v>0</v>
      </c>
      <c r="CG371" s="313" t="n">
        <f aca="false">IF(AF371=$AP$12,U371,0)</f>
        <v>0</v>
      </c>
      <c r="CH371" s="313" t="n">
        <f aca="false">IF(AF371=$AP$12,V371,0)</f>
        <v>0</v>
      </c>
      <c r="CI371" s="313" t="n">
        <f aca="false">IF(AF371=$AP$12,W371,0)</f>
        <v>0</v>
      </c>
      <c r="CJ371" s="313" t="n">
        <f aca="false">IF(AF371=$AP$12,X371,0)</f>
        <v>0</v>
      </c>
      <c r="CK371" s="313" t="n">
        <f aca="false">IF(AF371=$AP$12,Y371,0)</f>
        <v>0</v>
      </c>
      <c r="CL371" s="313" t="n">
        <f aca="false">IF(AF371=$AP$12,Z371,0)</f>
        <v>0</v>
      </c>
      <c r="CM371" s="313" t="n">
        <f aca="false">IF(AF371=$AP$12,AA371,0)</f>
        <v>0</v>
      </c>
      <c r="CN371" s="313" t="n">
        <f aca="false">IF(AF371=$AP$12,AB371,0)</f>
        <v>0</v>
      </c>
      <c r="CO371" s="313" t="n">
        <f aca="false">IF(AF371=$AP$12,AC371,0)</f>
        <v>0</v>
      </c>
      <c r="CP371" s="314" t="n">
        <f aca="false">IF(AF371=$AP$12,AD371,0)</f>
        <v>0</v>
      </c>
    </row>
    <row r="372" customFormat="false" ht="12" hidden="false" customHeight="true" outlineLevel="0" collapsed="false">
      <c r="B372" s="243" t="str">
        <f aca="false">IF(Q371="","",Q371)</f>
        <v/>
      </c>
      <c r="C372" s="302"/>
      <c r="D372" s="303"/>
      <c r="E372" s="303"/>
      <c r="F372" s="303"/>
      <c r="G372" s="304"/>
      <c r="H372" s="304"/>
      <c r="I372" s="305"/>
      <c r="J372" s="305"/>
      <c r="K372" s="305"/>
      <c r="L372" s="305"/>
      <c r="M372" s="303"/>
      <c r="N372" s="303"/>
      <c r="O372" s="306"/>
      <c r="P372" s="303"/>
      <c r="Q372" s="303"/>
      <c r="R372" s="315" t="s">
        <v>76</v>
      </c>
      <c r="S372" s="322"/>
      <c r="T372" s="322"/>
      <c r="U372" s="322"/>
      <c r="V372" s="322"/>
      <c r="W372" s="322"/>
      <c r="X372" s="322"/>
      <c r="Y372" s="316"/>
      <c r="Z372" s="316"/>
      <c r="AA372" s="316"/>
      <c r="AB372" s="316"/>
      <c r="AC372" s="316"/>
      <c r="AD372" s="316"/>
      <c r="AE372" s="317" t="str">
        <f aca="false">IF(SUM(S372:AD372)=0,"",SUM(S372:AD372))</f>
        <v/>
      </c>
      <c r="AF372" s="244" t="str">
        <f aca="false">IF(Q371="","",Q371)</f>
        <v/>
      </c>
      <c r="AG372" s="310"/>
      <c r="AH372" s="310"/>
      <c r="AI372" s="310"/>
      <c r="AJ372" s="310"/>
      <c r="AT372" s="311" t="str">
        <f aca="false">R372</f>
        <v>B</v>
      </c>
      <c r="AU372" s="312" t="n">
        <f aca="false">IF(OR(AF372=$AP$3,AF372=$AP$4,AF372=$AP$9),S372,0)</f>
        <v>0</v>
      </c>
      <c r="AV372" s="313" t="n">
        <f aca="false">IF(OR(AF372=$AP$3,AF372=$AP$4,AF372=$AP$9),T372,0)</f>
        <v>0</v>
      </c>
      <c r="AW372" s="313" t="n">
        <f aca="false">IF(OR(AF372=$AP$3,AF372=$AP$4,AF372=$AP$9),U372,0)</f>
        <v>0</v>
      </c>
      <c r="AX372" s="313" t="n">
        <f aca="false">IF(OR(AF372=$AP$3,AF372=$AP$4,AF372=$AP$9),V372,0)</f>
        <v>0</v>
      </c>
      <c r="AY372" s="313" t="n">
        <f aca="false">IF(OR(AF372=$AP$3,AF372=$AP$4,AF372=$AP$9),W372,0)</f>
        <v>0</v>
      </c>
      <c r="AZ372" s="313" t="n">
        <f aca="false">IF(OR(AF372=$AP$3,AF372=$AP$4,AF372=$AP$9),X372,0)</f>
        <v>0</v>
      </c>
      <c r="BA372" s="313" t="n">
        <f aca="false">IF(OR(AF372=$AP$3,AF372=$AP$4,AF372=$AP$9),Y372,0)</f>
        <v>0</v>
      </c>
      <c r="BB372" s="313" t="n">
        <f aca="false">IF(OR(AF372=$AP$3,AF372=$AP$4,AF372=$AP$9),Z372,0)</f>
        <v>0</v>
      </c>
      <c r="BC372" s="313" t="n">
        <f aca="false">IF(OR(AF372=$AP$3,AF372=$AP$4,AF372=$AP$9),AA372,0)</f>
        <v>0</v>
      </c>
      <c r="BD372" s="313" t="n">
        <f aca="false">IF(OR(AF372=$AP$3,AF372=$AP$4,AF372=$AP$9),AB372,0)</f>
        <v>0</v>
      </c>
      <c r="BE372" s="313" t="n">
        <f aca="false">IF(OR(AF372=$AP$3,AF372=$AP$4,AF372=$AP$9),AC372,0)</f>
        <v>0</v>
      </c>
      <c r="BF372" s="314" t="n">
        <f aca="false">IF(OR(AF372=$AP$3,AF372=$AP$4,AF372=$AP$9),AD372,0)</f>
        <v>0</v>
      </c>
      <c r="BG372" s="312" t="n">
        <f aca="false">IF(OR(AF372=$AP$5,AF372=$AP$6,AF372=$AP$10),S372,0)</f>
        <v>0</v>
      </c>
      <c r="BH372" s="313" t="n">
        <f aca="false">IF(OR(AF372=$AP$5,AF372=$AP$6,AF372=$AP$10),T372,0)</f>
        <v>0</v>
      </c>
      <c r="BI372" s="313" t="n">
        <f aca="false">IF(OR(AF372=$AP$5,AF372=$AP$6,AF372=$AP$10),U372,0)</f>
        <v>0</v>
      </c>
      <c r="BJ372" s="313" t="n">
        <f aca="false">IF(OR(AF372=$AP$5,AF372=$AP$6,AF372=$AP$10),V372,0)</f>
        <v>0</v>
      </c>
      <c r="BK372" s="313" t="n">
        <f aca="false">IF(OR(AF372=$AP$5,AF372=$AP$6,AF372=$AP$10),W372,0)</f>
        <v>0</v>
      </c>
      <c r="BL372" s="313" t="n">
        <f aca="false">IF(OR(AF372=$AP$5,AF372=$AP$6,AF372=$AP$10),X372,0)</f>
        <v>0</v>
      </c>
      <c r="BM372" s="313" t="n">
        <f aca="false">IF(OR(AF372=$AP$5,AF372=$AP$6,AF372=$AP$10),Y372,0)</f>
        <v>0</v>
      </c>
      <c r="BN372" s="313" t="n">
        <f aca="false">IF(OR(AF372=$AP$5,AF372=$AP$6,AF372=$AP$10),Z372,0)</f>
        <v>0</v>
      </c>
      <c r="BO372" s="313" t="n">
        <f aca="false">IF(OR(AF372=$AP$5,AF372=$AP$6,AF372=$AP$10),AA372,0)</f>
        <v>0</v>
      </c>
      <c r="BP372" s="313" t="n">
        <f aca="false">IF(OR(AF372=$AP$5,AF372=$AP$6,AF372=$AP$10),AB372,0)</f>
        <v>0</v>
      </c>
      <c r="BQ372" s="313" t="n">
        <f aca="false">IF(OR(AF372=$AP$5,AF372=$AP$6,AF372=$AP$10),AC372,0)</f>
        <v>0</v>
      </c>
      <c r="BR372" s="314" t="n">
        <f aca="false">IF(OR(AF372=$AP$5,AF372=$AP$6,AF372=$AP$10),AD372,0)</f>
        <v>0</v>
      </c>
      <c r="BS372" s="312" t="n">
        <f aca="false">IF(OR(AF372=$AP$7,AF372=$AP$8,AF372=$AP$11),S372,0)</f>
        <v>0</v>
      </c>
      <c r="BT372" s="313" t="n">
        <f aca="false">IF(OR(AF372=$AP$7,AF372=$AP$8,AF372=$AP$11),T372,0)</f>
        <v>0</v>
      </c>
      <c r="BU372" s="313" t="n">
        <f aca="false">IF(OR(AF372=$AP$7,AF372=$AP$8,AF372=$AP$11),U372,0)</f>
        <v>0</v>
      </c>
      <c r="BV372" s="313" t="n">
        <f aca="false">IF(OR(AF372=$AP$7,AF372=$AP$8,AF372=$AP$11),V372,0)</f>
        <v>0</v>
      </c>
      <c r="BW372" s="313" t="n">
        <f aca="false">IF(OR(AF372=$AP$7,AF372=$AP$8,AF372=$AP$11),W372,0)</f>
        <v>0</v>
      </c>
      <c r="BX372" s="313" t="n">
        <f aca="false">IF(OR(AF372=$AP$7,AF372=$AP$8,AF372=$AP$11),X372,0)</f>
        <v>0</v>
      </c>
      <c r="BY372" s="313" t="n">
        <f aca="false">IF(OR(AF372=$AP$7,AF372=$AP$8,AF372=$AP$11),Y372,0)</f>
        <v>0</v>
      </c>
      <c r="BZ372" s="313" t="n">
        <f aca="false">IF(OR(AF372=$AP$7,AF372=$AP$8,AF372=$AP$11),Z372,0)</f>
        <v>0</v>
      </c>
      <c r="CA372" s="313" t="n">
        <f aca="false">IF(OR(AF372=$AP$7,AF372=$AP$8,AF372=$AP$11),AA372,0)</f>
        <v>0</v>
      </c>
      <c r="CB372" s="313" t="n">
        <f aca="false">IF(OR(AF372=$AP$7,AF372=$AP$8,AF372=$AP$11),AB372,0)</f>
        <v>0</v>
      </c>
      <c r="CC372" s="313" t="n">
        <f aca="false">IF(OR(AF372=$AP$7,AF372=$AP$8,AF372=$AP$11),AC372,0)</f>
        <v>0</v>
      </c>
      <c r="CD372" s="314" t="n">
        <f aca="false">IF(OR(AF372=$AP$7,AF372=$AP$8,AF372=$AP$11),AD372,0)</f>
        <v>0</v>
      </c>
      <c r="CE372" s="312" t="n">
        <f aca="false">IF(AF372=$AP$12,S372,0)</f>
        <v>0</v>
      </c>
      <c r="CF372" s="313" t="n">
        <f aca="false">IF(AF372=$AP$12,T372,0)</f>
        <v>0</v>
      </c>
      <c r="CG372" s="313" t="n">
        <f aca="false">IF(AF372=$AP$12,U372,0)</f>
        <v>0</v>
      </c>
      <c r="CH372" s="313" t="n">
        <f aca="false">IF(AF372=$AP$12,V372,0)</f>
        <v>0</v>
      </c>
      <c r="CI372" s="313" t="n">
        <f aca="false">IF(AF372=$AP$12,W372,0)</f>
        <v>0</v>
      </c>
      <c r="CJ372" s="313" t="n">
        <f aca="false">IF(AF372=$AP$12,X372,0)</f>
        <v>0</v>
      </c>
      <c r="CK372" s="313" t="n">
        <f aca="false">IF(AF372=$AP$12,Y372,0)</f>
        <v>0</v>
      </c>
      <c r="CL372" s="313" t="n">
        <f aca="false">IF(AF372=$AP$12,Z372,0)</f>
        <v>0</v>
      </c>
      <c r="CM372" s="313" t="n">
        <f aca="false">IF(AF372=$AP$12,AA372,0)</f>
        <v>0</v>
      </c>
      <c r="CN372" s="313" t="n">
        <f aca="false">IF(AF372=$AP$12,AB372,0)</f>
        <v>0</v>
      </c>
      <c r="CO372" s="313" t="n">
        <f aca="false">IF(AF372=$AP$12,AC372,0)</f>
        <v>0</v>
      </c>
      <c r="CP372" s="314" t="n">
        <f aca="false">IF(AF372=$AP$12,AD372,0)</f>
        <v>0</v>
      </c>
    </row>
    <row r="373" customFormat="false" ht="12" hidden="false" customHeight="true" outlineLevel="0" collapsed="false">
      <c r="B373" s="243" t="str">
        <f aca="false">IF(Q371="","",Q371)</f>
        <v/>
      </c>
      <c r="C373" s="302"/>
      <c r="D373" s="303"/>
      <c r="E373" s="303"/>
      <c r="F373" s="303"/>
      <c r="G373" s="304"/>
      <c r="H373" s="304"/>
      <c r="I373" s="305"/>
      <c r="J373" s="305"/>
      <c r="K373" s="305"/>
      <c r="L373" s="305"/>
      <c r="M373" s="303"/>
      <c r="N373" s="303"/>
      <c r="O373" s="306"/>
      <c r="P373" s="303"/>
      <c r="Q373" s="303"/>
      <c r="R373" s="318" t="s">
        <v>77</v>
      </c>
      <c r="S373" s="324"/>
      <c r="T373" s="324"/>
      <c r="U373" s="324"/>
      <c r="V373" s="324"/>
      <c r="W373" s="324"/>
      <c r="X373" s="324"/>
      <c r="Y373" s="319"/>
      <c r="Z373" s="319"/>
      <c r="AA373" s="319"/>
      <c r="AB373" s="319"/>
      <c r="AC373" s="319"/>
      <c r="AD373" s="319"/>
      <c r="AE373" s="325" t="str">
        <f aca="false">IF(SUM(S373:AD373)=0,"",SUM(S373:AD373))</f>
        <v/>
      </c>
      <c r="AF373" s="244" t="str">
        <f aca="false">IF(Q371="","",Q371)</f>
        <v/>
      </c>
      <c r="AG373" s="310"/>
      <c r="AH373" s="310"/>
      <c r="AI373" s="310"/>
      <c r="AJ373" s="310"/>
      <c r="AT373" s="311" t="str">
        <f aca="false">R373</f>
        <v>C</v>
      </c>
      <c r="AU373" s="312" t="n">
        <f aca="false">IF(OR(AF373=$AP$3,AF373=$AP$4,AF373=$AP$9),S373,0)</f>
        <v>0</v>
      </c>
      <c r="AV373" s="313" t="n">
        <f aca="false">IF(OR(AF373=$AP$3,AF373=$AP$4,AF373=$AP$9),T373,0)</f>
        <v>0</v>
      </c>
      <c r="AW373" s="313" t="n">
        <f aca="false">IF(OR(AF373=$AP$3,AF373=$AP$4,AF373=$AP$9),U373,0)</f>
        <v>0</v>
      </c>
      <c r="AX373" s="313" t="n">
        <f aca="false">IF(OR(AF373=$AP$3,AF373=$AP$4,AF373=$AP$9),V373,0)</f>
        <v>0</v>
      </c>
      <c r="AY373" s="313" t="n">
        <f aca="false">IF(OR(AF373=$AP$3,AF373=$AP$4,AF373=$AP$9),W373,0)</f>
        <v>0</v>
      </c>
      <c r="AZ373" s="313" t="n">
        <f aca="false">IF(OR(AF373=$AP$3,AF373=$AP$4,AF373=$AP$9),X373,0)</f>
        <v>0</v>
      </c>
      <c r="BA373" s="313" t="n">
        <f aca="false">IF(OR(AF373=$AP$3,AF373=$AP$4,AF373=$AP$9),Y373,0)</f>
        <v>0</v>
      </c>
      <c r="BB373" s="313" t="n">
        <f aca="false">IF(OR(AF373=$AP$3,AF373=$AP$4,AF373=$AP$9),Z373,0)</f>
        <v>0</v>
      </c>
      <c r="BC373" s="313" t="n">
        <f aca="false">IF(OR(AF373=$AP$3,AF373=$AP$4,AF373=$AP$9),AA373,0)</f>
        <v>0</v>
      </c>
      <c r="BD373" s="313" t="n">
        <f aca="false">IF(OR(AF373=$AP$3,AF373=$AP$4,AF373=$AP$9),AB373,0)</f>
        <v>0</v>
      </c>
      <c r="BE373" s="313" t="n">
        <f aca="false">IF(OR(AF373=$AP$3,AF373=$AP$4,AF373=$AP$9),AC373,0)</f>
        <v>0</v>
      </c>
      <c r="BF373" s="314" t="n">
        <f aca="false">IF(OR(AF373=$AP$3,AF373=$AP$4,AF373=$AP$9),AD373,0)</f>
        <v>0</v>
      </c>
      <c r="BG373" s="312" t="n">
        <f aca="false">IF(OR(AF373=$AP$5,AF373=$AP$6,AF373=$AP$10),S373,0)</f>
        <v>0</v>
      </c>
      <c r="BH373" s="313" t="n">
        <f aca="false">IF(OR(AF373=$AP$5,AF373=$AP$6,AF373=$AP$10),T373,0)</f>
        <v>0</v>
      </c>
      <c r="BI373" s="313" t="n">
        <f aca="false">IF(OR(AF373=$AP$5,AF373=$AP$6,AF373=$AP$10),U373,0)</f>
        <v>0</v>
      </c>
      <c r="BJ373" s="313" t="n">
        <f aca="false">IF(OR(AF373=$AP$5,AF373=$AP$6,AF373=$AP$10),V373,0)</f>
        <v>0</v>
      </c>
      <c r="BK373" s="313" t="n">
        <f aca="false">IF(OR(AF373=$AP$5,AF373=$AP$6,AF373=$AP$10),W373,0)</f>
        <v>0</v>
      </c>
      <c r="BL373" s="313" t="n">
        <f aca="false">IF(OR(AF373=$AP$5,AF373=$AP$6,AF373=$AP$10),X373,0)</f>
        <v>0</v>
      </c>
      <c r="BM373" s="313" t="n">
        <f aca="false">IF(OR(AF373=$AP$5,AF373=$AP$6,AF373=$AP$10),Y373,0)</f>
        <v>0</v>
      </c>
      <c r="BN373" s="313" t="n">
        <f aca="false">IF(OR(AF373=$AP$5,AF373=$AP$6,AF373=$AP$10),Z373,0)</f>
        <v>0</v>
      </c>
      <c r="BO373" s="313" t="n">
        <f aca="false">IF(OR(AF373=$AP$5,AF373=$AP$6,AF373=$AP$10),AA373,0)</f>
        <v>0</v>
      </c>
      <c r="BP373" s="313" t="n">
        <f aca="false">IF(OR(AF373=$AP$5,AF373=$AP$6,AF373=$AP$10),AB373,0)</f>
        <v>0</v>
      </c>
      <c r="BQ373" s="313" t="n">
        <f aca="false">IF(OR(AF373=$AP$5,AF373=$AP$6,AF373=$AP$10),AC373,0)</f>
        <v>0</v>
      </c>
      <c r="BR373" s="314" t="n">
        <f aca="false">IF(OR(AF373=$AP$5,AF373=$AP$6,AF373=$AP$10),AD373,0)</f>
        <v>0</v>
      </c>
      <c r="BS373" s="312" t="n">
        <f aca="false">IF(OR(AF373=$AP$7,AF373=$AP$8,AF373=$AP$11),S373,0)</f>
        <v>0</v>
      </c>
      <c r="BT373" s="313" t="n">
        <f aca="false">IF(OR(AF373=$AP$7,AF373=$AP$8,AF373=$AP$11),T373,0)</f>
        <v>0</v>
      </c>
      <c r="BU373" s="313" t="n">
        <f aca="false">IF(OR(AF373=$AP$7,AF373=$AP$8,AF373=$AP$11),U373,0)</f>
        <v>0</v>
      </c>
      <c r="BV373" s="313" t="n">
        <f aca="false">IF(OR(AF373=$AP$7,AF373=$AP$8,AF373=$AP$11),V373,0)</f>
        <v>0</v>
      </c>
      <c r="BW373" s="313" t="n">
        <f aca="false">IF(OR(AF373=$AP$7,AF373=$AP$8,AF373=$AP$11),W373,0)</f>
        <v>0</v>
      </c>
      <c r="BX373" s="313" t="n">
        <f aca="false">IF(OR(AF373=$AP$7,AF373=$AP$8,AF373=$AP$11),X373,0)</f>
        <v>0</v>
      </c>
      <c r="BY373" s="313" t="n">
        <f aca="false">IF(OR(AF373=$AP$7,AF373=$AP$8,AF373=$AP$11),Y373,0)</f>
        <v>0</v>
      </c>
      <c r="BZ373" s="313" t="n">
        <f aca="false">IF(OR(AF373=$AP$7,AF373=$AP$8,AF373=$AP$11),Z373,0)</f>
        <v>0</v>
      </c>
      <c r="CA373" s="313" t="n">
        <f aca="false">IF(OR(AF373=$AP$7,AF373=$AP$8,AF373=$AP$11),AA373,0)</f>
        <v>0</v>
      </c>
      <c r="CB373" s="313" t="n">
        <f aca="false">IF(OR(AF373=$AP$7,AF373=$AP$8,AF373=$AP$11),AB373,0)</f>
        <v>0</v>
      </c>
      <c r="CC373" s="313" t="n">
        <f aca="false">IF(OR(AF373=$AP$7,AF373=$AP$8,AF373=$AP$11),AC373,0)</f>
        <v>0</v>
      </c>
      <c r="CD373" s="314" t="n">
        <f aca="false">IF(OR(AF373=$AP$7,AF373=$AP$8,AF373=$AP$11),AD373,0)</f>
        <v>0</v>
      </c>
      <c r="CE373" s="312" t="n">
        <f aca="false">IF(AF373=$AP$12,S373,0)</f>
        <v>0</v>
      </c>
      <c r="CF373" s="313" t="n">
        <f aca="false">IF(AF373=$AP$12,T373,0)</f>
        <v>0</v>
      </c>
      <c r="CG373" s="313" t="n">
        <f aca="false">IF(AF373=$AP$12,U373,0)</f>
        <v>0</v>
      </c>
      <c r="CH373" s="313" t="n">
        <f aca="false">IF(AF373=$AP$12,V373,0)</f>
        <v>0</v>
      </c>
      <c r="CI373" s="313" t="n">
        <f aca="false">IF(AF373=$AP$12,W373,0)</f>
        <v>0</v>
      </c>
      <c r="CJ373" s="313" t="n">
        <f aca="false">IF(AF373=$AP$12,X373,0)</f>
        <v>0</v>
      </c>
      <c r="CK373" s="313" t="n">
        <f aca="false">IF(AF373=$AP$12,Y373,0)</f>
        <v>0</v>
      </c>
      <c r="CL373" s="313" t="n">
        <f aca="false">IF(AF373=$AP$12,Z373,0)</f>
        <v>0</v>
      </c>
      <c r="CM373" s="313" t="n">
        <f aca="false">IF(AF373=$AP$12,AA373,0)</f>
        <v>0</v>
      </c>
      <c r="CN373" s="313" t="n">
        <f aca="false">IF(AF373=$AP$12,AB373,0)</f>
        <v>0</v>
      </c>
      <c r="CO373" s="313" t="n">
        <f aca="false">IF(AF373=$AP$12,AC373,0)</f>
        <v>0</v>
      </c>
      <c r="CP373" s="314" t="n">
        <f aca="false">IF(AF373=$AP$12,AD373,0)</f>
        <v>0</v>
      </c>
    </row>
    <row r="374" customFormat="false" ht="12" hidden="false" customHeight="true" outlineLevel="0" collapsed="false">
      <c r="B374" s="243" t="str">
        <f aca="false">IF(Q374="","",Q374)</f>
        <v/>
      </c>
      <c r="C374" s="302" t="n">
        <v>121</v>
      </c>
      <c r="D374" s="303"/>
      <c r="E374" s="303"/>
      <c r="F374" s="303"/>
      <c r="G374" s="304"/>
      <c r="H374" s="304"/>
      <c r="I374" s="305"/>
      <c r="J374" s="305"/>
      <c r="K374" s="305"/>
      <c r="L374" s="305"/>
      <c r="M374" s="303"/>
      <c r="N374" s="303"/>
      <c r="O374" s="306"/>
      <c r="P374" s="303"/>
      <c r="Q374" s="303"/>
      <c r="R374" s="307" t="s">
        <v>75</v>
      </c>
      <c r="S374" s="308"/>
      <c r="T374" s="308"/>
      <c r="U374" s="308"/>
      <c r="V374" s="308"/>
      <c r="W374" s="308"/>
      <c r="X374" s="323"/>
      <c r="Y374" s="323"/>
      <c r="Z374" s="323"/>
      <c r="AA374" s="323"/>
      <c r="AB374" s="323"/>
      <c r="AC374" s="323"/>
      <c r="AD374" s="323"/>
      <c r="AE374" s="309" t="str">
        <f aca="false">IF(SUM(S374:AD374)=0,"",SUM(S374:AD374))</f>
        <v/>
      </c>
      <c r="AF374" s="244" t="str">
        <f aca="false">IF(Q374="","",Q374)</f>
        <v/>
      </c>
      <c r="AG374" s="310" t="str">
        <f aca="false">IFERROR(VLOOKUP(M374,$AP$13:$AQ$16,2,FALSE()),"")</f>
        <v/>
      </c>
      <c r="AH374" s="310" t="str">
        <f aca="false">IFERROR(VLOOKUP(O374,$AP$18:$AQ$24,2,FALSE()),"")</f>
        <v/>
      </c>
      <c r="AI374" s="310" t="str">
        <f aca="false">IFERROR(AG374+AH374,"")</f>
        <v/>
      </c>
      <c r="AJ374" s="310" t="str">
        <f aca="false">IF(SUM(AE374:AE376)=0,"",SUM(AE374:AE376))</f>
        <v/>
      </c>
      <c r="AT374" s="311" t="str">
        <f aca="false">R374</f>
        <v>A</v>
      </c>
      <c r="AU374" s="312" t="n">
        <f aca="false">IF(OR(AF374=$AP$3,AF374=$AP$4,AF374=$AP$9),S374,0)</f>
        <v>0</v>
      </c>
      <c r="AV374" s="313" t="n">
        <f aca="false">IF(OR(AF374=$AP$3,AF374=$AP$4,AF374=$AP$9),T374,0)</f>
        <v>0</v>
      </c>
      <c r="AW374" s="313" t="n">
        <f aca="false">IF(OR(AF374=$AP$3,AF374=$AP$4,AF374=$AP$9),U374,0)</f>
        <v>0</v>
      </c>
      <c r="AX374" s="313" t="n">
        <f aca="false">IF(OR(AF374=$AP$3,AF374=$AP$4,AF374=$AP$9),V374,0)</f>
        <v>0</v>
      </c>
      <c r="AY374" s="313" t="n">
        <f aca="false">IF(OR(AF374=$AP$3,AF374=$AP$4,AF374=$AP$9),W374,0)</f>
        <v>0</v>
      </c>
      <c r="AZ374" s="313" t="n">
        <f aca="false">IF(OR(AF374=$AP$3,AF374=$AP$4,AF374=$AP$9),X374,0)</f>
        <v>0</v>
      </c>
      <c r="BA374" s="313" t="n">
        <f aca="false">IF(OR(AF374=$AP$3,AF374=$AP$4,AF374=$AP$9),Y374,0)</f>
        <v>0</v>
      </c>
      <c r="BB374" s="313" t="n">
        <f aca="false">IF(OR(AF374=$AP$3,AF374=$AP$4,AF374=$AP$9),Z374,0)</f>
        <v>0</v>
      </c>
      <c r="BC374" s="313" t="n">
        <f aca="false">IF(OR(AF374=$AP$3,AF374=$AP$4,AF374=$AP$9),AA374,0)</f>
        <v>0</v>
      </c>
      <c r="BD374" s="313" t="n">
        <f aca="false">IF(OR(AF374=$AP$3,AF374=$AP$4,AF374=$AP$9),AB374,0)</f>
        <v>0</v>
      </c>
      <c r="BE374" s="313" t="n">
        <f aca="false">IF(OR(AF374=$AP$3,AF374=$AP$4,AF374=$AP$9),AC374,0)</f>
        <v>0</v>
      </c>
      <c r="BF374" s="314" t="n">
        <f aca="false">IF(OR(AF374=$AP$3,AF374=$AP$4,AF374=$AP$9),AD374,0)</f>
        <v>0</v>
      </c>
      <c r="BG374" s="312" t="n">
        <f aca="false">IF(OR(AF374=$AP$5,AF374=$AP$6,AF374=$AP$10),S374,0)</f>
        <v>0</v>
      </c>
      <c r="BH374" s="313" t="n">
        <f aca="false">IF(OR(AF374=$AP$5,AF374=$AP$6,AF374=$AP$10),T374,0)</f>
        <v>0</v>
      </c>
      <c r="BI374" s="313" t="n">
        <f aca="false">IF(OR(AF374=$AP$5,AF374=$AP$6,AF374=$AP$10),U374,0)</f>
        <v>0</v>
      </c>
      <c r="BJ374" s="313" t="n">
        <f aca="false">IF(OR(AF374=$AP$5,AF374=$AP$6,AF374=$AP$10),V374,0)</f>
        <v>0</v>
      </c>
      <c r="BK374" s="313" t="n">
        <f aca="false">IF(OR(AF374=$AP$5,AF374=$AP$6,AF374=$AP$10),W374,0)</f>
        <v>0</v>
      </c>
      <c r="BL374" s="313" t="n">
        <f aca="false">IF(OR(AF374=$AP$5,AF374=$AP$6,AF374=$AP$10),X374,0)</f>
        <v>0</v>
      </c>
      <c r="BM374" s="313" t="n">
        <f aca="false">IF(OR(AF374=$AP$5,AF374=$AP$6,AF374=$AP$10),Y374,0)</f>
        <v>0</v>
      </c>
      <c r="BN374" s="313" t="n">
        <f aca="false">IF(OR(AF374=$AP$5,AF374=$AP$6,AF374=$AP$10),Z374,0)</f>
        <v>0</v>
      </c>
      <c r="BO374" s="313" t="n">
        <f aca="false">IF(OR(AF374=$AP$5,AF374=$AP$6,AF374=$AP$10),AA374,0)</f>
        <v>0</v>
      </c>
      <c r="BP374" s="313" t="n">
        <f aca="false">IF(OR(AF374=$AP$5,AF374=$AP$6,AF374=$AP$10),AB374,0)</f>
        <v>0</v>
      </c>
      <c r="BQ374" s="313" t="n">
        <f aca="false">IF(OR(AF374=$AP$5,AF374=$AP$6,AF374=$AP$10),AC374,0)</f>
        <v>0</v>
      </c>
      <c r="BR374" s="314" t="n">
        <f aca="false">IF(OR(AF374=$AP$5,AF374=$AP$6,AF374=$AP$10),AD374,0)</f>
        <v>0</v>
      </c>
      <c r="BS374" s="312" t="n">
        <f aca="false">IF(OR(AF374=$AP$7,AF374=$AP$8,AF374=$AP$11),S374,0)</f>
        <v>0</v>
      </c>
      <c r="BT374" s="313" t="n">
        <f aca="false">IF(OR(AF374=$AP$7,AF374=$AP$8,AF374=$AP$11),T374,0)</f>
        <v>0</v>
      </c>
      <c r="BU374" s="313" t="n">
        <f aca="false">IF(OR(AF374=$AP$7,AF374=$AP$8,AF374=$AP$11),U374,0)</f>
        <v>0</v>
      </c>
      <c r="BV374" s="313" t="n">
        <f aca="false">IF(OR(AF374=$AP$7,AF374=$AP$8,AF374=$AP$11),V374,0)</f>
        <v>0</v>
      </c>
      <c r="BW374" s="313" t="n">
        <f aca="false">IF(OR(AF374=$AP$7,AF374=$AP$8,AF374=$AP$11),W374,0)</f>
        <v>0</v>
      </c>
      <c r="BX374" s="313" t="n">
        <f aca="false">IF(OR(AF374=$AP$7,AF374=$AP$8,AF374=$AP$11),X374,0)</f>
        <v>0</v>
      </c>
      <c r="BY374" s="313" t="n">
        <f aca="false">IF(OR(AF374=$AP$7,AF374=$AP$8,AF374=$AP$11),Y374,0)</f>
        <v>0</v>
      </c>
      <c r="BZ374" s="313" t="n">
        <f aca="false">IF(OR(AF374=$AP$7,AF374=$AP$8,AF374=$AP$11),Z374,0)</f>
        <v>0</v>
      </c>
      <c r="CA374" s="313" t="n">
        <f aca="false">IF(OR(AF374=$AP$7,AF374=$AP$8,AF374=$AP$11),AA374,0)</f>
        <v>0</v>
      </c>
      <c r="CB374" s="313" t="n">
        <f aca="false">IF(OR(AF374=$AP$7,AF374=$AP$8,AF374=$AP$11),AB374,0)</f>
        <v>0</v>
      </c>
      <c r="CC374" s="313" t="n">
        <f aca="false">IF(OR(AF374=$AP$7,AF374=$AP$8,AF374=$AP$11),AC374,0)</f>
        <v>0</v>
      </c>
      <c r="CD374" s="314" t="n">
        <f aca="false">IF(OR(AF374=$AP$7,AF374=$AP$8,AF374=$AP$11),AD374,0)</f>
        <v>0</v>
      </c>
      <c r="CE374" s="312" t="n">
        <f aca="false">IF(AF374=$AP$12,S374,0)</f>
        <v>0</v>
      </c>
      <c r="CF374" s="313" t="n">
        <f aca="false">IF(AF374=$AP$12,T374,0)</f>
        <v>0</v>
      </c>
      <c r="CG374" s="313" t="n">
        <f aca="false">IF(AF374=$AP$12,U374,0)</f>
        <v>0</v>
      </c>
      <c r="CH374" s="313" t="n">
        <f aca="false">IF(AF374=$AP$12,V374,0)</f>
        <v>0</v>
      </c>
      <c r="CI374" s="313" t="n">
        <f aca="false">IF(AF374=$AP$12,W374,0)</f>
        <v>0</v>
      </c>
      <c r="CJ374" s="313" t="n">
        <f aca="false">IF(AF374=$AP$12,X374,0)</f>
        <v>0</v>
      </c>
      <c r="CK374" s="313" t="n">
        <f aca="false">IF(AF374=$AP$12,Y374,0)</f>
        <v>0</v>
      </c>
      <c r="CL374" s="313" t="n">
        <f aca="false">IF(AF374=$AP$12,Z374,0)</f>
        <v>0</v>
      </c>
      <c r="CM374" s="313" t="n">
        <f aca="false">IF(AF374=$AP$12,AA374,0)</f>
        <v>0</v>
      </c>
      <c r="CN374" s="313" t="n">
        <f aca="false">IF(AF374=$AP$12,AB374,0)</f>
        <v>0</v>
      </c>
      <c r="CO374" s="313" t="n">
        <f aca="false">IF(AF374=$AP$12,AC374,0)</f>
        <v>0</v>
      </c>
      <c r="CP374" s="314" t="n">
        <f aca="false">IF(AF374=$AP$12,AD374,0)</f>
        <v>0</v>
      </c>
    </row>
    <row r="375" customFormat="false" ht="12" hidden="false" customHeight="true" outlineLevel="0" collapsed="false">
      <c r="B375" s="243" t="str">
        <f aca="false">IF(Q374="","",Q374)</f>
        <v/>
      </c>
      <c r="C375" s="302"/>
      <c r="D375" s="303"/>
      <c r="E375" s="303"/>
      <c r="F375" s="303"/>
      <c r="G375" s="304"/>
      <c r="H375" s="304"/>
      <c r="I375" s="305"/>
      <c r="J375" s="305"/>
      <c r="K375" s="305"/>
      <c r="L375" s="305"/>
      <c r="M375" s="303"/>
      <c r="N375" s="303"/>
      <c r="O375" s="306"/>
      <c r="P375" s="303"/>
      <c r="Q375" s="303"/>
      <c r="R375" s="315" t="s">
        <v>76</v>
      </c>
      <c r="S375" s="316"/>
      <c r="T375" s="316"/>
      <c r="U375" s="316"/>
      <c r="V375" s="316"/>
      <c r="W375" s="316"/>
      <c r="X375" s="322"/>
      <c r="Y375" s="322"/>
      <c r="Z375" s="322"/>
      <c r="AA375" s="322"/>
      <c r="AB375" s="322"/>
      <c r="AC375" s="322"/>
      <c r="AD375" s="322"/>
      <c r="AE375" s="317" t="str">
        <f aca="false">IF(SUM(S375:AD375)=0,"",SUM(S375:AD375))</f>
        <v/>
      </c>
      <c r="AF375" s="244" t="str">
        <f aca="false">IF(Q374="","",Q374)</f>
        <v/>
      </c>
      <c r="AG375" s="310"/>
      <c r="AH375" s="310"/>
      <c r="AI375" s="310"/>
      <c r="AJ375" s="310"/>
      <c r="AT375" s="311" t="str">
        <f aca="false">R375</f>
        <v>B</v>
      </c>
      <c r="AU375" s="312" t="n">
        <f aca="false">IF(OR(AF375=$AP$3,AF375=$AP$4,AF375=$AP$9),S375,0)</f>
        <v>0</v>
      </c>
      <c r="AV375" s="313" t="n">
        <f aca="false">IF(OR(AF375=$AP$3,AF375=$AP$4,AF375=$AP$9),T375,0)</f>
        <v>0</v>
      </c>
      <c r="AW375" s="313" t="n">
        <f aca="false">IF(OR(AF375=$AP$3,AF375=$AP$4,AF375=$AP$9),U375,0)</f>
        <v>0</v>
      </c>
      <c r="AX375" s="313" t="n">
        <f aca="false">IF(OR(AF375=$AP$3,AF375=$AP$4,AF375=$AP$9),V375,0)</f>
        <v>0</v>
      </c>
      <c r="AY375" s="313" t="n">
        <f aca="false">IF(OR(AF375=$AP$3,AF375=$AP$4,AF375=$AP$9),W375,0)</f>
        <v>0</v>
      </c>
      <c r="AZ375" s="313" t="n">
        <f aca="false">IF(OR(AF375=$AP$3,AF375=$AP$4,AF375=$AP$9),X375,0)</f>
        <v>0</v>
      </c>
      <c r="BA375" s="313" t="n">
        <f aca="false">IF(OR(AF375=$AP$3,AF375=$AP$4,AF375=$AP$9),Y375,0)</f>
        <v>0</v>
      </c>
      <c r="BB375" s="313" t="n">
        <f aca="false">IF(OR(AF375=$AP$3,AF375=$AP$4,AF375=$AP$9),Z375,0)</f>
        <v>0</v>
      </c>
      <c r="BC375" s="313" t="n">
        <f aca="false">IF(OR(AF375=$AP$3,AF375=$AP$4,AF375=$AP$9),AA375,0)</f>
        <v>0</v>
      </c>
      <c r="BD375" s="313" t="n">
        <f aca="false">IF(OR(AF375=$AP$3,AF375=$AP$4,AF375=$AP$9),AB375,0)</f>
        <v>0</v>
      </c>
      <c r="BE375" s="313" t="n">
        <f aca="false">IF(OR(AF375=$AP$3,AF375=$AP$4,AF375=$AP$9),AC375,0)</f>
        <v>0</v>
      </c>
      <c r="BF375" s="314" t="n">
        <f aca="false">IF(OR(AF375=$AP$3,AF375=$AP$4,AF375=$AP$9),AD375,0)</f>
        <v>0</v>
      </c>
      <c r="BG375" s="312" t="n">
        <f aca="false">IF(OR(AF375=$AP$5,AF375=$AP$6,AF375=$AP$10),S375,0)</f>
        <v>0</v>
      </c>
      <c r="BH375" s="313" t="n">
        <f aca="false">IF(OR(AF375=$AP$5,AF375=$AP$6,AF375=$AP$10),T375,0)</f>
        <v>0</v>
      </c>
      <c r="BI375" s="313" t="n">
        <f aca="false">IF(OR(AF375=$AP$5,AF375=$AP$6,AF375=$AP$10),U375,0)</f>
        <v>0</v>
      </c>
      <c r="BJ375" s="313" t="n">
        <f aca="false">IF(OR(AF375=$AP$5,AF375=$AP$6,AF375=$AP$10),V375,0)</f>
        <v>0</v>
      </c>
      <c r="BK375" s="313" t="n">
        <f aca="false">IF(OR(AF375=$AP$5,AF375=$AP$6,AF375=$AP$10),W375,0)</f>
        <v>0</v>
      </c>
      <c r="BL375" s="313" t="n">
        <f aca="false">IF(OR(AF375=$AP$5,AF375=$AP$6,AF375=$AP$10),X375,0)</f>
        <v>0</v>
      </c>
      <c r="BM375" s="313" t="n">
        <f aca="false">IF(OR(AF375=$AP$5,AF375=$AP$6,AF375=$AP$10),Y375,0)</f>
        <v>0</v>
      </c>
      <c r="BN375" s="313" t="n">
        <f aca="false">IF(OR(AF375=$AP$5,AF375=$AP$6,AF375=$AP$10),Z375,0)</f>
        <v>0</v>
      </c>
      <c r="BO375" s="313" t="n">
        <f aca="false">IF(OR(AF375=$AP$5,AF375=$AP$6,AF375=$AP$10),AA375,0)</f>
        <v>0</v>
      </c>
      <c r="BP375" s="313" t="n">
        <f aca="false">IF(OR(AF375=$AP$5,AF375=$AP$6,AF375=$AP$10),AB375,0)</f>
        <v>0</v>
      </c>
      <c r="BQ375" s="313" t="n">
        <f aca="false">IF(OR(AF375=$AP$5,AF375=$AP$6,AF375=$AP$10),AC375,0)</f>
        <v>0</v>
      </c>
      <c r="BR375" s="314" t="n">
        <f aca="false">IF(OR(AF375=$AP$5,AF375=$AP$6,AF375=$AP$10),AD375,0)</f>
        <v>0</v>
      </c>
      <c r="BS375" s="312" t="n">
        <f aca="false">IF(OR(AF375=$AP$7,AF375=$AP$8,AF375=$AP$11),S375,0)</f>
        <v>0</v>
      </c>
      <c r="BT375" s="313" t="n">
        <f aca="false">IF(OR(AF375=$AP$7,AF375=$AP$8,AF375=$AP$11),T375,0)</f>
        <v>0</v>
      </c>
      <c r="BU375" s="313" t="n">
        <f aca="false">IF(OR(AF375=$AP$7,AF375=$AP$8,AF375=$AP$11),U375,0)</f>
        <v>0</v>
      </c>
      <c r="BV375" s="313" t="n">
        <f aca="false">IF(OR(AF375=$AP$7,AF375=$AP$8,AF375=$AP$11),V375,0)</f>
        <v>0</v>
      </c>
      <c r="BW375" s="313" t="n">
        <f aca="false">IF(OR(AF375=$AP$7,AF375=$AP$8,AF375=$AP$11),W375,0)</f>
        <v>0</v>
      </c>
      <c r="BX375" s="313" t="n">
        <f aca="false">IF(OR(AF375=$AP$7,AF375=$AP$8,AF375=$AP$11),X375,0)</f>
        <v>0</v>
      </c>
      <c r="BY375" s="313" t="n">
        <f aca="false">IF(OR(AF375=$AP$7,AF375=$AP$8,AF375=$AP$11),Y375,0)</f>
        <v>0</v>
      </c>
      <c r="BZ375" s="313" t="n">
        <f aca="false">IF(OR(AF375=$AP$7,AF375=$AP$8,AF375=$AP$11),Z375,0)</f>
        <v>0</v>
      </c>
      <c r="CA375" s="313" t="n">
        <f aca="false">IF(OR(AF375=$AP$7,AF375=$AP$8,AF375=$AP$11),AA375,0)</f>
        <v>0</v>
      </c>
      <c r="CB375" s="313" t="n">
        <f aca="false">IF(OR(AF375=$AP$7,AF375=$AP$8,AF375=$AP$11),AB375,0)</f>
        <v>0</v>
      </c>
      <c r="CC375" s="313" t="n">
        <f aca="false">IF(OR(AF375=$AP$7,AF375=$AP$8,AF375=$AP$11),AC375,0)</f>
        <v>0</v>
      </c>
      <c r="CD375" s="314" t="n">
        <f aca="false">IF(OR(AF375=$AP$7,AF375=$AP$8,AF375=$AP$11),AD375,0)</f>
        <v>0</v>
      </c>
      <c r="CE375" s="312" t="n">
        <f aca="false">IF(AF375=$AP$12,S375,0)</f>
        <v>0</v>
      </c>
      <c r="CF375" s="313" t="n">
        <f aca="false">IF(AF375=$AP$12,T375,0)</f>
        <v>0</v>
      </c>
      <c r="CG375" s="313" t="n">
        <f aca="false">IF(AF375=$AP$12,U375,0)</f>
        <v>0</v>
      </c>
      <c r="CH375" s="313" t="n">
        <f aca="false">IF(AF375=$AP$12,V375,0)</f>
        <v>0</v>
      </c>
      <c r="CI375" s="313" t="n">
        <f aca="false">IF(AF375=$AP$12,W375,0)</f>
        <v>0</v>
      </c>
      <c r="CJ375" s="313" t="n">
        <f aca="false">IF(AF375=$AP$12,X375,0)</f>
        <v>0</v>
      </c>
      <c r="CK375" s="313" t="n">
        <f aca="false">IF(AF375=$AP$12,Y375,0)</f>
        <v>0</v>
      </c>
      <c r="CL375" s="313" t="n">
        <f aca="false">IF(AF375=$AP$12,Z375,0)</f>
        <v>0</v>
      </c>
      <c r="CM375" s="313" t="n">
        <f aca="false">IF(AF375=$AP$12,AA375,0)</f>
        <v>0</v>
      </c>
      <c r="CN375" s="313" t="n">
        <f aca="false">IF(AF375=$AP$12,AB375,0)</f>
        <v>0</v>
      </c>
      <c r="CO375" s="313" t="n">
        <f aca="false">IF(AF375=$AP$12,AC375,0)</f>
        <v>0</v>
      </c>
      <c r="CP375" s="314" t="n">
        <f aca="false">IF(AF375=$AP$12,AD375,0)</f>
        <v>0</v>
      </c>
    </row>
    <row r="376" customFormat="false" ht="12" hidden="false" customHeight="true" outlineLevel="0" collapsed="false">
      <c r="B376" s="243" t="str">
        <f aca="false">IF(Q374="","",Q374)</f>
        <v/>
      </c>
      <c r="C376" s="302"/>
      <c r="D376" s="303"/>
      <c r="E376" s="303"/>
      <c r="F376" s="303"/>
      <c r="G376" s="304"/>
      <c r="H376" s="304"/>
      <c r="I376" s="305"/>
      <c r="J376" s="305"/>
      <c r="K376" s="305"/>
      <c r="L376" s="305"/>
      <c r="M376" s="303"/>
      <c r="N376" s="303"/>
      <c r="O376" s="306"/>
      <c r="P376" s="303"/>
      <c r="Q376" s="303"/>
      <c r="R376" s="318" t="s">
        <v>77</v>
      </c>
      <c r="S376" s="319"/>
      <c r="T376" s="319"/>
      <c r="U376" s="319"/>
      <c r="V376" s="319"/>
      <c r="W376" s="319"/>
      <c r="X376" s="324"/>
      <c r="Y376" s="324"/>
      <c r="Z376" s="324"/>
      <c r="AA376" s="324"/>
      <c r="AB376" s="324"/>
      <c r="AC376" s="324"/>
      <c r="AD376" s="324"/>
      <c r="AE376" s="317" t="str">
        <f aca="false">IF(SUM(S376:AD376)=0,"",SUM(S376:AD376))</f>
        <v/>
      </c>
      <c r="AF376" s="244" t="str">
        <f aca="false">IF(Q374="","",Q374)</f>
        <v/>
      </c>
      <c r="AG376" s="310"/>
      <c r="AH376" s="310"/>
      <c r="AI376" s="310"/>
      <c r="AJ376" s="310"/>
      <c r="AT376" s="311" t="str">
        <f aca="false">R376</f>
        <v>C</v>
      </c>
      <c r="AU376" s="312" t="n">
        <f aca="false">IF(OR(AF376=$AP$3,AF376=$AP$4,AF376=$AP$9),S376,0)</f>
        <v>0</v>
      </c>
      <c r="AV376" s="313" t="n">
        <f aca="false">IF(OR(AF376=$AP$3,AF376=$AP$4,AF376=$AP$9),T376,0)</f>
        <v>0</v>
      </c>
      <c r="AW376" s="313" t="n">
        <f aca="false">IF(OR(AF376=$AP$3,AF376=$AP$4,AF376=$AP$9),U376,0)</f>
        <v>0</v>
      </c>
      <c r="AX376" s="313" t="n">
        <f aca="false">IF(OR(AF376=$AP$3,AF376=$AP$4,AF376=$AP$9),V376,0)</f>
        <v>0</v>
      </c>
      <c r="AY376" s="313" t="n">
        <f aca="false">IF(OR(AF376=$AP$3,AF376=$AP$4,AF376=$AP$9),W376,0)</f>
        <v>0</v>
      </c>
      <c r="AZ376" s="313" t="n">
        <f aca="false">IF(OR(AF376=$AP$3,AF376=$AP$4,AF376=$AP$9),X376,0)</f>
        <v>0</v>
      </c>
      <c r="BA376" s="313" t="n">
        <f aca="false">IF(OR(AF376=$AP$3,AF376=$AP$4,AF376=$AP$9),Y376,0)</f>
        <v>0</v>
      </c>
      <c r="BB376" s="313" t="n">
        <f aca="false">IF(OR(AF376=$AP$3,AF376=$AP$4,AF376=$AP$9),Z376,0)</f>
        <v>0</v>
      </c>
      <c r="BC376" s="313" t="n">
        <f aca="false">IF(OR(AF376=$AP$3,AF376=$AP$4,AF376=$AP$9),AA376,0)</f>
        <v>0</v>
      </c>
      <c r="BD376" s="313" t="n">
        <f aca="false">IF(OR(AF376=$AP$3,AF376=$AP$4,AF376=$AP$9),AB376,0)</f>
        <v>0</v>
      </c>
      <c r="BE376" s="313" t="n">
        <f aca="false">IF(OR(AF376=$AP$3,AF376=$AP$4,AF376=$AP$9),AC376,0)</f>
        <v>0</v>
      </c>
      <c r="BF376" s="314" t="n">
        <f aca="false">IF(OR(AF376=$AP$3,AF376=$AP$4,AF376=$AP$9),AD376,0)</f>
        <v>0</v>
      </c>
      <c r="BG376" s="312" t="n">
        <f aca="false">IF(OR(AF376=$AP$5,AF376=$AP$6,AF376=$AP$10),S376,0)</f>
        <v>0</v>
      </c>
      <c r="BH376" s="313" t="n">
        <f aca="false">IF(OR(AF376=$AP$5,AF376=$AP$6,AF376=$AP$10),T376,0)</f>
        <v>0</v>
      </c>
      <c r="BI376" s="313" t="n">
        <f aca="false">IF(OR(AF376=$AP$5,AF376=$AP$6,AF376=$AP$10),U376,0)</f>
        <v>0</v>
      </c>
      <c r="BJ376" s="313" t="n">
        <f aca="false">IF(OR(AF376=$AP$5,AF376=$AP$6,AF376=$AP$10),V376,0)</f>
        <v>0</v>
      </c>
      <c r="BK376" s="313" t="n">
        <f aca="false">IF(OR(AF376=$AP$5,AF376=$AP$6,AF376=$AP$10),W376,0)</f>
        <v>0</v>
      </c>
      <c r="BL376" s="313" t="n">
        <f aca="false">IF(OR(AF376=$AP$5,AF376=$AP$6,AF376=$AP$10),X376,0)</f>
        <v>0</v>
      </c>
      <c r="BM376" s="313" t="n">
        <f aca="false">IF(OR(AF376=$AP$5,AF376=$AP$6,AF376=$AP$10),Y376,0)</f>
        <v>0</v>
      </c>
      <c r="BN376" s="313" t="n">
        <f aca="false">IF(OR(AF376=$AP$5,AF376=$AP$6,AF376=$AP$10),Z376,0)</f>
        <v>0</v>
      </c>
      <c r="BO376" s="313" t="n">
        <f aca="false">IF(OR(AF376=$AP$5,AF376=$AP$6,AF376=$AP$10),AA376,0)</f>
        <v>0</v>
      </c>
      <c r="BP376" s="313" t="n">
        <f aca="false">IF(OR(AF376=$AP$5,AF376=$AP$6,AF376=$AP$10),AB376,0)</f>
        <v>0</v>
      </c>
      <c r="BQ376" s="313" t="n">
        <f aca="false">IF(OR(AF376=$AP$5,AF376=$AP$6,AF376=$AP$10),AC376,0)</f>
        <v>0</v>
      </c>
      <c r="BR376" s="314" t="n">
        <f aca="false">IF(OR(AF376=$AP$5,AF376=$AP$6,AF376=$AP$10),AD376,0)</f>
        <v>0</v>
      </c>
      <c r="BS376" s="312" t="n">
        <f aca="false">IF(OR(AF376=$AP$7,AF376=$AP$8,AF376=$AP$11),S376,0)</f>
        <v>0</v>
      </c>
      <c r="BT376" s="313" t="n">
        <f aca="false">IF(OR(AF376=$AP$7,AF376=$AP$8,AF376=$AP$11),T376,0)</f>
        <v>0</v>
      </c>
      <c r="BU376" s="313" t="n">
        <f aca="false">IF(OR(AF376=$AP$7,AF376=$AP$8,AF376=$AP$11),U376,0)</f>
        <v>0</v>
      </c>
      <c r="BV376" s="313" t="n">
        <f aca="false">IF(OR(AF376=$AP$7,AF376=$AP$8,AF376=$AP$11),V376,0)</f>
        <v>0</v>
      </c>
      <c r="BW376" s="313" t="n">
        <f aca="false">IF(OR(AF376=$AP$7,AF376=$AP$8,AF376=$AP$11),W376,0)</f>
        <v>0</v>
      </c>
      <c r="BX376" s="313" t="n">
        <f aca="false">IF(OR(AF376=$AP$7,AF376=$AP$8,AF376=$AP$11),X376,0)</f>
        <v>0</v>
      </c>
      <c r="BY376" s="313" t="n">
        <f aca="false">IF(OR(AF376=$AP$7,AF376=$AP$8,AF376=$AP$11),Y376,0)</f>
        <v>0</v>
      </c>
      <c r="BZ376" s="313" t="n">
        <f aca="false">IF(OR(AF376=$AP$7,AF376=$AP$8,AF376=$AP$11),Z376,0)</f>
        <v>0</v>
      </c>
      <c r="CA376" s="313" t="n">
        <f aca="false">IF(OR(AF376=$AP$7,AF376=$AP$8,AF376=$AP$11),AA376,0)</f>
        <v>0</v>
      </c>
      <c r="CB376" s="313" t="n">
        <f aca="false">IF(OR(AF376=$AP$7,AF376=$AP$8,AF376=$AP$11),AB376,0)</f>
        <v>0</v>
      </c>
      <c r="CC376" s="313" t="n">
        <f aca="false">IF(OR(AF376=$AP$7,AF376=$AP$8,AF376=$AP$11),AC376,0)</f>
        <v>0</v>
      </c>
      <c r="CD376" s="314" t="n">
        <f aca="false">IF(OR(AF376=$AP$7,AF376=$AP$8,AF376=$AP$11),AD376,0)</f>
        <v>0</v>
      </c>
      <c r="CE376" s="312" t="n">
        <f aca="false">IF(AF376=$AP$12,S376,0)</f>
        <v>0</v>
      </c>
      <c r="CF376" s="313" t="n">
        <f aca="false">IF(AF376=$AP$12,T376,0)</f>
        <v>0</v>
      </c>
      <c r="CG376" s="313" t="n">
        <f aca="false">IF(AF376=$AP$12,U376,0)</f>
        <v>0</v>
      </c>
      <c r="CH376" s="313" t="n">
        <f aca="false">IF(AF376=$AP$12,V376,0)</f>
        <v>0</v>
      </c>
      <c r="CI376" s="313" t="n">
        <f aca="false">IF(AF376=$AP$12,W376,0)</f>
        <v>0</v>
      </c>
      <c r="CJ376" s="313" t="n">
        <f aca="false">IF(AF376=$AP$12,X376,0)</f>
        <v>0</v>
      </c>
      <c r="CK376" s="313" t="n">
        <f aca="false">IF(AF376=$AP$12,Y376,0)</f>
        <v>0</v>
      </c>
      <c r="CL376" s="313" t="n">
        <f aca="false">IF(AF376=$AP$12,Z376,0)</f>
        <v>0</v>
      </c>
      <c r="CM376" s="313" t="n">
        <f aca="false">IF(AF376=$AP$12,AA376,0)</f>
        <v>0</v>
      </c>
      <c r="CN376" s="313" t="n">
        <f aca="false">IF(AF376=$AP$12,AB376,0)</f>
        <v>0</v>
      </c>
      <c r="CO376" s="313" t="n">
        <f aca="false">IF(AF376=$AP$12,AC376,0)</f>
        <v>0</v>
      </c>
      <c r="CP376" s="314" t="n">
        <f aca="false">IF(AF376=$AP$12,AD376,0)</f>
        <v>0</v>
      </c>
    </row>
    <row r="377" customFormat="false" ht="12" hidden="false" customHeight="true" outlineLevel="0" collapsed="false">
      <c r="B377" s="243" t="str">
        <f aca="false">IF(Q377="","",Q377)</f>
        <v/>
      </c>
      <c r="C377" s="302" t="n">
        <v>122</v>
      </c>
      <c r="D377" s="303"/>
      <c r="E377" s="303"/>
      <c r="F377" s="303"/>
      <c r="G377" s="304"/>
      <c r="H377" s="304"/>
      <c r="I377" s="305"/>
      <c r="J377" s="305"/>
      <c r="K377" s="305"/>
      <c r="L377" s="305"/>
      <c r="M377" s="303"/>
      <c r="N377" s="303"/>
      <c r="O377" s="306"/>
      <c r="P377" s="303"/>
      <c r="Q377" s="303"/>
      <c r="R377" s="270" t="s">
        <v>75</v>
      </c>
      <c r="S377" s="320"/>
      <c r="T377" s="320"/>
      <c r="U377" s="320"/>
      <c r="V377" s="320"/>
      <c r="W377" s="320"/>
      <c r="X377" s="320"/>
      <c r="Y377" s="321"/>
      <c r="Z377" s="321"/>
      <c r="AA377" s="321"/>
      <c r="AB377" s="321"/>
      <c r="AC377" s="321"/>
      <c r="AD377" s="321"/>
      <c r="AE377" s="309" t="str">
        <f aca="false">IF(SUM(S377:AD377)=0,"",SUM(S377:AD377))</f>
        <v/>
      </c>
      <c r="AF377" s="244" t="str">
        <f aca="false">IF(Q377="","",Q377)</f>
        <v/>
      </c>
      <c r="AG377" s="310" t="str">
        <f aca="false">IFERROR(VLOOKUP(M377,$AP$13:$AQ$16,2,FALSE()),"")</f>
        <v/>
      </c>
      <c r="AH377" s="310" t="str">
        <f aca="false">IFERROR(VLOOKUP(O377,$AP$18:$AQ$24,2,FALSE()),"")</f>
        <v/>
      </c>
      <c r="AI377" s="310" t="str">
        <f aca="false">IFERROR(AG377+AH377,"")</f>
        <v/>
      </c>
      <c r="AJ377" s="310" t="str">
        <f aca="false">IF(SUM(AE377:AE379)=0,"",SUM(AE377:AE379))</f>
        <v/>
      </c>
      <c r="AT377" s="311" t="str">
        <f aca="false">R377</f>
        <v>A</v>
      </c>
      <c r="AU377" s="312" t="n">
        <f aca="false">IF(OR(AF377=$AP$3,AF377=$AP$4,AF377=$AP$9),S377,0)</f>
        <v>0</v>
      </c>
      <c r="AV377" s="313" t="n">
        <f aca="false">IF(OR(AF377=$AP$3,AF377=$AP$4,AF377=$AP$9),T377,0)</f>
        <v>0</v>
      </c>
      <c r="AW377" s="313" t="n">
        <f aca="false">IF(OR(AF377=$AP$3,AF377=$AP$4,AF377=$AP$9),U377,0)</f>
        <v>0</v>
      </c>
      <c r="AX377" s="313" t="n">
        <f aca="false">IF(OR(AF377=$AP$3,AF377=$AP$4,AF377=$AP$9),V377,0)</f>
        <v>0</v>
      </c>
      <c r="AY377" s="313" t="n">
        <f aca="false">IF(OR(AF377=$AP$3,AF377=$AP$4,AF377=$AP$9),W377,0)</f>
        <v>0</v>
      </c>
      <c r="AZ377" s="313" t="n">
        <f aca="false">IF(OR(AF377=$AP$3,AF377=$AP$4,AF377=$AP$9),X377,0)</f>
        <v>0</v>
      </c>
      <c r="BA377" s="313" t="n">
        <f aca="false">IF(OR(AF377=$AP$3,AF377=$AP$4,AF377=$AP$9),Y377,0)</f>
        <v>0</v>
      </c>
      <c r="BB377" s="313" t="n">
        <f aca="false">IF(OR(AF377=$AP$3,AF377=$AP$4,AF377=$AP$9),Z377,0)</f>
        <v>0</v>
      </c>
      <c r="BC377" s="313" t="n">
        <f aca="false">IF(OR(AF377=$AP$3,AF377=$AP$4,AF377=$AP$9),AA377,0)</f>
        <v>0</v>
      </c>
      <c r="BD377" s="313" t="n">
        <f aca="false">IF(OR(AF377=$AP$3,AF377=$AP$4,AF377=$AP$9),AB377,0)</f>
        <v>0</v>
      </c>
      <c r="BE377" s="313" t="n">
        <f aca="false">IF(OR(AF377=$AP$3,AF377=$AP$4,AF377=$AP$9),AC377,0)</f>
        <v>0</v>
      </c>
      <c r="BF377" s="314" t="n">
        <f aca="false">IF(OR(AF377=$AP$3,AF377=$AP$4,AF377=$AP$9),AD377,0)</f>
        <v>0</v>
      </c>
      <c r="BG377" s="312" t="n">
        <f aca="false">IF(OR(AF377=$AP$5,AF377=$AP$6,AF377=$AP$10),S377,0)</f>
        <v>0</v>
      </c>
      <c r="BH377" s="313" t="n">
        <f aca="false">IF(OR(AF377=$AP$5,AF377=$AP$6,AF377=$AP$10),T377,0)</f>
        <v>0</v>
      </c>
      <c r="BI377" s="313" t="n">
        <f aca="false">IF(OR(AF377=$AP$5,AF377=$AP$6,AF377=$AP$10),U377,0)</f>
        <v>0</v>
      </c>
      <c r="BJ377" s="313" t="n">
        <f aca="false">IF(OR(AF377=$AP$5,AF377=$AP$6,AF377=$AP$10),V377,0)</f>
        <v>0</v>
      </c>
      <c r="BK377" s="313" t="n">
        <f aca="false">IF(OR(AF377=$AP$5,AF377=$AP$6,AF377=$AP$10),W377,0)</f>
        <v>0</v>
      </c>
      <c r="BL377" s="313" t="n">
        <f aca="false">IF(OR(AF377=$AP$5,AF377=$AP$6,AF377=$AP$10),X377,0)</f>
        <v>0</v>
      </c>
      <c r="BM377" s="313" t="n">
        <f aca="false">IF(OR(AF377=$AP$5,AF377=$AP$6,AF377=$AP$10),Y377,0)</f>
        <v>0</v>
      </c>
      <c r="BN377" s="313" t="n">
        <f aca="false">IF(OR(AF377=$AP$5,AF377=$AP$6,AF377=$AP$10),Z377,0)</f>
        <v>0</v>
      </c>
      <c r="BO377" s="313" t="n">
        <f aca="false">IF(OR(AF377=$AP$5,AF377=$AP$6,AF377=$AP$10),AA377,0)</f>
        <v>0</v>
      </c>
      <c r="BP377" s="313" t="n">
        <f aca="false">IF(OR(AF377=$AP$5,AF377=$AP$6,AF377=$AP$10),AB377,0)</f>
        <v>0</v>
      </c>
      <c r="BQ377" s="313" t="n">
        <f aca="false">IF(OR(AF377=$AP$5,AF377=$AP$6,AF377=$AP$10),AC377,0)</f>
        <v>0</v>
      </c>
      <c r="BR377" s="314" t="n">
        <f aca="false">IF(OR(AF377=$AP$5,AF377=$AP$6,AF377=$AP$10),AD377,0)</f>
        <v>0</v>
      </c>
      <c r="BS377" s="312" t="n">
        <f aca="false">IF(OR(AF377=$AP$7,AF377=$AP$8,AF377=$AP$11),S377,0)</f>
        <v>0</v>
      </c>
      <c r="BT377" s="313" t="n">
        <f aca="false">IF(OR(AF377=$AP$7,AF377=$AP$8,AF377=$AP$11),T377,0)</f>
        <v>0</v>
      </c>
      <c r="BU377" s="313" t="n">
        <f aca="false">IF(OR(AF377=$AP$7,AF377=$AP$8,AF377=$AP$11),U377,0)</f>
        <v>0</v>
      </c>
      <c r="BV377" s="313" t="n">
        <f aca="false">IF(OR(AF377=$AP$7,AF377=$AP$8,AF377=$AP$11),V377,0)</f>
        <v>0</v>
      </c>
      <c r="BW377" s="313" t="n">
        <f aca="false">IF(OR(AF377=$AP$7,AF377=$AP$8,AF377=$AP$11),W377,0)</f>
        <v>0</v>
      </c>
      <c r="BX377" s="313" t="n">
        <f aca="false">IF(OR(AF377=$AP$7,AF377=$AP$8,AF377=$AP$11),X377,0)</f>
        <v>0</v>
      </c>
      <c r="BY377" s="313" t="n">
        <f aca="false">IF(OR(AF377=$AP$7,AF377=$AP$8,AF377=$AP$11),Y377,0)</f>
        <v>0</v>
      </c>
      <c r="BZ377" s="313" t="n">
        <f aca="false">IF(OR(AF377=$AP$7,AF377=$AP$8,AF377=$AP$11),Z377,0)</f>
        <v>0</v>
      </c>
      <c r="CA377" s="313" t="n">
        <f aca="false">IF(OR(AF377=$AP$7,AF377=$AP$8,AF377=$AP$11),AA377,0)</f>
        <v>0</v>
      </c>
      <c r="CB377" s="313" t="n">
        <f aca="false">IF(OR(AF377=$AP$7,AF377=$AP$8,AF377=$AP$11),AB377,0)</f>
        <v>0</v>
      </c>
      <c r="CC377" s="313" t="n">
        <f aca="false">IF(OR(AF377=$AP$7,AF377=$AP$8,AF377=$AP$11),AC377,0)</f>
        <v>0</v>
      </c>
      <c r="CD377" s="314" t="n">
        <f aca="false">IF(OR(AF377=$AP$7,AF377=$AP$8,AF377=$AP$11),AD377,0)</f>
        <v>0</v>
      </c>
      <c r="CE377" s="312" t="n">
        <f aca="false">IF(AF377=$AP$12,S377,0)</f>
        <v>0</v>
      </c>
      <c r="CF377" s="313" t="n">
        <f aca="false">IF(AF377=$AP$12,T377,0)</f>
        <v>0</v>
      </c>
      <c r="CG377" s="313" t="n">
        <f aca="false">IF(AF377=$AP$12,U377,0)</f>
        <v>0</v>
      </c>
      <c r="CH377" s="313" t="n">
        <f aca="false">IF(AF377=$AP$12,V377,0)</f>
        <v>0</v>
      </c>
      <c r="CI377" s="313" t="n">
        <f aca="false">IF(AF377=$AP$12,W377,0)</f>
        <v>0</v>
      </c>
      <c r="CJ377" s="313" t="n">
        <f aca="false">IF(AF377=$AP$12,X377,0)</f>
        <v>0</v>
      </c>
      <c r="CK377" s="313" t="n">
        <f aca="false">IF(AF377=$AP$12,Y377,0)</f>
        <v>0</v>
      </c>
      <c r="CL377" s="313" t="n">
        <f aca="false">IF(AF377=$AP$12,Z377,0)</f>
        <v>0</v>
      </c>
      <c r="CM377" s="313" t="n">
        <f aca="false">IF(AF377=$AP$12,AA377,0)</f>
        <v>0</v>
      </c>
      <c r="CN377" s="313" t="n">
        <f aca="false">IF(AF377=$AP$12,AB377,0)</f>
        <v>0</v>
      </c>
      <c r="CO377" s="313" t="n">
        <f aca="false">IF(AF377=$AP$12,AC377,0)</f>
        <v>0</v>
      </c>
      <c r="CP377" s="314" t="n">
        <f aca="false">IF(AF377=$AP$12,AD377,0)</f>
        <v>0</v>
      </c>
    </row>
    <row r="378" customFormat="false" ht="12" hidden="false" customHeight="true" outlineLevel="0" collapsed="false">
      <c r="B378" s="243" t="str">
        <f aca="false">IF(Q377="","",Q377)</f>
        <v/>
      </c>
      <c r="C378" s="302"/>
      <c r="D378" s="303"/>
      <c r="E378" s="303"/>
      <c r="F378" s="303"/>
      <c r="G378" s="304"/>
      <c r="H378" s="304"/>
      <c r="I378" s="305"/>
      <c r="J378" s="305"/>
      <c r="K378" s="305"/>
      <c r="L378" s="305"/>
      <c r="M378" s="303"/>
      <c r="N378" s="303"/>
      <c r="O378" s="306"/>
      <c r="P378" s="303"/>
      <c r="Q378" s="303"/>
      <c r="R378" s="315" t="s">
        <v>76</v>
      </c>
      <c r="S378" s="322"/>
      <c r="T378" s="322"/>
      <c r="U378" s="322"/>
      <c r="V378" s="322"/>
      <c r="W378" s="322"/>
      <c r="X378" s="322"/>
      <c r="Y378" s="316"/>
      <c r="Z378" s="316"/>
      <c r="AA378" s="316"/>
      <c r="AB378" s="316"/>
      <c r="AC378" s="316"/>
      <c r="AD378" s="316"/>
      <c r="AE378" s="317" t="str">
        <f aca="false">IF(SUM(S378:AD378)=0,"",SUM(S378:AD378))</f>
        <v/>
      </c>
      <c r="AF378" s="244" t="str">
        <f aca="false">IF(Q377="","",Q377)</f>
        <v/>
      </c>
      <c r="AG378" s="310"/>
      <c r="AH378" s="310"/>
      <c r="AI378" s="310"/>
      <c r="AJ378" s="310"/>
      <c r="AT378" s="311" t="str">
        <f aca="false">R378</f>
        <v>B</v>
      </c>
      <c r="AU378" s="312" t="n">
        <f aca="false">IF(OR(AF378=$AP$3,AF378=$AP$4,AF378=$AP$9),S378,0)</f>
        <v>0</v>
      </c>
      <c r="AV378" s="313" t="n">
        <f aca="false">IF(OR(AF378=$AP$3,AF378=$AP$4,AF378=$AP$9),T378,0)</f>
        <v>0</v>
      </c>
      <c r="AW378" s="313" t="n">
        <f aca="false">IF(OR(AF378=$AP$3,AF378=$AP$4,AF378=$AP$9),U378,0)</f>
        <v>0</v>
      </c>
      <c r="AX378" s="313" t="n">
        <f aca="false">IF(OR(AF378=$AP$3,AF378=$AP$4,AF378=$AP$9),V378,0)</f>
        <v>0</v>
      </c>
      <c r="AY378" s="313" t="n">
        <f aca="false">IF(OR(AF378=$AP$3,AF378=$AP$4,AF378=$AP$9),W378,0)</f>
        <v>0</v>
      </c>
      <c r="AZ378" s="313" t="n">
        <f aca="false">IF(OR(AF378=$AP$3,AF378=$AP$4,AF378=$AP$9),X378,0)</f>
        <v>0</v>
      </c>
      <c r="BA378" s="313" t="n">
        <f aca="false">IF(OR(AF378=$AP$3,AF378=$AP$4,AF378=$AP$9),Y378,0)</f>
        <v>0</v>
      </c>
      <c r="BB378" s="313" t="n">
        <f aca="false">IF(OR(AF378=$AP$3,AF378=$AP$4,AF378=$AP$9),Z378,0)</f>
        <v>0</v>
      </c>
      <c r="BC378" s="313" t="n">
        <f aca="false">IF(OR(AF378=$AP$3,AF378=$AP$4,AF378=$AP$9),AA378,0)</f>
        <v>0</v>
      </c>
      <c r="BD378" s="313" t="n">
        <f aca="false">IF(OR(AF378=$AP$3,AF378=$AP$4,AF378=$AP$9),AB378,0)</f>
        <v>0</v>
      </c>
      <c r="BE378" s="313" t="n">
        <f aca="false">IF(OR(AF378=$AP$3,AF378=$AP$4,AF378=$AP$9),AC378,0)</f>
        <v>0</v>
      </c>
      <c r="BF378" s="314" t="n">
        <f aca="false">IF(OR(AF378=$AP$3,AF378=$AP$4,AF378=$AP$9),AD378,0)</f>
        <v>0</v>
      </c>
      <c r="BG378" s="312" t="n">
        <f aca="false">IF(OR(AF378=$AP$5,AF378=$AP$6,AF378=$AP$10),S378,0)</f>
        <v>0</v>
      </c>
      <c r="BH378" s="313" t="n">
        <f aca="false">IF(OR(AF378=$AP$5,AF378=$AP$6,AF378=$AP$10),T378,0)</f>
        <v>0</v>
      </c>
      <c r="BI378" s="313" t="n">
        <f aca="false">IF(OR(AF378=$AP$5,AF378=$AP$6,AF378=$AP$10),U378,0)</f>
        <v>0</v>
      </c>
      <c r="BJ378" s="313" t="n">
        <f aca="false">IF(OR(AF378=$AP$5,AF378=$AP$6,AF378=$AP$10),V378,0)</f>
        <v>0</v>
      </c>
      <c r="BK378" s="313" t="n">
        <f aca="false">IF(OR(AF378=$AP$5,AF378=$AP$6,AF378=$AP$10),W378,0)</f>
        <v>0</v>
      </c>
      <c r="BL378" s="313" t="n">
        <f aca="false">IF(OR(AF378=$AP$5,AF378=$AP$6,AF378=$AP$10),X378,0)</f>
        <v>0</v>
      </c>
      <c r="BM378" s="313" t="n">
        <f aca="false">IF(OR(AF378=$AP$5,AF378=$AP$6,AF378=$AP$10),Y378,0)</f>
        <v>0</v>
      </c>
      <c r="BN378" s="313" t="n">
        <f aca="false">IF(OR(AF378=$AP$5,AF378=$AP$6,AF378=$AP$10),Z378,0)</f>
        <v>0</v>
      </c>
      <c r="BO378" s="313" t="n">
        <f aca="false">IF(OR(AF378=$AP$5,AF378=$AP$6,AF378=$AP$10),AA378,0)</f>
        <v>0</v>
      </c>
      <c r="BP378" s="313" t="n">
        <f aca="false">IF(OR(AF378=$AP$5,AF378=$AP$6,AF378=$AP$10),AB378,0)</f>
        <v>0</v>
      </c>
      <c r="BQ378" s="313" t="n">
        <f aca="false">IF(OR(AF378=$AP$5,AF378=$AP$6,AF378=$AP$10),AC378,0)</f>
        <v>0</v>
      </c>
      <c r="BR378" s="314" t="n">
        <f aca="false">IF(OR(AF378=$AP$5,AF378=$AP$6,AF378=$AP$10),AD378,0)</f>
        <v>0</v>
      </c>
      <c r="BS378" s="312" t="n">
        <f aca="false">IF(OR(AF378=$AP$7,AF378=$AP$8,AF378=$AP$11),S378,0)</f>
        <v>0</v>
      </c>
      <c r="BT378" s="313" t="n">
        <f aca="false">IF(OR(AF378=$AP$7,AF378=$AP$8,AF378=$AP$11),T378,0)</f>
        <v>0</v>
      </c>
      <c r="BU378" s="313" t="n">
        <f aca="false">IF(OR(AF378=$AP$7,AF378=$AP$8,AF378=$AP$11),U378,0)</f>
        <v>0</v>
      </c>
      <c r="BV378" s="313" t="n">
        <f aca="false">IF(OR(AF378=$AP$7,AF378=$AP$8,AF378=$AP$11),V378,0)</f>
        <v>0</v>
      </c>
      <c r="BW378" s="313" t="n">
        <f aca="false">IF(OR(AF378=$AP$7,AF378=$AP$8,AF378=$AP$11),W378,0)</f>
        <v>0</v>
      </c>
      <c r="BX378" s="313" t="n">
        <f aca="false">IF(OR(AF378=$AP$7,AF378=$AP$8,AF378=$AP$11),X378,0)</f>
        <v>0</v>
      </c>
      <c r="BY378" s="313" t="n">
        <f aca="false">IF(OR(AF378=$AP$7,AF378=$AP$8,AF378=$AP$11),Y378,0)</f>
        <v>0</v>
      </c>
      <c r="BZ378" s="313" t="n">
        <f aca="false">IF(OR(AF378=$AP$7,AF378=$AP$8,AF378=$AP$11),Z378,0)</f>
        <v>0</v>
      </c>
      <c r="CA378" s="313" t="n">
        <f aca="false">IF(OR(AF378=$AP$7,AF378=$AP$8,AF378=$AP$11),AA378,0)</f>
        <v>0</v>
      </c>
      <c r="CB378" s="313" t="n">
        <f aca="false">IF(OR(AF378=$AP$7,AF378=$AP$8,AF378=$AP$11),AB378,0)</f>
        <v>0</v>
      </c>
      <c r="CC378" s="313" t="n">
        <f aca="false">IF(OR(AF378=$AP$7,AF378=$AP$8,AF378=$AP$11),AC378,0)</f>
        <v>0</v>
      </c>
      <c r="CD378" s="314" t="n">
        <f aca="false">IF(OR(AF378=$AP$7,AF378=$AP$8,AF378=$AP$11),AD378,0)</f>
        <v>0</v>
      </c>
      <c r="CE378" s="312" t="n">
        <f aca="false">IF(AF378=$AP$12,S378,0)</f>
        <v>0</v>
      </c>
      <c r="CF378" s="313" t="n">
        <f aca="false">IF(AF378=$AP$12,T378,0)</f>
        <v>0</v>
      </c>
      <c r="CG378" s="313" t="n">
        <f aca="false">IF(AF378=$AP$12,U378,0)</f>
        <v>0</v>
      </c>
      <c r="CH378" s="313" t="n">
        <f aca="false">IF(AF378=$AP$12,V378,0)</f>
        <v>0</v>
      </c>
      <c r="CI378" s="313" t="n">
        <f aca="false">IF(AF378=$AP$12,W378,0)</f>
        <v>0</v>
      </c>
      <c r="CJ378" s="313" t="n">
        <f aca="false">IF(AF378=$AP$12,X378,0)</f>
        <v>0</v>
      </c>
      <c r="CK378" s="313" t="n">
        <f aca="false">IF(AF378=$AP$12,Y378,0)</f>
        <v>0</v>
      </c>
      <c r="CL378" s="313" t="n">
        <f aca="false">IF(AF378=$AP$12,Z378,0)</f>
        <v>0</v>
      </c>
      <c r="CM378" s="313" t="n">
        <f aca="false">IF(AF378=$AP$12,AA378,0)</f>
        <v>0</v>
      </c>
      <c r="CN378" s="313" t="n">
        <f aca="false">IF(AF378=$AP$12,AB378,0)</f>
        <v>0</v>
      </c>
      <c r="CO378" s="313" t="n">
        <f aca="false">IF(AF378=$AP$12,AC378,0)</f>
        <v>0</v>
      </c>
      <c r="CP378" s="314" t="n">
        <f aca="false">IF(AF378=$AP$12,AD378,0)</f>
        <v>0</v>
      </c>
    </row>
    <row r="379" customFormat="false" ht="12" hidden="false" customHeight="true" outlineLevel="0" collapsed="false">
      <c r="B379" s="243" t="str">
        <f aca="false">IF(Q377="","",Q377)</f>
        <v/>
      </c>
      <c r="C379" s="302"/>
      <c r="D379" s="303"/>
      <c r="E379" s="303"/>
      <c r="F379" s="303"/>
      <c r="G379" s="304"/>
      <c r="H379" s="304"/>
      <c r="I379" s="305"/>
      <c r="J379" s="305"/>
      <c r="K379" s="305"/>
      <c r="L379" s="305"/>
      <c r="M379" s="303"/>
      <c r="N379" s="303"/>
      <c r="O379" s="306"/>
      <c r="P379" s="303"/>
      <c r="Q379" s="303"/>
      <c r="R379" s="315" t="s">
        <v>77</v>
      </c>
      <c r="S379" s="322"/>
      <c r="T379" s="322"/>
      <c r="U379" s="322"/>
      <c r="V379" s="322"/>
      <c r="W379" s="322"/>
      <c r="X379" s="322"/>
      <c r="Y379" s="316"/>
      <c r="Z379" s="316"/>
      <c r="AA379" s="316"/>
      <c r="AB379" s="316"/>
      <c r="AC379" s="316"/>
      <c r="AD379" s="316"/>
      <c r="AE379" s="317" t="str">
        <f aca="false">IF(SUM(S379:AD379)=0,"",SUM(S379:AD379))</f>
        <v/>
      </c>
      <c r="AF379" s="244" t="str">
        <f aca="false">IF(Q377="","",Q377)</f>
        <v/>
      </c>
      <c r="AG379" s="310"/>
      <c r="AH379" s="310"/>
      <c r="AI379" s="310"/>
      <c r="AJ379" s="310"/>
      <c r="AT379" s="311" t="str">
        <f aca="false">R379</f>
        <v>C</v>
      </c>
      <c r="AU379" s="312" t="n">
        <f aca="false">IF(OR(AF379=$AP$3,AF379=$AP$4,AF379=$AP$9),S379,0)</f>
        <v>0</v>
      </c>
      <c r="AV379" s="313" t="n">
        <f aca="false">IF(OR(AF379=$AP$3,AF379=$AP$4,AF379=$AP$9),T379,0)</f>
        <v>0</v>
      </c>
      <c r="AW379" s="313" t="n">
        <f aca="false">IF(OR(AF379=$AP$3,AF379=$AP$4,AF379=$AP$9),U379,0)</f>
        <v>0</v>
      </c>
      <c r="AX379" s="313" t="n">
        <f aca="false">IF(OR(AF379=$AP$3,AF379=$AP$4,AF379=$AP$9),V379,0)</f>
        <v>0</v>
      </c>
      <c r="AY379" s="313" t="n">
        <f aca="false">IF(OR(AF379=$AP$3,AF379=$AP$4,AF379=$AP$9),W379,0)</f>
        <v>0</v>
      </c>
      <c r="AZ379" s="313" t="n">
        <f aca="false">IF(OR(AF379=$AP$3,AF379=$AP$4,AF379=$AP$9),X379,0)</f>
        <v>0</v>
      </c>
      <c r="BA379" s="313" t="n">
        <f aca="false">IF(OR(AF379=$AP$3,AF379=$AP$4,AF379=$AP$9),Y379,0)</f>
        <v>0</v>
      </c>
      <c r="BB379" s="313" t="n">
        <f aca="false">IF(OR(AF379=$AP$3,AF379=$AP$4,AF379=$AP$9),Z379,0)</f>
        <v>0</v>
      </c>
      <c r="BC379" s="313" t="n">
        <f aca="false">IF(OR(AF379=$AP$3,AF379=$AP$4,AF379=$AP$9),AA379,0)</f>
        <v>0</v>
      </c>
      <c r="BD379" s="313" t="n">
        <f aca="false">IF(OR(AF379=$AP$3,AF379=$AP$4,AF379=$AP$9),AB379,0)</f>
        <v>0</v>
      </c>
      <c r="BE379" s="313" t="n">
        <f aca="false">IF(OR(AF379=$AP$3,AF379=$AP$4,AF379=$AP$9),AC379,0)</f>
        <v>0</v>
      </c>
      <c r="BF379" s="314" t="n">
        <f aca="false">IF(OR(AF379=$AP$3,AF379=$AP$4,AF379=$AP$9),AD379,0)</f>
        <v>0</v>
      </c>
      <c r="BG379" s="312" t="n">
        <f aca="false">IF(OR(AF379=$AP$5,AF379=$AP$6,AF379=$AP$10),S379,0)</f>
        <v>0</v>
      </c>
      <c r="BH379" s="313" t="n">
        <f aca="false">IF(OR(AF379=$AP$5,AF379=$AP$6,AF379=$AP$10),T379,0)</f>
        <v>0</v>
      </c>
      <c r="BI379" s="313" t="n">
        <f aca="false">IF(OR(AF379=$AP$5,AF379=$AP$6,AF379=$AP$10),U379,0)</f>
        <v>0</v>
      </c>
      <c r="BJ379" s="313" t="n">
        <f aca="false">IF(OR(AF379=$AP$5,AF379=$AP$6,AF379=$AP$10),V379,0)</f>
        <v>0</v>
      </c>
      <c r="BK379" s="313" t="n">
        <f aca="false">IF(OR(AF379=$AP$5,AF379=$AP$6,AF379=$AP$10),W379,0)</f>
        <v>0</v>
      </c>
      <c r="BL379" s="313" t="n">
        <f aca="false">IF(OR(AF379=$AP$5,AF379=$AP$6,AF379=$AP$10),X379,0)</f>
        <v>0</v>
      </c>
      <c r="BM379" s="313" t="n">
        <f aca="false">IF(OR(AF379=$AP$5,AF379=$AP$6,AF379=$AP$10),Y379,0)</f>
        <v>0</v>
      </c>
      <c r="BN379" s="313" t="n">
        <f aca="false">IF(OR(AF379=$AP$5,AF379=$AP$6,AF379=$AP$10),Z379,0)</f>
        <v>0</v>
      </c>
      <c r="BO379" s="313" t="n">
        <f aca="false">IF(OR(AF379=$AP$5,AF379=$AP$6,AF379=$AP$10),AA379,0)</f>
        <v>0</v>
      </c>
      <c r="BP379" s="313" t="n">
        <f aca="false">IF(OR(AF379=$AP$5,AF379=$AP$6,AF379=$AP$10),AB379,0)</f>
        <v>0</v>
      </c>
      <c r="BQ379" s="313" t="n">
        <f aca="false">IF(OR(AF379=$AP$5,AF379=$AP$6,AF379=$AP$10),AC379,0)</f>
        <v>0</v>
      </c>
      <c r="BR379" s="314" t="n">
        <f aca="false">IF(OR(AF379=$AP$5,AF379=$AP$6,AF379=$AP$10),AD379,0)</f>
        <v>0</v>
      </c>
      <c r="BS379" s="312" t="n">
        <f aca="false">IF(OR(AF379=$AP$7,AF379=$AP$8,AF379=$AP$11),S379,0)</f>
        <v>0</v>
      </c>
      <c r="BT379" s="313" t="n">
        <f aca="false">IF(OR(AF379=$AP$7,AF379=$AP$8,AF379=$AP$11),T379,0)</f>
        <v>0</v>
      </c>
      <c r="BU379" s="313" t="n">
        <f aca="false">IF(OR(AF379=$AP$7,AF379=$AP$8,AF379=$AP$11),U379,0)</f>
        <v>0</v>
      </c>
      <c r="BV379" s="313" t="n">
        <f aca="false">IF(OR(AF379=$AP$7,AF379=$AP$8,AF379=$AP$11),V379,0)</f>
        <v>0</v>
      </c>
      <c r="BW379" s="313" t="n">
        <f aca="false">IF(OR(AF379=$AP$7,AF379=$AP$8,AF379=$AP$11),W379,0)</f>
        <v>0</v>
      </c>
      <c r="BX379" s="313" t="n">
        <f aca="false">IF(OR(AF379=$AP$7,AF379=$AP$8,AF379=$AP$11),X379,0)</f>
        <v>0</v>
      </c>
      <c r="BY379" s="313" t="n">
        <f aca="false">IF(OR(AF379=$AP$7,AF379=$AP$8,AF379=$AP$11),Y379,0)</f>
        <v>0</v>
      </c>
      <c r="BZ379" s="313" t="n">
        <f aca="false">IF(OR(AF379=$AP$7,AF379=$AP$8,AF379=$AP$11),Z379,0)</f>
        <v>0</v>
      </c>
      <c r="CA379" s="313" t="n">
        <f aca="false">IF(OR(AF379=$AP$7,AF379=$AP$8,AF379=$AP$11),AA379,0)</f>
        <v>0</v>
      </c>
      <c r="CB379" s="313" t="n">
        <f aca="false">IF(OR(AF379=$AP$7,AF379=$AP$8,AF379=$AP$11),AB379,0)</f>
        <v>0</v>
      </c>
      <c r="CC379" s="313" t="n">
        <f aca="false">IF(OR(AF379=$AP$7,AF379=$AP$8,AF379=$AP$11),AC379,0)</f>
        <v>0</v>
      </c>
      <c r="CD379" s="314" t="n">
        <f aca="false">IF(OR(AF379=$AP$7,AF379=$AP$8,AF379=$AP$11),AD379,0)</f>
        <v>0</v>
      </c>
      <c r="CE379" s="312" t="n">
        <f aca="false">IF(AF379=$AP$12,S379,0)</f>
        <v>0</v>
      </c>
      <c r="CF379" s="313" t="n">
        <f aca="false">IF(AF379=$AP$12,T379,0)</f>
        <v>0</v>
      </c>
      <c r="CG379" s="313" t="n">
        <f aca="false">IF(AF379=$AP$12,U379,0)</f>
        <v>0</v>
      </c>
      <c r="CH379" s="313" t="n">
        <f aca="false">IF(AF379=$AP$12,V379,0)</f>
        <v>0</v>
      </c>
      <c r="CI379" s="313" t="n">
        <f aca="false">IF(AF379=$AP$12,W379,0)</f>
        <v>0</v>
      </c>
      <c r="CJ379" s="313" t="n">
        <f aca="false">IF(AF379=$AP$12,X379,0)</f>
        <v>0</v>
      </c>
      <c r="CK379" s="313" t="n">
        <f aca="false">IF(AF379=$AP$12,Y379,0)</f>
        <v>0</v>
      </c>
      <c r="CL379" s="313" t="n">
        <f aca="false">IF(AF379=$AP$12,Z379,0)</f>
        <v>0</v>
      </c>
      <c r="CM379" s="313" t="n">
        <f aca="false">IF(AF379=$AP$12,AA379,0)</f>
        <v>0</v>
      </c>
      <c r="CN379" s="313" t="n">
        <f aca="false">IF(AF379=$AP$12,AB379,0)</f>
        <v>0</v>
      </c>
      <c r="CO379" s="313" t="n">
        <f aca="false">IF(AF379=$AP$12,AC379,0)</f>
        <v>0</v>
      </c>
      <c r="CP379" s="314" t="n">
        <f aca="false">IF(AF379=$AP$12,AD379,0)</f>
        <v>0</v>
      </c>
    </row>
    <row r="380" customFormat="false" ht="12" hidden="false" customHeight="true" outlineLevel="0" collapsed="false">
      <c r="B380" s="243" t="str">
        <f aca="false">IF(Q380="","",Q380)</f>
        <v/>
      </c>
      <c r="C380" s="302" t="n">
        <v>123</v>
      </c>
      <c r="D380" s="303"/>
      <c r="E380" s="303"/>
      <c r="F380" s="303"/>
      <c r="G380" s="304"/>
      <c r="H380" s="304"/>
      <c r="I380" s="305"/>
      <c r="J380" s="305"/>
      <c r="K380" s="305"/>
      <c r="L380" s="305"/>
      <c r="M380" s="303"/>
      <c r="N380" s="303"/>
      <c r="O380" s="306"/>
      <c r="P380" s="303"/>
      <c r="Q380" s="303"/>
      <c r="R380" s="307" t="s">
        <v>75</v>
      </c>
      <c r="S380" s="323"/>
      <c r="T380" s="323"/>
      <c r="U380" s="323"/>
      <c r="V380" s="323"/>
      <c r="W380" s="323"/>
      <c r="X380" s="323"/>
      <c r="Y380" s="308"/>
      <c r="Z380" s="308"/>
      <c r="AA380" s="308"/>
      <c r="AB380" s="308"/>
      <c r="AC380" s="308"/>
      <c r="AD380" s="308"/>
      <c r="AE380" s="309" t="str">
        <f aca="false">IF(SUM(S380:AD380)=0,"",SUM(S380:AD380))</f>
        <v/>
      </c>
      <c r="AF380" s="244" t="str">
        <f aca="false">IF(Q380="","",Q380)</f>
        <v/>
      </c>
      <c r="AG380" s="310" t="str">
        <f aca="false">IFERROR(VLOOKUP(M380,$AP$13:$AQ$16,2,FALSE()),"")</f>
        <v/>
      </c>
      <c r="AH380" s="310" t="str">
        <f aca="false">IFERROR(VLOOKUP(O380,$AP$18:$AQ$24,2,FALSE()),"")</f>
        <v/>
      </c>
      <c r="AI380" s="310" t="str">
        <f aca="false">IFERROR(AG380+AH380,"")</f>
        <v/>
      </c>
      <c r="AJ380" s="310" t="str">
        <f aca="false">IF(SUM(AE380:AE382)=0,"",SUM(AE380:AE382))</f>
        <v/>
      </c>
      <c r="AT380" s="311" t="str">
        <f aca="false">R380</f>
        <v>A</v>
      </c>
      <c r="AU380" s="312" t="n">
        <f aca="false">IF(OR(AF380=$AP$3,AF380=$AP$4,AF380=$AP$9),S380,0)</f>
        <v>0</v>
      </c>
      <c r="AV380" s="313" t="n">
        <f aca="false">IF(OR(AF380=$AP$3,AF380=$AP$4,AF380=$AP$9),T380,0)</f>
        <v>0</v>
      </c>
      <c r="AW380" s="313" t="n">
        <f aca="false">IF(OR(AF380=$AP$3,AF380=$AP$4,AF380=$AP$9),U380,0)</f>
        <v>0</v>
      </c>
      <c r="AX380" s="313" t="n">
        <f aca="false">IF(OR(AF380=$AP$3,AF380=$AP$4,AF380=$AP$9),V380,0)</f>
        <v>0</v>
      </c>
      <c r="AY380" s="313" t="n">
        <f aca="false">IF(OR(AF380=$AP$3,AF380=$AP$4,AF380=$AP$9),W380,0)</f>
        <v>0</v>
      </c>
      <c r="AZ380" s="313" t="n">
        <f aca="false">IF(OR(AF380=$AP$3,AF380=$AP$4,AF380=$AP$9),X380,0)</f>
        <v>0</v>
      </c>
      <c r="BA380" s="313" t="n">
        <f aca="false">IF(OR(AF380=$AP$3,AF380=$AP$4,AF380=$AP$9),Y380,0)</f>
        <v>0</v>
      </c>
      <c r="BB380" s="313" t="n">
        <f aca="false">IF(OR(AF380=$AP$3,AF380=$AP$4,AF380=$AP$9),Z380,0)</f>
        <v>0</v>
      </c>
      <c r="BC380" s="313" t="n">
        <f aca="false">IF(OR(AF380=$AP$3,AF380=$AP$4,AF380=$AP$9),AA380,0)</f>
        <v>0</v>
      </c>
      <c r="BD380" s="313" t="n">
        <f aca="false">IF(OR(AF380=$AP$3,AF380=$AP$4,AF380=$AP$9),AB380,0)</f>
        <v>0</v>
      </c>
      <c r="BE380" s="313" t="n">
        <f aca="false">IF(OR(AF380=$AP$3,AF380=$AP$4,AF380=$AP$9),AC380,0)</f>
        <v>0</v>
      </c>
      <c r="BF380" s="314" t="n">
        <f aca="false">IF(OR(AF380=$AP$3,AF380=$AP$4,AF380=$AP$9),AD380,0)</f>
        <v>0</v>
      </c>
      <c r="BG380" s="312" t="n">
        <f aca="false">IF(OR(AF380=$AP$5,AF380=$AP$6,AF380=$AP$10),S380,0)</f>
        <v>0</v>
      </c>
      <c r="BH380" s="313" t="n">
        <f aca="false">IF(OR(AF380=$AP$5,AF380=$AP$6,AF380=$AP$10),T380,0)</f>
        <v>0</v>
      </c>
      <c r="BI380" s="313" t="n">
        <f aca="false">IF(OR(AF380=$AP$5,AF380=$AP$6,AF380=$AP$10),U380,0)</f>
        <v>0</v>
      </c>
      <c r="BJ380" s="313" t="n">
        <f aca="false">IF(OR(AF380=$AP$5,AF380=$AP$6,AF380=$AP$10),V380,0)</f>
        <v>0</v>
      </c>
      <c r="BK380" s="313" t="n">
        <f aca="false">IF(OR(AF380=$AP$5,AF380=$AP$6,AF380=$AP$10),W380,0)</f>
        <v>0</v>
      </c>
      <c r="BL380" s="313" t="n">
        <f aca="false">IF(OR(AF380=$AP$5,AF380=$AP$6,AF380=$AP$10),X380,0)</f>
        <v>0</v>
      </c>
      <c r="BM380" s="313" t="n">
        <f aca="false">IF(OR(AF380=$AP$5,AF380=$AP$6,AF380=$AP$10),Y380,0)</f>
        <v>0</v>
      </c>
      <c r="BN380" s="313" t="n">
        <f aca="false">IF(OR(AF380=$AP$5,AF380=$AP$6,AF380=$AP$10),Z380,0)</f>
        <v>0</v>
      </c>
      <c r="BO380" s="313" t="n">
        <f aca="false">IF(OR(AF380=$AP$5,AF380=$AP$6,AF380=$AP$10),AA380,0)</f>
        <v>0</v>
      </c>
      <c r="BP380" s="313" t="n">
        <f aca="false">IF(OR(AF380=$AP$5,AF380=$AP$6,AF380=$AP$10),AB380,0)</f>
        <v>0</v>
      </c>
      <c r="BQ380" s="313" t="n">
        <f aca="false">IF(OR(AF380=$AP$5,AF380=$AP$6,AF380=$AP$10),AC380,0)</f>
        <v>0</v>
      </c>
      <c r="BR380" s="314" t="n">
        <f aca="false">IF(OR(AF380=$AP$5,AF380=$AP$6,AF380=$AP$10),AD380,0)</f>
        <v>0</v>
      </c>
      <c r="BS380" s="312" t="n">
        <f aca="false">IF(OR(AF380=$AP$7,AF380=$AP$8,AF380=$AP$11),S380,0)</f>
        <v>0</v>
      </c>
      <c r="BT380" s="313" t="n">
        <f aca="false">IF(OR(AF380=$AP$7,AF380=$AP$8,AF380=$AP$11),T380,0)</f>
        <v>0</v>
      </c>
      <c r="BU380" s="313" t="n">
        <f aca="false">IF(OR(AF380=$AP$7,AF380=$AP$8,AF380=$AP$11),U380,0)</f>
        <v>0</v>
      </c>
      <c r="BV380" s="313" t="n">
        <f aca="false">IF(OR(AF380=$AP$7,AF380=$AP$8,AF380=$AP$11),V380,0)</f>
        <v>0</v>
      </c>
      <c r="BW380" s="313" t="n">
        <f aca="false">IF(OR(AF380=$AP$7,AF380=$AP$8,AF380=$AP$11),W380,0)</f>
        <v>0</v>
      </c>
      <c r="BX380" s="313" t="n">
        <f aca="false">IF(OR(AF380=$AP$7,AF380=$AP$8,AF380=$AP$11),X380,0)</f>
        <v>0</v>
      </c>
      <c r="BY380" s="313" t="n">
        <f aca="false">IF(OR(AF380=$AP$7,AF380=$AP$8,AF380=$AP$11),Y380,0)</f>
        <v>0</v>
      </c>
      <c r="BZ380" s="313" t="n">
        <f aca="false">IF(OR(AF380=$AP$7,AF380=$AP$8,AF380=$AP$11),Z380,0)</f>
        <v>0</v>
      </c>
      <c r="CA380" s="313" t="n">
        <f aca="false">IF(OR(AF380=$AP$7,AF380=$AP$8,AF380=$AP$11),AA380,0)</f>
        <v>0</v>
      </c>
      <c r="CB380" s="313" t="n">
        <f aca="false">IF(OR(AF380=$AP$7,AF380=$AP$8,AF380=$AP$11),AB380,0)</f>
        <v>0</v>
      </c>
      <c r="CC380" s="313" t="n">
        <f aca="false">IF(OR(AF380=$AP$7,AF380=$AP$8,AF380=$AP$11),AC380,0)</f>
        <v>0</v>
      </c>
      <c r="CD380" s="314" t="n">
        <f aca="false">IF(OR(AF380=$AP$7,AF380=$AP$8,AF380=$AP$11),AD380,0)</f>
        <v>0</v>
      </c>
      <c r="CE380" s="312" t="n">
        <f aca="false">IF(AF380=$AP$12,S380,0)</f>
        <v>0</v>
      </c>
      <c r="CF380" s="313" t="n">
        <f aca="false">IF(AF380=$AP$12,T380,0)</f>
        <v>0</v>
      </c>
      <c r="CG380" s="313" t="n">
        <f aca="false">IF(AF380=$AP$12,U380,0)</f>
        <v>0</v>
      </c>
      <c r="CH380" s="313" t="n">
        <f aca="false">IF(AF380=$AP$12,V380,0)</f>
        <v>0</v>
      </c>
      <c r="CI380" s="313" t="n">
        <f aca="false">IF(AF380=$AP$12,W380,0)</f>
        <v>0</v>
      </c>
      <c r="CJ380" s="313" t="n">
        <f aca="false">IF(AF380=$AP$12,X380,0)</f>
        <v>0</v>
      </c>
      <c r="CK380" s="313" t="n">
        <f aca="false">IF(AF380=$AP$12,Y380,0)</f>
        <v>0</v>
      </c>
      <c r="CL380" s="313" t="n">
        <f aca="false">IF(AF380=$AP$12,Z380,0)</f>
        <v>0</v>
      </c>
      <c r="CM380" s="313" t="n">
        <f aca="false">IF(AF380=$AP$12,AA380,0)</f>
        <v>0</v>
      </c>
      <c r="CN380" s="313" t="n">
        <f aca="false">IF(AF380=$AP$12,AB380,0)</f>
        <v>0</v>
      </c>
      <c r="CO380" s="313" t="n">
        <f aca="false">IF(AF380=$AP$12,AC380,0)</f>
        <v>0</v>
      </c>
      <c r="CP380" s="314" t="n">
        <f aca="false">IF(AF380=$AP$12,AD380,0)</f>
        <v>0</v>
      </c>
    </row>
    <row r="381" customFormat="false" ht="12" hidden="false" customHeight="true" outlineLevel="0" collapsed="false">
      <c r="B381" s="243" t="str">
        <f aca="false">IF(Q380="","",Q380)</f>
        <v/>
      </c>
      <c r="C381" s="302"/>
      <c r="D381" s="303"/>
      <c r="E381" s="303"/>
      <c r="F381" s="303"/>
      <c r="G381" s="304"/>
      <c r="H381" s="304"/>
      <c r="I381" s="305"/>
      <c r="J381" s="305"/>
      <c r="K381" s="305"/>
      <c r="L381" s="305"/>
      <c r="M381" s="303"/>
      <c r="N381" s="303"/>
      <c r="O381" s="306"/>
      <c r="P381" s="303"/>
      <c r="Q381" s="303"/>
      <c r="R381" s="315" t="s">
        <v>76</v>
      </c>
      <c r="S381" s="322"/>
      <c r="T381" s="322"/>
      <c r="U381" s="322"/>
      <c r="V381" s="322"/>
      <c r="W381" s="322"/>
      <c r="X381" s="322"/>
      <c r="Y381" s="316"/>
      <c r="Z381" s="316"/>
      <c r="AA381" s="316"/>
      <c r="AB381" s="316"/>
      <c r="AC381" s="316"/>
      <c r="AD381" s="316"/>
      <c r="AE381" s="317" t="str">
        <f aca="false">IF(SUM(S381:AD381)=0,"",SUM(S381:AD381))</f>
        <v/>
      </c>
      <c r="AF381" s="244" t="str">
        <f aca="false">IF(Q380="","",Q380)</f>
        <v/>
      </c>
      <c r="AG381" s="310"/>
      <c r="AH381" s="310"/>
      <c r="AI381" s="310"/>
      <c r="AJ381" s="310"/>
      <c r="AT381" s="311" t="str">
        <f aca="false">R381</f>
        <v>B</v>
      </c>
      <c r="AU381" s="312" t="n">
        <f aca="false">IF(OR(AF381=$AP$3,AF381=$AP$4,AF381=$AP$9),S381,0)</f>
        <v>0</v>
      </c>
      <c r="AV381" s="313" t="n">
        <f aca="false">IF(OR(AF381=$AP$3,AF381=$AP$4,AF381=$AP$9),T381,0)</f>
        <v>0</v>
      </c>
      <c r="AW381" s="313" t="n">
        <f aca="false">IF(OR(AF381=$AP$3,AF381=$AP$4,AF381=$AP$9),U381,0)</f>
        <v>0</v>
      </c>
      <c r="AX381" s="313" t="n">
        <f aca="false">IF(OR(AF381=$AP$3,AF381=$AP$4,AF381=$AP$9),V381,0)</f>
        <v>0</v>
      </c>
      <c r="AY381" s="313" t="n">
        <f aca="false">IF(OR(AF381=$AP$3,AF381=$AP$4,AF381=$AP$9),W381,0)</f>
        <v>0</v>
      </c>
      <c r="AZ381" s="313" t="n">
        <f aca="false">IF(OR(AF381=$AP$3,AF381=$AP$4,AF381=$AP$9),X381,0)</f>
        <v>0</v>
      </c>
      <c r="BA381" s="313" t="n">
        <f aca="false">IF(OR(AF381=$AP$3,AF381=$AP$4,AF381=$AP$9),Y381,0)</f>
        <v>0</v>
      </c>
      <c r="BB381" s="313" t="n">
        <f aca="false">IF(OR(AF381=$AP$3,AF381=$AP$4,AF381=$AP$9),Z381,0)</f>
        <v>0</v>
      </c>
      <c r="BC381" s="313" t="n">
        <f aca="false">IF(OR(AF381=$AP$3,AF381=$AP$4,AF381=$AP$9),AA381,0)</f>
        <v>0</v>
      </c>
      <c r="BD381" s="313" t="n">
        <f aca="false">IF(OR(AF381=$AP$3,AF381=$AP$4,AF381=$AP$9),AB381,0)</f>
        <v>0</v>
      </c>
      <c r="BE381" s="313" t="n">
        <f aca="false">IF(OR(AF381=$AP$3,AF381=$AP$4,AF381=$AP$9),AC381,0)</f>
        <v>0</v>
      </c>
      <c r="BF381" s="314" t="n">
        <f aca="false">IF(OR(AF381=$AP$3,AF381=$AP$4,AF381=$AP$9),AD381,0)</f>
        <v>0</v>
      </c>
      <c r="BG381" s="312" t="n">
        <f aca="false">IF(OR(AF381=$AP$5,AF381=$AP$6,AF381=$AP$10),S381,0)</f>
        <v>0</v>
      </c>
      <c r="BH381" s="313" t="n">
        <f aca="false">IF(OR(AF381=$AP$5,AF381=$AP$6,AF381=$AP$10),T381,0)</f>
        <v>0</v>
      </c>
      <c r="BI381" s="313" t="n">
        <f aca="false">IF(OR(AF381=$AP$5,AF381=$AP$6,AF381=$AP$10),U381,0)</f>
        <v>0</v>
      </c>
      <c r="BJ381" s="313" t="n">
        <f aca="false">IF(OR(AF381=$AP$5,AF381=$AP$6,AF381=$AP$10),V381,0)</f>
        <v>0</v>
      </c>
      <c r="BK381" s="313" t="n">
        <f aca="false">IF(OR(AF381=$AP$5,AF381=$AP$6,AF381=$AP$10),W381,0)</f>
        <v>0</v>
      </c>
      <c r="BL381" s="313" t="n">
        <f aca="false">IF(OR(AF381=$AP$5,AF381=$AP$6,AF381=$AP$10),X381,0)</f>
        <v>0</v>
      </c>
      <c r="BM381" s="313" t="n">
        <f aca="false">IF(OR(AF381=$AP$5,AF381=$AP$6,AF381=$AP$10),Y381,0)</f>
        <v>0</v>
      </c>
      <c r="BN381" s="313" t="n">
        <f aca="false">IF(OR(AF381=$AP$5,AF381=$AP$6,AF381=$AP$10),Z381,0)</f>
        <v>0</v>
      </c>
      <c r="BO381" s="313" t="n">
        <f aca="false">IF(OR(AF381=$AP$5,AF381=$AP$6,AF381=$AP$10),AA381,0)</f>
        <v>0</v>
      </c>
      <c r="BP381" s="313" t="n">
        <f aca="false">IF(OR(AF381=$AP$5,AF381=$AP$6,AF381=$AP$10),AB381,0)</f>
        <v>0</v>
      </c>
      <c r="BQ381" s="313" t="n">
        <f aca="false">IF(OR(AF381=$AP$5,AF381=$AP$6,AF381=$AP$10),AC381,0)</f>
        <v>0</v>
      </c>
      <c r="BR381" s="314" t="n">
        <f aca="false">IF(OR(AF381=$AP$5,AF381=$AP$6,AF381=$AP$10),AD381,0)</f>
        <v>0</v>
      </c>
      <c r="BS381" s="312" t="n">
        <f aca="false">IF(OR(AF381=$AP$7,AF381=$AP$8,AF381=$AP$11),S381,0)</f>
        <v>0</v>
      </c>
      <c r="BT381" s="313" t="n">
        <f aca="false">IF(OR(AF381=$AP$7,AF381=$AP$8,AF381=$AP$11),T381,0)</f>
        <v>0</v>
      </c>
      <c r="BU381" s="313" t="n">
        <f aca="false">IF(OR(AF381=$AP$7,AF381=$AP$8,AF381=$AP$11),U381,0)</f>
        <v>0</v>
      </c>
      <c r="BV381" s="313" t="n">
        <f aca="false">IF(OR(AF381=$AP$7,AF381=$AP$8,AF381=$AP$11),V381,0)</f>
        <v>0</v>
      </c>
      <c r="BW381" s="313" t="n">
        <f aca="false">IF(OR(AF381=$AP$7,AF381=$AP$8,AF381=$AP$11),W381,0)</f>
        <v>0</v>
      </c>
      <c r="BX381" s="313" t="n">
        <f aca="false">IF(OR(AF381=$AP$7,AF381=$AP$8,AF381=$AP$11),X381,0)</f>
        <v>0</v>
      </c>
      <c r="BY381" s="313" t="n">
        <f aca="false">IF(OR(AF381=$AP$7,AF381=$AP$8,AF381=$AP$11),Y381,0)</f>
        <v>0</v>
      </c>
      <c r="BZ381" s="313" t="n">
        <f aca="false">IF(OR(AF381=$AP$7,AF381=$AP$8,AF381=$AP$11),Z381,0)</f>
        <v>0</v>
      </c>
      <c r="CA381" s="313" t="n">
        <f aca="false">IF(OR(AF381=$AP$7,AF381=$AP$8,AF381=$AP$11),AA381,0)</f>
        <v>0</v>
      </c>
      <c r="CB381" s="313" t="n">
        <f aca="false">IF(OR(AF381=$AP$7,AF381=$AP$8,AF381=$AP$11),AB381,0)</f>
        <v>0</v>
      </c>
      <c r="CC381" s="313" t="n">
        <f aca="false">IF(OR(AF381=$AP$7,AF381=$AP$8,AF381=$AP$11),AC381,0)</f>
        <v>0</v>
      </c>
      <c r="CD381" s="314" t="n">
        <f aca="false">IF(OR(AF381=$AP$7,AF381=$AP$8,AF381=$AP$11),AD381,0)</f>
        <v>0</v>
      </c>
      <c r="CE381" s="312" t="n">
        <f aca="false">IF(AF381=$AP$12,S381,0)</f>
        <v>0</v>
      </c>
      <c r="CF381" s="313" t="n">
        <f aca="false">IF(AF381=$AP$12,T381,0)</f>
        <v>0</v>
      </c>
      <c r="CG381" s="313" t="n">
        <f aca="false">IF(AF381=$AP$12,U381,0)</f>
        <v>0</v>
      </c>
      <c r="CH381" s="313" t="n">
        <f aca="false">IF(AF381=$AP$12,V381,0)</f>
        <v>0</v>
      </c>
      <c r="CI381" s="313" t="n">
        <f aca="false">IF(AF381=$AP$12,W381,0)</f>
        <v>0</v>
      </c>
      <c r="CJ381" s="313" t="n">
        <f aca="false">IF(AF381=$AP$12,X381,0)</f>
        <v>0</v>
      </c>
      <c r="CK381" s="313" t="n">
        <f aca="false">IF(AF381=$AP$12,Y381,0)</f>
        <v>0</v>
      </c>
      <c r="CL381" s="313" t="n">
        <f aca="false">IF(AF381=$AP$12,Z381,0)</f>
        <v>0</v>
      </c>
      <c r="CM381" s="313" t="n">
        <f aca="false">IF(AF381=$AP$12,AA381,0)</f>
        <v>0</v>
      </c>
      <c r="CN381" s="313" t="n">
        <f aca="false">IF(AF381=$AP$12,AB381,0)</f>
        <v>0</v>
      </c>
      <c r="CO381" s="313" t="n">
        <f aca="false">IF(AF381=$AP$12,AC381,0)</f>
        <v>0</v>
      </c>
      <c r="CP381" s="314" t="n">
        <f aca="false">IF(AF381=$AP$12,AD381,0)</f>
        <v>0</v>
      </c>
    </row>
    <row r="382" customFormat="false" ht="12" hidden="false" customHeight="true" outlineLevel="0" collapsed="false">
      <c r="B382" s="243" t="str">
        <f aca="false">IF(Q380="","",Q380)</f>
        <v/>
      </c>
      <c r="C382" s="302"/>
      <c r="D382" s="303"/>
      <c r="E382" s="303"/>
      <c r="F382" s="303"/>
      <c r="G382" s="304"/>
      <c r="H382" s="304"/>
      <c r="I382" s="305"/>
      <c r="J382" s="305"/>
      <c r="K382" s="305"/>
      <c r="L382" s="305"/>
      <c r="M382" s="303"/>
      <c r="N382" s="303"/>
      <c r="O382" s="306"/>
      <c r="P382" s="303"/>
      <c r="Q382" s="303"/>
      <c r="R382" s="315" t="s">
        <v>77</v>
      </c>
      <c r="S382" s="322"/>
      <c r="T382" s="322"/>
      <c r="U382" s="322"/>
      <c r="V382" s="322"/>
      <c r="W382" s="322"/>
      <c r="X382" s="322"/>
      <c r="Y382" s="316"/>
      <c r="Z382" s="316"/>
      <c r="AA382" s="316"/>
      <c r="AB382" s="316"/>
      <c r="AC382" s="316"/>
      <c r="AD382" s="316"/>
      <c r="AE382" s="317" t="str">
        <f aca="false">IF(SUM(S382:AD382)=0,"",SUM(S382:AD382))</f>
        <v/>
      </c>
      <c r="AF382" s="244" t="str">
        <f aca="false">IF(Q380="","",Q380)</f>
        <v/>
      </c>
      <c r="AG382" s="310"/>
      <c r="AH382" s="310"/>
      <c r="AI382" s="310"/>
      <c r="AJ382" s="310"/>
      <c r="AT382" s="311" t="str">
        <f aca="false">R382</f>
        <v>C</v>
      </c>
      <c r="AU382" s="312" t="n">
        <f aca="false">IF(OR(AF382=$AP$3,AF382=$AP$4,AF382=$AP$9),S382,0)</f>
        <v>0</v>
      </c>
      <c r="AV382" s="313" t="n">
        <f aca="false">IF(OR(AF382=$AP$3,AF382=$AP$4,AF382=$AP$9),T382,0)</f>
        <v>0</v>
      </c>
      <c r="AW382" s="313" t="n">
        <f aca="false">IF(OR(AF382=$AP$3,AF382=$AP$4,AF382=$AP$9),U382,0)</f>
        <v>0</v>
      </c>
      <c r="AX382" s="313" t="n">
        <f aca="false">IF(OR(AF382=$AP$3,AF382=$AP$4,AF382=$AP$9),V382,0)</f>
        <v>0</v>
      </c>
      <c r="AY382" s="313" t="n">
        <f aca="false">IF(OR(AF382=$AP$3,AF382=$AP$4,AF382=$AP$9),W382,0)</f>
        <v>0</v>
      </c>
      <c r="AZ382" s="313" t="n">
        <f aca="false">IF(OR(AF382=$AP$3,AF382=$AP$4,AF382=$AP$9),X382,0)</f>
        <v>0</v>
      </c>
      <c r="BA382" s="313" t="n">
        <f aca="false">IF(OR(AF382=$AP$3,AF382=$AP$4,AF382=$AP$9),Y382,0)</f>
        <v>0</v>
      </c>
      <c r="BB382" s="313" t="n">
        <f aca="false">IF(OR(AF382=$AP$3,AF382=$AP$4,AF382=$AP$9),Z382,0)</f>
        <v>0</v>
      </c>
      <c r="BC382" s="313" t="n">
        <f aca="false">IF(OR(AF382=$AP$3,AF382=$AP$4,AF382=$AP$9),AA382,0)</f>
        <v>0</v>
      </c>
      <c r="BD382" s="313" t="n">
        <f aca="false">IF(OR(AF382=$AP$3,AF382=$AP$4,AF382=$AP$9),AB382,0)</f>
        <v>0</v>
      </c>
      <c r="BE382" s="313" t="n">
        <f aca="false">IF(OR(AF382=$AP$3,AF382=$AP$4,AF382=$AP$9),AC382,0)</f>
        <v>0</v>
      </c>
      <c r="BF382" s="314" t="n">
        <f aca="false">IF(OR(AF382=$AP$3,AF382=$AP$4,AF382=$AP$9),AD382,0)</f>
        <v>0</v>
      </c>
      <c r="BG382" s="312" t="n">
        <f aca="false">IF(OR(AF382=$AP$5,AF382=$AP$6,AF382=$AP$10),S382,0)</f>
        <v>0</v>
      </c>
      <c r="BH382" s="313" t="n">
        <f aca="false">IF(OR(AF382=$AP$5,AF382=$AP$6,AF382=$AP$10),T382,0)</f>
        <v>0</v>
      </c>
      <c r="BI382" s="313" t="n">
        <f aca="false">IF(OR(AF382=$AP$5,AF382=$AP$6,AF382=$AP$10),U382,0)</f>
        <v>0</v>
      </c>
      <c r="BJ382" s="313" t="n">
        <f aca="false">IF(OR(AF382=$AP$5,AF382=$AP$6,AF382=$AP$10),V382,0)</f>
        <v>0</v>
      </c>
      <c r="BK382" s="313" t="n">
        <f aca="false">IF(OR(AF382=$AP$5,AF382=$AP$6,AF382=$AP$10),W382,0)</f>
        <v>0</v>
      </c>
      <c r="BL382" s="313" t="n">
        <f aca="false">IF(OR(AF382=$AP$5,AF382=$AP$6,AF382=$AP$10),X382,0)</f>
        <v>0</v>
      </c>
      <c r="BM382" s="313" t="n">
        <f aca="false">IF(OR(AF382=$AP$5,AF382=$AP$6,AF382=$AP$10),Y382,0)</f>
        <v>0</v>
      </c>
      <c r="BN382" s="313" t="n">
        <f aca="false">IF(OR(AF382=$AP$5,AF382=$AP$6,AF382=$AP$10),Z382,0)</f>
        <v>0</v>
      </c>
      <c r="BO382" s="313" t="n">
        <f aca="false">IF(OR(AF382=$AP$5,AF382=$AP$6,AF382=$AP$10),AA382,0)</f>
        <v>0</v>
      </c>
      <c r="BP382" s="313" t="n">
        <f aca="false">IF(OR(AF382=$AP$5,AF382=$AP$6,AF382=$AP$10),AB382,0)</f>
        <v>0</v>
      </c>
      <c r="BQ382" s="313" t="n">
        <f aca="false">IF(OR(AF382=$AP$5,AF382=$AP$6,AF382=$AP$10),AC382,0)</f>
        <v>0</v>
      </c>
      <c r="BR382" s="314" t="n">
        <f aca="false">IF(OR(AF382=$AP$5,AF382=$AP$6,AF382=$AP$10),AD382,0)</f>
        <v>0</v>
      </c>
      <c r="BS382" s="312" t="n">
        <f aca="false">IF(OR(AF382=$AP$7,AF382=$AP$8,AF382=$AP$11),S382,0)</f>
        <v>0</v>
      </c>
      <c r="BT382" s="313" t="n">
        <f aca="false">IF(OR(AF382=$AP$7,AF382=$AP$8,AF382=$AP$11),T382,0)</f>
        <v>0</v>
      </c>
      <c r="BU382" s="313" t="n">
        <f aca="false">IF(OR(AF382=$AP$7,AF382=$AP$8,AF382=$AP$11),U382,0)</f>
        <v>0</v>
      </c>
      <c r="BV382" s="313" t="n">
        <f aca="false">IF(OR(AF382=$AP$7,AF382=$AP$8,AF382=$AP$11),V382,0)</f>
        <v>0</v>
      </c>
      <c r="BW382" s="313" t="n">
        <f aca="false">IF(OR(AF382=$AP$7,AF382=$AP$8,AF382=$AP$11),W382,0)</f>
        <v>0</v>
      </c>
      <c r="BX382" s="313" t="n">
        <f aca="false">IF(OR(AF382=$AP$7,AF382=$AP$8,AF382=$AP$11),X382,0)</f>
        <v>0</v>
      </c>
      <c r="BY382" s="313" t="n">
        <f aca="false">IF(OR(AF382=$AP$7,AF382=$AP$8,AF382=$AP$11),Y382,0)</f>
        <v>0</v>
      </c>
      <c r="BZ382" s="313" t="n">
        <f aca="false">IF(OR(AF382=$AP$7,AF382=$AP$8,AF382=$AP$11),Z382,0)</f>
        <v>0</v>
      </c>
      <c r="CA382" s="313" t="n">
        <f aca="false">IF(OR(AF382=$AP$7,AF382=$AP$8,AF382=$AP$11),AA382,0)</f>
        <v>0</v>
      </c>
      <c r="CB382" s="313" t="n">
        <f aca="false">IF(OR(AF382=$AP$7,AF382=$AP$8,AF382=$AP$11),AB382,0)</f>
        <v>0</v>
      </c>
      <c r="CC382" s="313" t="n">
        <f aca="false">IF(OR(AF382=$AP$7,AF382=$AP$8,AF382=$AP$11),AC382,0)</f>
        <v>0</v>
      </c>
      <c r="CD382" s="314" t="n">
        <f aca="false">IF(OR(AF382=$AP$7,AF382=$AP$8,AF382=$AP$11),AD382,0)</f>
        <v>0</v>
      </c>
      <c r="CE382" s="312" t="n">
        <f aca="false">IF(AF382=$AP$12,S382,0)</f>
        <v>0</v>
      </c>
      <c r="CF382" s="313" t="n">
        <f aca="false">IF(AF382=$AP$12,T382,0)</f>
        <v>0</v>
      </c>
      <c r="CG382" s="313" t="n">
        <f aca="false">IF(AF382=$AP$12,U382,0)</f>
        <v>0</v>
      </c>
      <c r="CH382" s="313" t="n">
        <f aca="false">IF(AF382=$AP$12,V382,0)</f>
        <v>0</v>
      </c>
      <c r="CI382" s="313" t="n">
        <f aca="false">IF(AF382=$AP$12,W382,0)</f>
        <v>0</v>
      </c>
      <c r="CJ382" s="313" t="n">
        <f aca="false">IF(AF382=$AP$12,X382,0)</f>
        <v>0</v>
      </c>
      <c r="CK382" s="313" t="n">
        <f aca="false">IF(AF382=$AP$12,Y382,0)</f>
        <v>0</v>
      </c>
      <c r="CL382" s="313" t="n">
        <f aca="false">IF(AF382=$AP$12,Z382,0)</f>
        <v>0</v>
      </c>
      <c r="CM382" s="313" t="n">
        <f aca="false">IF(AF382=$AP$12,AA382,0)</f>
        <v>0</v>
      </c>
      <c r="CN382" s="313" t="n">
        <f aca="false">IF(AF382=$AP$12,AB382,0)</f>
        <v>0</v>
      </c>
      <c r="CO382" s="313" t="n">
        <f aca="false">IF(AF382=$AP$12,AC382,0)</f>
        <v>0</v>
      </c>
      <c r="CP382" s="314" t="n">
        <f aca="false">IF(AF382=$AP$12,AD382,0)</f>
        <v>0</v>
      </c>
    </row>
    <row r="383" customFormat="false" ht="12" hidden="false" customHeight="true" outlineLevel="0" collapsed="false">
      <c r="B383" s="243" t="str">
        <f aca="false">IF(Q383="","",Q383)</f>
        <v/>
      </c>
      <c r="C383" s="302" t="n">
        <v>124</v>
      </c>
      <c r="D383" s="303"/>
      <c r="E383" s="303"/>
      <c r="F383" s="303"/>
      <c r="G383" s="304"/>
      <c r="H383" s="304"/>
      <c r="I383" s="305"/>
      <c r="J383" s="305"/>
      <c r="K383" s="305"/>
      <c r="L383" s="305"/>
      <c r="M383" s="303"/>
      <c r="N383" s="303"/>
      <c r="O383" s="306"/>
      <c r="P383" s="303"/>
      <c r="Q383" s="303"/>
      <c r="R383" s="307" t="s">
        <v>75</v>
      </c>
      <c r="S383" s="323"/>
      <c r="T383" s="323"/>
      <c r="U383" s="323"/>
      <c r="V383" s="323"/>
      <c r="W383" s="323"/>
      <c r="X383" s="323"/>
      <c r="Y383" s="308"/>
      <c r="Z383" s="308"/>
      <c r="AA383" s="308"/>
      <c r="AB383" s="308"/>
      <c r="AC383" s="308"/>
      <c r="AD383" s="308"/>
      <c r="AE383" s="309" t="str">
        <f aca="false">IF(SUM(S383:AD383)=0,"",SUM(S383:AD383))</f>
        <v/>
      </c>
      <c r="AF383" s="244" t="str">
        <f aca="false">IF(Q383="","",Q383)</f>
        <v/>
      </c>
      <c r="AG383" s="310" t="str">
        <f aca="false">IFERROR(VLOOKUP(M383,$AP$13:$AQ$16,2,FALSE()),"")</f>
        <v/>
      </c>
      <c r="AH383" s="310" t="str">
        <f aca="false">IFERROR(VLOOKUP(O383,$AP$18:$AQ$24,2,FALSE()),"")</f>
        <v/>
      </c>
      <c r="AI383" s="310" t="str">
        <f aca="false">IFERROR(AG383+AH383,"")</f>
        <v/>
      </c>
      <c r="AJ383" s="310" t="str">
        <f aca="false">IF(SUM(AE383:AE385)=0,"",SUM(AE383:AE385))</f>
        <v/>
      </c>
      <c r="AT383" s="311" t="str">
        <f aca="false">R383</f>
        <v>A</v>
      </c>
      <c r="AU383" s="312" t="n">
        <f aca="false">IF(OR(AF383=$AP$3,AF383=$AP$4,AF383=$AP$9),S383,0)</f>
        <v>0</v>
      </c>
      <c r="AV383" s="313" t="n">
        <f aca="false">IF(OR(AF383=$AP$3,AF383=$AP$4,AF383=$AP$9),T383,0)</f>
        <v>0</v>
      </c>
      <c r="AW383" s="313" t="n">
        <f aca="false">IF(OR(AF383=$AP$3,AF383=$AP$4,AF383=$AP$9),U383,0)</f>
        <v>0</v>
      </c>
      <c r="AX383" s="313" t="n">
        <f aca="false">IF(OR(AF383=$AP$3,AF383=$AP$4,AF383=$AP$9),V383,0)</f>
        <v>0</v>
      </c>
      <c r="AY383" s="313" t="n">
        <f aca="false">IF(OR(AF383=$AP$3,AF383=$AP$4,AF383=$AP$9),W383,0)</f>
        <v>0</v>
      </c>
      <c r="AZ383" s="313" t="n">
        <f aca="false">IF(OR(AF383=$AP$3,AF383=$AP$4,AF383=$AP$9),X383,0)</f>
        <v>0</v>
      </c>
      <c r="BA383" s="313" t="n">
        <f aca="false">IF(OR(AF383=$AP$3,AF383=$AP$4,AF383=$AP$9),Y383,0)</f>
        <v>0</v>
      </c>
      <c r="BB383" s="313" t="n">
        <f aca="false">IF(OR(AF383=$AP$3,AF383=$AP$4,AF383=$AP$9),Z383,0)</f>
        <v>0</v>
      </c>
      <c r="BC383" s="313" t="n">
        <f aca="false">IF(OR(AF383=$AP$3,AF383=$AP$4,AF383=$AP$9),AA383,0)</f>
        <v>0</v>
      </c>
      <c r="BD383" s="313" t="n">
        <f aca="false">IF(OR(AF383=$AP$3,AF383=$AP$4,AF383=$AP$9),AB383,0)</f>
        <v>0</v>
      </c>
      <c r="BE383" s="313" t="n">
        <f aca="false">IF(OR(AF383=$AP$3,AF383=$AP$4,AF383=$AP$9),AC383,0)</f>
        <v>0</v>
      </c>
      <c r="BF383" s="314" t="n">
        <f aca="false">IF(OR(AF383=$AP$3,AF383=$AP$4,AF383=$AP$9),AD383,0)</f>
        <v>0</v>
      </c>
      <c r="BG383" s="312" t="n">
        <f aca="false">IF(OR(AF383=$AP$5,AF383=$AP$6,AF383=$AP$10),S383,0)</f>
        <v>0</v>
      </c>
      <c r="BH383" s="313" t="n">
        <f aca="false">IF(OR(AF383=$AP$5,AF383=$AP$6,AF383=$AP$10),T383,0)</f>
        <v>0</v>
      </c>
      <c r="BI383" s="313" t="n">
        <f aca="false">IF(OR(AF383=$AP$5,AF383=$AP$6,AF383=$AP$10),U383,0)</f>
        <v>0</v>
      </c>
      <c r="BJ383" s="313" t="n">
        <f aca="false">IF(OR(AF383=$AP$5,AF383=$AP$6,AF383=$AP$10),V383,0)</f>
        <v>0</v>
      </c>
      <c r="BK383" s="313" t="n">
        <f aca="false">IF(OR(AF383=$AP$5,AF383=$AP$6,AF383=$AP$10),W383,0)</f>
        <v>0</v>
      </c>
      <c r="BL383" s="313" t="n">
        <f aca="false">IF(OR(AF383=$AP$5,AF383=$AP$6,AF383=$AP$10),X383,0)</f>
        <v>0</v>
      </c>
      <c r="BM383" s="313" t="n">
        <f aca="false">IF(OR(AF383=$AP$5,AF383=$AP$6,AF383=$AP$10),Y383,0)</f>
        <v>0</v>
      </c>
      <c r="BN383" s="313" t="n">
        <f aca="false">IF(OR(AF383=$AP$5,AF383=$AP$6,AF383=$AP$10),Z383,0)</f>
        <v>0</v>
      </c>
      <c r="BO383" s="313" t="n">
        <f aca="false">IF(OR(AF383=$AP$5,AF383=$AP$6,AF383=$AP$10),AA383,0)</f>
        <v>0</v>
      </c>
      <c r="BP383" s="313" t="n">
        <f aca="false">IF(OR(AF383=$AP$5,AF383=$AP$6,AF383=$AP$10),AB383,0)</f>
        <v>0</v>
      </c>
      <c r="BQ383" s="313" t="n">
        <f aca="false">IF(OR(AF383=$AP$5,AF383=$AP$6,AF383=$AP$10),AC383,0)</f>
        <v>0</v>
      </c>
      <c r="BR383" s="314" t="n">
        <f aca="false">IF(OR(AF383=$AP$5,AF383=$AP$6,AF383=$AP$10),AD383,0)</f>
        <v>0</v>
      </c>
      <c r="BS383" s="312" t="n">
        <f aca="false">IF(OR(AF383=$AP$7,AF383=$AP$8,AF383=$AP$11),S383,0)</f>
        <v>0</v>
      </c>
      <c r="BT383" s="313" t="n">
        <f aca="false">IF(OR(AF383=$AP$7,AF383=$AP$8,AF383=$AP$11),T383,0)</f>
        <v>0</v>
      </c>
      <c r="BU383" s="313" t="n">
        <f aca="false">IF(OR(AF383=$AP$7,AF383=$AP$8,AF383=$AP$11),U383,0)</f>
        <v>0</v>
      </c>
      <c r="BV383" s="313" t="n">
        <f aca="false">IF(OR(AF383=$AP$7,AF383=$AP$8,AF383=$AP$11),V383,0)</f>
        <v>0</v>
      </c>
      <c r="BW383" s="313" t="n">
        <f aca="false">IF(OR(AF383=$AP$7,AF383=$AP$8,AF383=$AP$11),W383,0)</f>
        <v>0</v>
      </c>
      <c r="BX383" s="313" t="n">
        <f aca="false">IF(OR(AF383=$AP$7,AF383=$AP$8,AF383=$AP$11),X383,0)</f>
        <v>0</v>
      </c>
      <c r="BY383" s="313" t="n">
        <f aca="false">IF(OR(AF383=$AP$7,AF383=$AP$8,AF383=$AP$11),Y383,0)</f>
        <v>0</v>
      </c>
      <c r="BZ383" s="313" t="n">
        <f aca="false">IF(OR(AF383=$AP$7,AF383=$AP$8,AF383=$AP$11),Z383,0)</f>
        <v>0</v>
      </c>
      <c r="CA383" s="313" t="n">
        <f aca="false">IF(OR(AF383=$AP$7,AF383=$AP$8,AF383=$AP$11),AA383,0)</f>
        <v>0</v>
      </c>
      <c r="CB383" s="313" t="n">
        <f aca="false">IF(OR(AF383=$AP$7,AF383=$AP$8,AF383=$AP$11),AB383,0)</f>
        <v>0</v>
      </c>
      <c r="CC383" s="313" t="n">
        <f aca="false">IF(OR(AF383=$AP$7,AF383=$AP$8,AF383=$AP$11),AC383,0)</f>
        <v>0</v>
      </c>
      <c r="CD383" s="314" t="n">
        <f aca="false">IF(OR(AF383=$AP$7,AF383=$AP$8,AF383=$AP$11),AD383,0)</f>
        <v>0</v>
      </c>
      <c r="CE383" s="312" t="n">
        <f aca="false">IF(AF383=$AP$12,S383,0)</f>
        <v>0</v>
      </c>
      <c r="CF383" s="313" t="n">
        <f aca="false">IF(AF383=$AP$12,T383,0)</f>
        <v>0</v>
      </c>
      <c r="CG383" s="313" t="n">
        <f aca="false">IF(AF383=$AP$12,U383,0)</f>
        <v>0</v>
      </c>
      <c r="CH383" s="313" t="n">
        <f aca="false">IF(AF383=$AP$12,V383,0)</f>
        <v>0</v>
      </c>
      <c r="CI383" s="313" t="n">
        <f aca="false">IF(AF383=$AP$12,W383,0)</f>
        <v>0</v>
      </c>
      <c r="CJ383" s="313" t="n">
        <f aca="false">IF(AF383=$AP$12,X383,0)</f>
        <v>0</v>
      </c>
      <c r="CK383" s="313" t="n">
        <f aca="false">IF(AF383=$AP$12,Y383,0)</f>
        <v>0</v>
      </c>
      <c r="CL383" s="313" t="n">
        <f aca="false">IF(AF383=$AP$12,Z383,0)</f>
        <v>0</v>
      </c>
      <c r="CM383" s="313" t="n">
        <f aca="false">IF(AF383=$AP$12,AA383,0)</f>
        <v>0</v>
      </c>
      <c r="CN383" s="313" t="n">
        <f aca="false">IF(AF383=$AP$12,AB383,0)</f>
        <v>0</v>
      </c>
      <c r="CO383" s="313" t="n">
        <f aca="false">IF(AF383=$AP$12,AC383,0)</f>
        <v>0</v>
      </c>
      <c r="CP383" s="314" t="n">
        <f aca="false">IF(AF383=$AP$12,AD383,0)</f>
        <v>0</v>
      </c>
    </row>
    <row r="384" customFormat="false" ht="12" hidden="false" customHeight="true" outlineLevel="0" collapsed="false">
      <c r="B384" s="243" t="str">
        <f aca="false">IF(Q383="","",Q383)</f>
        <v/>
      </c>
      <c r="C384" s="302"/>
      <c r="D384" s="303"/>
      <c r="E384" s="303"/>
      <c r="F384" s="303"/>
      <c r="G384" s="304"/>
      <c r="H384" s="304"/>
      <c r="I384" s="305"/>
      <c r="J384" s="305"/>
      <c r="K384" s="305"/>
      <c r="L384" s="305"/>
      <c r="M384" s="303"/>
      <c r="N384" s="303"/>
      <c r="O384" s="306"/>
      <c r="P384" s="303"/>
      <c r="Q384" s="303"/>
      <c r="R384" s="315" t="s">
        <v>76</v>
      </c>
      <c r="S384" s="322"/>
      <c r="T384" s="322"/>
      <c r="U384" s="322"/>
      <c r="V384" s="322"/>
      <c r="W384" s="322"/>
      <c r="X384" s="322"/>
      <c r="Y384" s="316"/>
      <c r="Z384" s="316"/>
      <c r="AA384" s="316"/>
      <c r="AB384" s="316"/>
      <c r="AC384" s="316"/>
      <c r="AD384" s="316"/>
      <c r="AE384" s="317" t="str">
        <f aca="false">IF(SUM(S384:AD384)=0,"",SUM(S384:AD384))</f>
        <v/>
      </c>
      <c r="AF384" s="244" t="str">
        <f aca="false">IF(Q383="","",Q383)</f>
        <v/>
      </c>
      <c r="AG384" s="310"/>
      <c r="AH384" s="310"/>
      <c r="AI384" s="310"/>
      <c r="AJ384" s="310"/>
      <c r="AT384" s="311" t="str">
        <f aca="false">R384</f>
        <v>B</v>
      </c>
      <c r="AU384" s="312" t="n">
        <f aca="false">IF(OR(AF384=$AP$3,AF384=$AP$4,AF384=$AP$9),S384,0)</f>
        <v>0</v>
      </c>
      <c r="AV384" s="313" t="n">
        <f aca="false">IF(OR(AF384=$AP$3,AF384=$AP$4,AF384=$AP$9),T384,0)</f>
        <v>0</v>
      </c>
      <c r="AW384" s="313" t="n">
        <f aca="false">IF(OR(AF384=$AP$3,AF384=$AP$4,AF384=$AP$9),U384,0)</f>
        <v>0</v>
      </c>
      <c r="AX384" s="313" t="n">
        <f aca="false">IF(OR(AF384=$AP$3,AF384=$AP$4,AF384=$AP$9),V384,0)</f>
        <v>0</v>
      </c>
      <c r="AY384" s="313" t="n">
        <f aca="false">IF(OR(AF384=$AP$3,AF384=$AP$4,AF384=$AP$9),W384,0)</f>
        <v>0</v>
      </c>
      <c r="AZ384" s="313" t="n">
        <f aca="false">IF(OR(AF384=$AP$3,AF384=$AP$4,AF384=$AP$9),X384,0)</f>
        <v>0</v>
      </c>
      <c r="BA384" s="313" t="n">
        <f aca="false">IF(OR(AF384=$AP$3,AF384=$AP$4,AF384=$AP$9),Y384,0)</f>
        <v>0</v>
      </c>
      <c r="BB384" s="313" t="n">
        <f aca="false">IF(OR(AF384=$AP$3,AF384=$AP$4,AF384=$AP$9),Z384,0)</f>
        <v>0</v>
      </c>
      <c r="BC384" s="313" t="n">
        <f aca="false">IF(OR(AF384=$AP$3,AF384=$AP$4,AF384=$AP$9),AA384,0)</f>
        <v>0</v>
      </c>
      <c r="BD384" s="313" t="n">
        <f aca="false">IF(OR(AF384=$AP$3,AF384=$AP$4,AF384=$AP$9),AB384,0)</f>
        <v>0</v>
      </c>
      <c r="BE384" s="313" t="n">
        <f aca="false">IF(OR(AF384=$AP$3,AF384=$AP$4,AF384=$AP$9),AC384,0)</f>
        <v>0</v>
      </c>
      <c r="BF384" s="314" t="n">
        <f aca="false">IF(OR(AF384=$AP$3,AF384=$AP$4,AF384=$AP$9),AD384,0)</f>
        <v>0</v>
      </c>
      <c r="BG384" s="312" t="n">
        <f aca="false">IF(OR(AF384=$AP$5,AF384=$AP$6,AF384=$AP$10),S384,0)</f>
        <v>0</v>
      </c>
      <c r="BH384" s="313" t="n">
        <f aca="false">IF(OR(AF384=$AP$5,AF384=$AP$6,AF384=$AP$10),T384,0)</f>
        <v>0</v>
      </c>
      <c r="BI384" s="313" t="n">
        <f aca="false">IF(OR(AF384=$AP$5,AF384=$AP$6,AF384=$AP$10),U384,0)</f>
        <v>0</v>
      </c>
      <c r="BJ384" s="313" t="n">
        <f aca="false">IF(OR(AF384=$AP$5,AF384=$AP$6,AF384=$AP$10),V384,0)</f>
        <v>0</v>
      </c>
      <c r="BK384" s="313" t="n">
        <f aca="false">IF(OR(AF384=$AP$5,AF384=$AP$6,AF384=$AP$10),W384,0)</f>
        <v>0</v>
      </c>
      <c r="BL384" s="313" t="n">
        <f aca="false">IF(OR(AF384=$AP$5,AF384=$AP$6,AF384=$AP$10),X384,0)</f>
        <v>0</v>
      </c>
      <c r="BM384" s="313" t="n">
        <f aca="false">IF(OR(AF384=$AP$5,AF384=$AP$6,AF384=$AP$10),Y384,0)</f>
        <v>0</v>
      </c>
      <c r="BN384" s="313" t="n">
        <f aca="false">IF(OR(AF384=$AP$5,AF384=$AP$6,AF384=$AP$10),Z384,0)</f>
        <v>0</v>
      </c>
      <c r="BO384" s="313" t="n">
        <f aca="false">IF(OR(AF384=$AP$5,AF384=$AP$6,AF384=$AP$10),AA384,0)</f>
        <v>0</v>
      </c>
      <c r="BP384" s="313" t="n">
        <f aca="false">IF(OR(AF384=$AP$5,AF384=$AP$6,AF384=$AP$10),AB384,0)</f>
        <v>0</v>
      </c>
      <c r="BQ384" s="313" t="n">
        <f aca="false">IF(OR(AF384=$AP$5,AF384=$AP$6,AF384=$AP$10),AC384,0)</f>
        <v>0</v>
      </c>
      <c r="BR384" s="314" t="n">
        <f aca="false">IF(OR(AF384=$AP$5,AF384=$AP$6,AF384=$AP$10),AD384,0)</f>
        <v>0</v>
      </c>
      <c r="BS384" s="312" t="n">
        <f aca="false">IF(OR(AF384=$AP$7,AF384=$AP$8,AF384=$AP$11),S384,0)</f>
        <v>0</v>
      </c>
      <c r="BT384" s="313" t="n">
        <f aca="false">IF(OR(AF384=$AP$7,AF384=$AP$8,AF384=$AP$11),T384,0)</f>
        <v>0</v>
      </c>
      <c r="BU384" s="313" t="n">
        <f aca="false">IF(OR(AF384=$AP$7,AF384=$AP$8,AF384=$AP$11),U384,0)</f>
        <v>0</v>
      </c>
      <c r="BV384" s="313" t="n">
        <f aca="false">IF(OR(AF384=$AP$7,AF384=$AP$8,AF384=$AP$11),V384,0)</f>
        <v>0</v>
      </c>
      <c r="BW384" s="313" t="n">
        <f aca="false">IF(OR(AF384=$AP$7,AF384=$AP$8,AF384=$AP$11),W384,0)</f>
        <v>0</v>
      </c>
      <c r="BX384" s="313" t="n">
        <f aca="false">IF(OR(AF384=$AP$7,AF384=$AP$8,AF384=$AP$11),X384,0)</f>
        <v>0</v>
      </c>
      <c r="BY384" s="313" t="n">
        <f aca="false">IF(OR(AF384=$AP$7,AF384=$AP$8,AF384=$AP$11),Y384,0)</f>
        <v>0</v>
      </c>
      <c r="BZ384" s="313" t="n">
        <f aca="false">IF(OR(AF384=$AP$7,AF384=$AP$8,AF384=$AP$11),Z384,0)</f>
        <v>0</v>
      </c>
      <c r="CA384" s="313" t="n">
        <f aca="false">IF(OR(AF384=$AP$7,AF384=$AP$8,AF384=$AP$11),AA384,0)</f>
        <v>0</v>
      </c>
      <c r="CB384" s="313" t="n">
        <f aca="false">IF(OR(AF384=$AP$7,AF384=$AP$8,AF384=$AP$11),AB384,0)</f>
        <v>0</v>
      </c>
      <c r="CC384" s="313" t="n">
        <f aca="false">IF(OR(AF384=$AP$7,AF384=$AP$8,AF384=$AP$11),AC384,0)</f>
        <v>0</v>
      </c>
      <c r="CD384" s="314" t="n">
        <f aca="false">IF(OR(AF384=$AP$7,AF384=$AP$8,AF384=$AP$11),AD384,0)</f>
        <v>0</v>
      </c>
      <c r="CE384" s="312" t="n">
        <f aca="false">IF(AF384=$AP$12,S384,0)</f>
        <v>0</v>
      </c>
      <c r="CF384" s="313" t="n">
        <f aca="false">IF(AF384=$AP$12,T384,0)</f>
        <v>0</v>
      </c>
      <c r="CG384" s="313" t="n">
        <f aca="false">IF(AF384=$AP$12,U384,0)</f>
        <v>0</v>
      </c>
      <c r="CH384" s="313" t="n">
        <f aca="false">IF(AF384=$AP$12,V384,0)</f>
        <v>0</v>
      </c>
      <c r="CI384" s="313" t="n">
        <f aca="false">IF(AF384=$AP$12,W384,0)</f>
        <v>0</v>
      </c>
      <c r="CJ384" s="313" t="n">
        <f aca="false">IF(AF384=$AP$12,X384,0)</f>
        <v>0</v>
      </c>
      <c r="CK384" s="313" t="n">
        <f aca="false">IF(AF384=$AP$12,Y384,0)</f>
        <v>0</v>
      </c>
      <c r="CL384" s="313" t="n">
        <f aca="false">IF(AF384=$AP$12,Z384,0)</f>
        <v>0</v>
      </c>
      <c r="CM384" s="313" t="n">
        <f aca="false">IF(AF384=$AP$12,AA384,0)</f>
        <v>0</v>
      </c>
      <c r="CN384" s="313" t="n">
        <f aca="false">IF(AF384=$AP$12,AB384,0)</f>
        <v>0</v>
      </c>
      <c r="CO384" s="313" t="n">
        <f aca="false">IF(AF384=$AP$12,AC384,0)</f>
        <v>0</v>
      </c>
      <c r="CP384" s="314" t="n">
        <f aca="false">IF(AF384=$AP$12,AD384,0)</f>
        <v>0</v>
      </c>
    </row>
    <row r="385" customFormat="false" ht="12" hidden="false" customHeight="true" outlineLevel="0" collapsed="false">
      <c r="B385" s="243" t="str">
        <f aca="false">IF(Q383="","",Q383)</f>
        <v/>
      </c>
      <c r="C385" s="302"/>
      <c r="D385" s="303"/>
      <c r="E385" s="303"/>
      <c r="F385" s="303"/>
      <c r="G385" s="304"/>
      <c r="H385" s="304"/>
      <c r="I385" s="305"/>
      <c r="J385" s="305"/>
      <c r="K385" s="305"/>
      <c r="L385" s="305"/>
      <c r="M385" s="303"/>
      <c r="N385" s="303"/>
      <c r="O385" s="306"/>
      <c r="P385" s="303"/>
      <c r="Q385" s="303"/>
      <c r="R385" s="315" t="s">
        <v>77</v>
      </c>
      <c r="S385" s="322"/>
      <c r="T385" s="322"/>
      <c r="U385" s="322"/>
      <c r="V385" s="322"/>
      <c r="W385" s="322"/>
      <c r="X385" s="322"/>
      <c r="Y385" s="316"/>
      <c r="Z385" s="316"/>
      <c r="AA385" s="316"/>
      <c r="AB385" s="316"/>
      <c r="AC385" s="316"/>
      <c r="AD385" s="316"/>
      <c r="AE385" s="317" t="str">
        <f aca="false">IF(SUM(S385:AD385)=0,"",SUM(S385:AD385))</f>
        <v/>
      </c>
      <c r="AF385" s="244" t="str">
        <f aca="false">IF(Q383="","",Q383)</f>
        <v/>
      </c>
      <c r="AG385" s="310"/>
      <c r="AH385" s="310"/>
      <c r="AI385" s="310"/>
      <c r="AJ385" s="310"/>
      <c r="AT385" s="311" t="str">
        <f aca="false">R385</f>
        <v>C</v>
      </c>
      <c r="AU385" s="312" t="n">
        <f aca="false">IF(OR(AF385=$AP$3,AF385=$AP$4,AF385=$AP$9),S385,0)</f>
        <v>0</v>
      </c>
      <c r="AV385" s="313" t="n">
        <f aca="false">IF(OR(AF385=$AP$3,AF385=$AP$4,AF385=$AP$9),T385,0)</f>
        <v>0</v>
      </c>
      <c r="AW385" s="313" t="n">
        <f aca="false">IF(OR(AF385=$AP$3,AF385=$AP$4,AF385=$AP$9),U385,0)</f>
        <v>0</v>
      </c>
      <c r="AX385" s="313" t="n">
        <f aca="false">IF(OR(AF385=$AP$3,AF385=$AP$4,AF385=$AP$9),V385,0)</f>
        <v>0</v>
      </c>
      <c r="AY385" s="313" t="n">
        <f aca="false">IF(OR(AF385=$AP$3,AF385=$AP$4,AF385=$AP$9),W385,0)</f>
        <v>0</v>
      </c>
      <c r="AZ385" s="313" t="n">
        <f aca="false">IF(OR(AF385=$AP$3,AF385=$AP$4,AF385=$AP$9),X385,0)</f>
        <v>0</v>
      </c>
      <c r="BA385" s="313" t="n">
        <f aca="false">IF(OR(AF385=$AP$3,AF385=$AP$4,AF385=$AP$9),Y385,0)</f>
        <v>0</v>
      </c>
      <c r="BB385" s="313" t="n">
        <f aca="false">IF(OR(AF385=$AP$3,AF385=$AP$4,AF385=$AP$9),Z385,0)</f>
        <v>0</v>
      </c>
      <c r="BC385" s="313" t="n">
        <f aca="false">IF(OR(AF385=$AP$3,AF385=$AP$4,AF385=$AP$9),AA385,0)</f>
        <v>0</v>
      </c>
      <c r="BD385" s="313" t="n">
        <f aca="false">IF(OR(AF385=$AP$3,AF385=$AP$4,AF385=$AP$9),AB385,0)</f>
        <v>0</v>
      </c>
      <c r="BE385" s="313" t="n">
        <f aca="false">IF(OR(AF385=$AP$3,AF385=$AP$4,AF385=$AP$9),AC385,0)</f>
        <v>0</v>
      </c>
      <c r="BF385" s="314" t="n">
        <f aca="false">IF(OR(AF385=$AP$3,AF385=$AP$4,AF385=$AP$9),AD385,0)</f>
        <v>0</v>
      </c>
      <c r="BG385" s="312" t="n">
        <f aca="false">IF(OR(AF385=$AP$5,AF385=$AP$6,AF385=$AP$10),S385,0)</f>
        <v>0</v>
      </c>
      <c r="BH385" s="313" t="n">
        <f aca="false">IF(OR(AF385=$AP$5,AF385=$AP$6,AF385=$AP$10),T385,0)</f>
        <v>0</v>
      </c>
      <c r="BI385" s="313" t="n">
        <f aca="false">IF(OR(AF385=$AP$5,AF385=$AP$6,AF385=$AP$10),U385,0)</f>
        <v>0</v>
      </c>
      <c r="BJ385" s="313" t="n">
        <f aca="false">IF(OR(AF385=$AP$5,AF385=$AP$6,AF385=$AP$10),V385,0)</f>
        <v>0</v>
      </c>
      <c r="BK385" s="313" t="n">
        <f aca="false">IF(OR(AF385=$AP$5,AF385=$AP$6,AF385=$AP$10),W385,0)</f>
        <v>0</v>
      </c>
      <c r="BL385" s="313" t="n">
        <f aca="false">IF(OR(AF385=$AP$5,AF385=$AP$6,AF385=$AP$10),X385,0)</f>
        <v>0</v>
      </c>
      <c r="BM385" s="313" t="n">
        <f aca="false">IF(OR(AF385=$AP$5,AF385=$AP$6,AF385=$AP$10),Y385,0)</f>
        <v>0</v>
      </c>
      <c r="BN385" s="313" t="n">
        <f aca="false">IF(OR(AF385=$AP$5,AF385=$AP$6,AF385=$AP$10),Z385,0)</f>
        <v>0</v>
      </c>
      <c r="BO385" s="313" t="n">
        <f aca="false">IF(OR(AF385=$AP$5,AF385=$AP$6,AF385=$AP$10),AA385,0)</f>
        <v>0</v>
      </c>
      <c r="BP385" s="313" t="n">
        <f aca="false">IF(OR(AF385=$AP$5,AF385=$AP$6,AF385=$AP$10),AB385,0)</f>
        <v>0</v>
      </c>
      <c r="BQ385" s="313" t="n">
        <f aca="false">IF(OR(AF385=$AP$5,AF385=$AP$6,AF385=$AP$10),AC385,0)</f>
        <v>0</v>
      </c>
      <c r="BR385" s="314" t="n">
        <f aca="false">IF(OR(AF385=$AP$5,AF385=$AP$6,AF385=$AP$10),AD385,0)</f>
        <v>0</v>
      </c>
      <c r="BS385" s="312" t="n">
        <f aca="false">IF(OR(AF385=$AP$7,AF385=$AP$8,AF385=$AP$11),S385,0)</f>
        <v>0</v>
      </c>
      <c r="BT385" s="313" t="n">
        <f aca="false">IF(OR(AF385=$AP$7,AF385=$AP$8,AF385=$AP$11),T385,0)</f>
        <v>0</v>
      </c>
      <c r="BU385" s="313" t="n">
        <f aca="false">IF(OR(AF385=$AP$7,AF385=$AP$8,AF385=$AP$11),U385,0)</f>
        <v>0</v>
      </c>
      <c r="BV385" s="313" t="n">
        <f aca="false">IF(OR(AF385=$AP$7,AF385=$AP$8,AF385=$AP$11),V385,0)</f>
        <v>0</v>
      </c>
      <c r="BW385" s="313" t="n">
        <f aca="false">IF(OR(AF385=$AP$7,AF385=$AP$8,AF385=$AP$11),W385,0)</f>
        <v>0</v>
      </c>
      <c r="BX385" s="313" t="n">
        <f aca="false">IF(OR(AF385=$AP$7,AF385=$AP$8,AF385=$AP$11),X385,0)</f>
        <v>0</v>
      </c>
      <c r="BY385" s="313" t="n">
        <f aca="false">IF(OR(AF385=$AP$7,AF385=$AP$8,AF385=$AP$11),Y385,0)</f>
        <v>0</v>
      </c>
      <c r="BZ385" s="313" t="n">
        <f aca="false">IF(OR(AF385=$AP$7,AF385=$AP$8,AF385=$AP$11),Z385,0)</f>
        <v>0</v>
      </c>
      <c r="CA385" s="313" t="n">
        <f aca="false">IF(OR(AF385=$AP$7,AF385=$AP$8,AF385=$AP$11),AA385,0)</f>
        <v>0</v>
      </c>
      <c r="CB385" s="313" t="n">
        <f aca="false">IF(OR(AF385=$AP$7,AF385=$AP$8,AF385=$AP$11),AB385,0)</f>
        <v>0</v>
      </c>
      <c r="CC385" s="313" t="n">
        <f aca="false">IF(OR(AF385=$AP$7,AF385=$AP$8,AF385=$AP$11),AC385,0)</f>
        <v>0</v>
      </c>
      <c r="CD385" s="314" t="n">
        <f aca="false">IF(OR(AF385=$AP$7,AF385=$AP$8,AF385=$AP$11),AD385,0)</f>
        <v>0</v>
      </c>
      <c r="CE385" s="312" t="n">
        <f aca="false">IF(AF385=$AP$12,S385,0)</f>
        <v>0</v>
      </c>
      <c r="CF385" s="313" t="n">
        <f aca="false">IF(AF385=$AP$12,T385,0)</f>
        <v>0</v>
      </c>
      <c r="CG385" s="313" t="n">
        <f aca="false">IF(AF385=$AP$12,U385,0)</f>
        <v>0</v>
      </c>
      <c r="CH385" s="313" t="n">
        <f aca="false">IF(AF385=$AP$12,V385,0)</f>
        <v>0</v>
      </c>
      <c r="CI385" s="313" t="n">
        <f aca="false">IF(AF385=$AP$12,W385,0)</f>
        <v>0</v>
      </c>
      <c r="CJ385" s="313" t="n">
        <f aca="false">IF(AF385=$AP$12,X385,0)</f>
        <v>0</v>
      </c>
      <c r="CK385" s="313" t="n">
        <f aca="false">IF(AF385=$AP$12,Y385,0)</f>
        <v>0</v>
      </c>
      <c r="CL385" s="313" t="n">
        <f aca="false">IF(AF385=$AP$12,Z385,0)</f>
        <v>0</v>
      </c>
      <c r="CM385" s="313" t="n">
        <f aca="false">IF(AF385=$AP$12,AA385,0)</f>
        <v>0</v>
      </c>
      <c r="CN385" s="313" t="n">
        <f aca="false">IF(AF385=$AP$12,AB385,0)</f>
        <v>0</v>
      </c>
      <c r="CO385" s="313" t="n">
        <f aca="false">IF(AF385=$AP$12,AC385,0)</f>
        <v>0</v>
      </c>
      <c r="CP385" s="314" t="n">
        <f aca="false">IF(AF385=$AP$12,AD385,0)</f>
        <v>0</v>
      </c>
    </row>
    <row r="386" customFormat="false" ht="12" hidden="false" customHeight="true" outlineLevel="0" collapsed="false">
      <c r="B386" s="243" t="str">
        <f aca="false">IF(Q386="","",Q386)</f>
        <v/>
      </c>
      <c r="C386" s="302" t="n">
        <v>125</v>
      </c>
      <c r="D386" s="303"/>
      <c r="E386" s="303"/>
      <c r="F386" s="303"/>
      <c r="G386" s="304"/>
      <c r="H386" s="304"/>
      <c r="I386" s="305"/>
      <c r="J386" s="305"/>
      <c r="K386" s="305"/>
      <c r="L386" s="305"/>
      <c r="M386" s="303"/>
      <c r="N386" s="303"/>
      <c r="O386" s="306"/>
      <c r="P386" s="303"/>
      <c r="Q386" s="303"/>
      <c r="R386" s="307" t="s">
        <v>75</v>
      </c>
      <c r="S386" s="323"/>
      <c r="T386" s="323"/>
      <c r="U386" s="323"/>
      <c r="V386" s="323"/>
      <c r="W386" s="323"/>
      <c r="X386" s="323"/>
      <c r="Y386" s="308"/>
      <c r="Z386" s="308"/>
      <c r="AA386" s="308"/>
      <c r="AB386" s="308"/>
      <c r="AC386" s="308"/>
      <c r="AD386" s="308"/>
      <c r="AE386" s="309" t="str">
        <f aca="false">IF(SUM(S386:AD386)=0,"",SUM(S386:AD386))</f>
        <v/>
      </c>
      <c r="AF386" s="244" t="str">
        <f aca="false">IF(Q386="","",Q386)</f>
        <v/>
      </c>
      <c r="AG386" s="310" t="str">
        <f aca="false">IFERROR(VLOOKUP(M386,$AP$13:$AQ$16,2,FALSE()),"")</f>
        <v/>
      </c>
      <c r="AH386" s="310" t="str">
        <f aca="false">IFERROR(VLOOKUP(O386,$AP$18:$AQ$24,2,FALSE()),"")</f>
        <v/>
      </c>
      <c r="AI386" s="310" t="str">
        <f aca="false">IFERROR(AG386+AH386,"")</f>
        <v/>
      </c>
      <c r="AJ386" s="310" t="str">
        <f aca="false">IF(SUM(AE386:AE388)=0,"",SUM(AE386:AE388))</f>
        <v/>
      </c>
      <c r="AT386" s="311" t="str">
        <f aca="false">R386</f>
        <v>A</v>
      </c>
      <c r="AU386" s="312" t="n">
        <f aca="false">IF(OR(AF386=$AP$3,AF386=$AP$4,AF386=$AP$9),S386,0)</f>
        <v>0</v>
      </c>
      <c r="AV386" s="313" t="n">
        <f aca="false">IF(OR(AF386=$AP$3,AF386=$AP$4,AF386=$AP$9),T386,0)</f>
        <v>0</v>
      </c>
      <c r="AW386" s="313" t="n">
        <f aca="false">IF(OR(AF386=$AP$3,AF386=$AP$4,AF386=$AP$9),U386,0)</f>
        <v>0</v>
      </c>
      <c r="AX386" s="313" t="n">
        <f aca="false">IF(OR(AF386=$AP$3,AF386=$AP$4,AF386=$AP$9),V386,0)</f>
        <v>0</v>
      </c>
      <c r="AY386" s="313" t="n">
        <f aca="false">IF(OR(AF386=$AP$3,AF386=$AP$4,AF386=$AP$9),W386,0)</f>
        <v>0</v>
      </c>
      <c r="AZ386" s="313" t="n">
        <f aca="false">IF(OR(AF386=$AP$3,AF386=$AP$4,AF386=$AP$9),X386,0)</f>
        <v>0</v>
      </c>
      <c r="BA386" s="313" t="n">
        <f aca="false">IF(OR(AF386=$AP$3,AF386=$AP$4,AF386=$AP$9),Y386,0)</f>
        <v>0</v>
      </c>
      <c r="BB386" s="313" t="n">
        <f aca="false">IF(OR(AF386=$AP$3,AF386=$AP$4,AF386=$AP$9),Z386,0)</f>
        <v>0</v>
      </c>
      <c r="BC386" s="313" t="n">
        <f aca="false">IF(OR(AF386=$AP$3,AF386=$AP$4,AF386=$AP$9),AA386,0)</f>
        <v>0</v>
      </c>
      <c r="BD386" s="313" t="n">
        <f aca="false">IF(OR(AF386=$AP$3,AF386=$AP$4,AF386=$AP$9),AB386,0)</f>
        <v>0</v>
      </c>
      <c r="BE386" s="313" t="n">
        <f aca="false">IF(OR(AF386=$AP$3,AF386=$AP$4,AF386=$AP$9),AC386,0)</f>
        <v>0</v>
      </c>
      <c r="BF386" s="314" t="n">
        <f aca="false">IF(OR(AF386=$AP$3,AF386=$AP$4,AF386=$AP$9),AD386,0)</f>
        <v>0</v>
      </c>
      <c r="BG386" s="312" t="n">
        <f aca="false">IF(OR(AF386=$AP$5,AF386=$AP$6,AF386=$AP$10),S386,0)</f>
        <v>0</v>
      </c>
      <c r="BH386" s="313" t="n">
        <f aca="false">IF(OR(AF386=$AP$5,AF386=$AP$6,AF386=$AP$10),T386,0)</f>
        <v>0</v>
      </c>
      <c r="BI386" s="313" t="n">
        <f aca="false">IF(OR(AF386=$AP$5,AF386=$AP$6,AF386=$AP$10),U386,0)</f>
        <v>0</v>
      </c>
      <c r="BJ386" s="313" t="n">
        <f aca="false">IF(OR(AF386=$AP$5,AF386=$AP$6,AF386=$AP$10),V386,0)</f>
        <v>0</v>
      </c>
      <c r="BK386" s="313" t="n">
        <f aca="false">IF(OR(AF386=$AP$5,AF386=$AP$6,AF386=$AP$10),W386,0)</f>
        <v>0</v>
      </c>
      <c r="BL386" s="313" t="n">
        <f aca="false">IF(OR(AF386=$AP$5,AF386=$AP$6,AF386=$AP$10),X386,0)</f>
        <v>0</v>
      </c>
      <c r="BM386" s="313" t="n">
        <f aca="false">IF(OR(AF386=$AP$5,AF386=$AP$6,AF386=$AP$10),Y386,0)</f>
        <v>0</v>
      </c>
      <c r="BN386" s="313" t="n">
        <f aca="false">IF(OR(AF386=$AP$5,AF386=$AP$6,AF386=$AP$10),Z386,0)</f>
        <v>0</v>
      </c>
      <c r="BO386" s="313" t="n">
        <f aca="false">IF(OR(AF386=$AP$5,AF386=$AP$6,AF386=$AP$10),AA386,0)</f>
        <v>0</v>
      </c>
      <c r="BP386" s="313" t="n">
        <f aca="false">IF(OR(AF386=$AP$5,AF386=$AP$6,AF386=$AP$10),AB386,0)</f>
        <v>0</v>
      </c>
      <c r="BQ386" s="313" t="n">
        <f aca="false">IF(OR(AF386=$AP$5,AF386=$AP$6,AF386=$AP$10),AC386,0)</f>
        <v>0</v>
      </c>
      <c r="BR386" s="314" t="n">
        <f aca="false">IF(OR(AF386=$AP$5,AF386=$AP$6,AF386=$AP$10),AD386,0)</f>
        <v>0</v>
      </c>
      <c r="BS386" s="312" t="n">
        <f aca="false">IF(OR(AF386=$AP$7,AF386=$AP$8,AF386=$AP$11),S386,0)</f>
        <v>0</v>
      </c>
      <c r="BT386" s="313" t="n">
        <f aca="false">IF(OR(AF386=$AP$7,AF386=$AP$8,AF386=$AP$11),T386,0)</f>
        <v>0</v>
      </c>
      <c r="BU386" s="313" t="n">
        <f aca="false">IF(OR(AF386=$AP$7,AF386=$AP$8,AF386=$AP$11),U386,0)</f>
        <v>0</v>
      </c>
      <c r="BV386" s="313" t="n">
        <f aca="false">IF(OR(AF386=$AP$7,AF386=$AP$8,AF386=$AP$11),V386,0)</f>
        <v>0</v>
      </c>
      <c r="BW386" s="313" t="n">
        <f aca="false">IF(OR(AF386=$AP$7,AF386=$AP$8,AF386=$AP$11),W386,0)</f>
        <v>0</v>
      </c>
      <c r="BX386" s="313" t="n">
        <f aca="false">IF(OR(AF386=$AP$7,AF386=$AP$8,AF386=$AP$11),X386,0)</f>
        <v>0</v>
      </c>
      <c r="BY386" s="313" t="n">
        <f aca="false">IF(OR(AF386=$AP$7,AF386=$AP$8,AF386=$AP$11),Y386,0)</f>
        <v>0</v>
      </c>
      <c r="BZ386" s="313" t="n">
        <f aca="false">IF(OR(AF386=$AP$7,AF386=$AP$8,AF386=$AP$11),Z386,0)</f>
        <v>0</v>
      </c>
      <c r="CA386" s="313" t="n">
        <f aca="false">IF(OR(AF386=$AP$7,AF386=$AP$8,AF386=$AP$11),AA386,0)</f>
        <v>0</v>
      </c>
      <c r="CB386" s="313" t="n">
        <f aca="false">IF(OR(AF386=$AP$7,AF386=$AP$8,AF386=$AP$11),AB386,0)</f>
        <v>0</v>
      </c>
      <c r="CC386" s="313" t="n">
        <f aca="false">IF(OR(AF386=$AP$7,AF386=$AP$8,AF386=$AP$11),AC386,0)</f>
        <v>0</v>
      </c>
      <c r="CD386" s="314" t="n">
        <f aca="false">IF(OR(AF386=$AP$7,AF386=$AP$8,AF386=$AP$11),AD386,0)</f>
        <v>0</v>
      </c>
      <c r="CE386" s="312" t="n">
        <f aca="false">IF(AF386=$AP$12,S386,0)</f>
        <v>0</v>
      </c>
      <c r="CF386" s="313" t="n">
        <f aca="false">IF(AF386=$AP$12,T386,0)</f>
        <v>0</v>
      </c>
      <c r="CG386" s="313" t="n">
        <f aca="false">IF(AF386=$AP$12,U386,0)</f>
        <v>0</v>
      </c>
      <c r="CH386" s="313" t="n">
        <f aca="false">IF(AF386=$AP$12,V386,0)</f>
        <v>0</v>
      </c>
      <c r="CI386" s="313" t="n">
        <f aca="false">IF(AF386=$AP$12,W386,0)</f>
        <v>0</v>
      </c>
      <c r="CJ386" s="313" t="n">
        <f aca="false">IF(AF386=$AP$12,X386,0)</f>
        <v>0</v>
      </c>
      <c r="CK386" s="313" t="n">
        <f aca="false">IF(AF386=$AP$12,Y386,0)</f>
        <v>0</v>
      </c>
      <c r="CL386" s="313" t="n">
        <f aca="false">IF(AF386=$AP$12,Z386,0)</f>
        <v>0</v>
      </c>
      <c r="CM386" s="313" t="n">
        <f aca="false">IF(AF386=$AP$12,AA386,0)</f>
        <v>0</v>
      </c>
      <c r="CN386" s="313" t="n">
        <f aca="false">IF(AF386=$AP$12,AB386,0)</f>
        <v>0</v>
      </c>
      <c r="CO386" s="313" t="n">
        <f aca="false">IF(AF386=$AP$12,AC386,0)</f>
        <v>0</v>
      </c>
      <c r="CP386" s="314" t="n">
        <f aca="false">IF(AF386=$AP$12,AD386,0)</f>
        <v>0</v>
      </c>
    </row>
    <row r="387" customFormat="false" ht="12" hidden="false" customHeight="true" outlineLevel="0" collapsed="false">
      <c r="B387" s="243" t="str">
        <f aca="false">IF(Q386="","",Q386)</f>
        <v/>
      </c>
      <c r="C387" s="302"/>
      <c r="D387" s="303"/>
      <c r="E387" s="303"/>
      <c r="F387" s="303"/>
      <c r="G387" s="304"/>
      <c r="H387" s="304"/>
      <c r="I387" s="305"/>
      <c r="J387" s="305"/>
      <c r="K387" s="305"/>
      <c r="L387" s="305"/>
      <c r="M387" s="303"/>
      <c r="N387" s="303"/>
      <c r="O387" s="306"/>
      <c r="P387" s="303"/>
      <c r="Q387" s="303"/>
      <c r="R387" s="315" t="s">
        <v>76</v>
      </c>
      <c r="S387" s="322"/>
      <c r="T387" s="322"/>
      <c r="U387" s="322"/>
      <c r="V387" s="322"/>
      <c r="W387" s="322"/>
      <c r="X387" s="322"/>
      <c r="Y387" s="316"/>
      <c r="Z387" s="316"/>
      <c r="AA387" s="316"/>
      <c r="AB387" s="316"/>
      <c r="AC387" s="316"/>
      <c r="AD387" s="316"/>
      <c r="AE387" s="317" t="str">
        <f aca="false">IF(SUM(S387:AD387)=0,"",SUM(S387:AD387))</f>
        <v/>
      </c>
      <c r="AF387" s="244" t="str">
        <f aca="false">IF(Q386="","",Q386)</f>
        <v/>
      </c>
      <c r="AG387" s="310"/>
      <c r="AH387" s="310"/>
      <c r="AI387" s="310"/>
      <c r="AJ387" s="310"/>
      <c r="AT387" s="311" t="str">
        <f aca="false">R387</f>
        <v>B</v>
      </c>
      <c r="AU387" s="312" t="n">
        <f aca="false">IF(OR(AF387=$AP$3,AF387=$AP$4,AF387=$AP$9),S387,0)</f>
        <v>0</v>
      </c>
      <c r="AV387" s="313" t="n">
        <f aca="false">IF(OR(AF387=$AP$3,AF387=$AP$4,AF387=$AP$9),T387,0)</f>
        <v>0</v>
      </c>
      <c r="AW387" s="313" t="n">
        <f aca="false">IF(OR(AF387=$AP$3,AF387=$AP$4,AF387=$AP$9),U387,0)</f>
        <v>0</v>
      </c>
      <c r="AX387" s="313" t="n">
        <f aca="false">IF(OR(AF387=$AP$3,AF387=$AP$4,AF387=$AP$9),V387,0)</f>
        <v>0</v>
      </c>
      <c r="AY387" s="313" t="n">
        <f aca="false">IF(OR(AF387=$AP$3,AF387=$AP$4,AF387=$AP$9),W387,0)</f>
        <v>0</v>
      </c>
      <c r="AZ387" s="313" t="n">
        <f aca="false">IF(OR(AF387=$AP$3,AF387=$AP$4,AF387=$AP$9),X387,0)</f>
        <v>0</v>
      </c>
      <c r="BA387" s="313" t="n">
        <f aca="false">IF(OR(AF387=$AP$3,AF387=$AP$4,AF387=$AP$9),Y387,0)</f>
        <v>0</v>
      </c>
      <c r="BB387" s="313" t="n">
        <f aca="false">IF(OR(AF387=$AP$3,AF387=$AP$4,AF387=$AP$9),Z387,0)</f>
        <v>0</v>
      </c>
      <c r="BC387" s="313" t="n">
        <f aca="false">IF(OR(AF387=$AP$3,AF387=$AP$4,AF387=$AP$9),AA387,0)</f>
        <v>0</v>
      </c>
      <c r="BD387" s="313" t="n">
        <f aca="false">IF(OR(AF387=$AP$3,AF387=$AP$4,AF387=$AP$9),AB387,0)</f>
        <v>0</v>
      </c>
      <c r="BE387" s="313" t="n">
        <f aca="false">IF(OR(AF387=$AP$3,AF387=$AP$4,AF387=$AP$9),AC387,0)</f>
        <v>0</v>
      </c>
      <c r="BF387" s="314" t="n">
        <f aca="false">IF(OR(AF387=$AP$3,AF387=$AP$4,AF387=$AP$9),AD387,0)</f>
        <v>0</v>
      </c>
      <c r="BG387" s="312" t="n">
        <f aca="false">IF(OR(AF387=$AP$5,AF387=$AP$6,AF387=$AP$10),S387,0)</f>
        <v>0</v>
      </c>
      <c r="BH387" s="313" t="n">
        <f aca="false">IF(OR(AF387=$AP$5,AF387=$AP$6,AF387=$AP$10),T387,0)</f>
        <v>0</v>
      </c>
      <c r="BI387" s="313" t="n">
        <f aca="false">IF(OR(AF387=$AP$5,AF387=$AP$6,AF387=$AP$10),U387,0)</f>
        <v>0</v>
      </c>
      <c r="BJ387" s="313" t="n">
        <f aca="false">IF(OR(AF387=$AP$5,AF387=$AP$6,AF387=$AP$10),V387,0)</f>
        <v>0</v>
      </c>
      <c r="BK387" s="313" t="n">
        <f aca="false">IF(OR(AF387=$AP$5,AF387=$AP$6,AF387=$AP$10),W387,0)</f>
        <v>0</v>
      </c>
      <c r="BL387" s="313" t="n">
        <f aca="false">IF(OR(AF387=$AP$5,AF387=$AP$6,AF387=$AP$10),X387,0)</f>
        <v>0</v>
      </c>
      <c r="BM387" s="313" t="n">
        <f aca="false">IF(OR(AF387=$AP$5,AF387=$AP$6,AF387=$AP$10),Y387,0)</f>
        <v>0</v>
      </c>
      <c r="BN387" s="313" t="n">
        <f aca="false">IF(OR(AF387=$AP$5,AF387=$AP$6,AF387=$AP$10),Z387,0)</f>
        <v>0</v>
      </c>
      <c r="BO387" s="313" t="n">
        <f aca="false">IF(OR(AF387=$AP$5,AF387=$AP$6,AF387=$AP$10),AA387,0)</f>
        <v>0</v>
      </c>
      <c r="BP387" s="313" t="n">
        <f aca="false">IF(OR(AF387=$AP$5,AF387=$AP$6,AF387=$AP$10),AB387,0)</f>
        <v>0</v>
      </c>
      <c r="BQ387" s="313" t="n">
        <f aca="false">IF(OR(AF387=$AP$5,AF387=$AP$6,AF387=$AP$10),AC387,0)</f>
        <v>0</v>
      </c>
      <c r="BR387" s="314" t="n">
        <f aca="false">IF(OR(AF387=$AP$5,AF387=$AP$6,AF387=$AP$10),AD387,0)</f>
        <v>0</v>
      </c>
      <c r="BS387" s="312" t="n">
        <f aca="false">IF(OR(AF387=$AP$7,AF387=$AP$8,AF387=$AP$11),S387,0)</f>
        <v>0</v>
      </c>
      <c r="BT387" s="313" t="n">
        <f aca="false">IF(OR(AF387=$AP$7,AF387=$AP$8,AF387=$AP$11),T387,0)</f>
        <v>0</v>
      </c>
      <c r="BU387" s="313" t="n">
        <f aca="false">IF(OR(AF387=$AP$7,AF387=$AP$8,AF387=$AP$11),U387,0)</f>
        <v>0</v>
      </c>
      <c r="BV387" s="313" t="n">
        <f aca="false">IF(OR(AF387=$AP$7,AF387=$AP$8,AF387=$AP$11),V387,0)</f>
        <v>0</v>
      </c>
      <c r="BW387" s="313" t="n">
        <f aca="false">IF(OR(AF387=$AP$7,AF387=$AP$8,AF387=$AP$11),W387,0)</f>
        <v>0</v>
      </c>
      <c r="BX387" s="313" t="n">
        <f aca="false">IF(OR(AF387=$AP$7,AF387=$AP$8,AF387=$AP$11),X387,0)</f>
        <v>0</v>
      </c>
      <c r="BY387" s="313" t="n">
        <f aca="false">IF(OR(AF387=$AP$7,AF387=$AP$8,AF387=$AP$11),Y387,0)</f>
        <v>0</v>
      </c>
      <c r="BZ387" s="313" t="n">
        <f aca="false">IF(OR(AF387=$AP$7,AF387=$AP$8,AF387=$AP$11),Z387,0)</f>
        <v>0</v>
      </c>
      <c r="CA387" s="313" t="n">
        <f aca="false">IF(OR(AF387=$AP$7,AF387=$AP$8,AF387=$AP$11),AA387,0)</f>
        <v>0</v>
      </c>
      <c r="CB387" s="313" t="n">
        <f aca="false">IF(OR(AF387=$AP$7,AF387=$AP$8,AF387=$AP$11),AB387,0)</f>
        <v>0</v>
      </c>
      <c r="CC387" s="313" t="n">
        <f aca="false">IF(OR(AF387=$AP$7,AF387=$AP$8,AF387=$AP$11),AC387,0)</f>
        <v>0</v>
      </c>
      <c r="CD387" s="314" t="n">
        <f aca="false">IF(OR(AF387=$AP$7,AF387=$AP$8,AF387=$AP$11),AD387,0)</f>
        <v>0</v>
      </c>
      <c r="CE387" s="312" t="n">
        <f aca="false">IF(AF387=$AP$12,S387,0)</f>
        <v>0</v>
      </c>
      <c r="CF387" s="313" t="n">
        <f aca="false">IF(AF387=$AP$12,T387,0)</f>
        <v>0</v>
      </c>
      <c r="CG387" s="313" t="n">
        <f aca="false">IF(AF387=$AP$12,U387,0)</f>
        <v>0</v>
      </c>
      <c r="CH387" s="313" t="n">
        <f aca="false">IF(AF387=$AP$12,V387,0)</f>
        <v>0</v>
      </c>
      <c r="CI387" s="313" t="n">
        <f aca="false">IF(AF387=$AP$12,W387,0)</f>
        <v>0</v>
      </c>
      <c r="CJ387" s="313" t="n">
        <f aca="false">IF(AF387=$AP$12,X387,0)</f>
        <v>0</v>
      </c>
      <c r="CK387" s="313" t="n">
        <f aca="false">IF(AF387=$AP$12,Y387,0)</f>
        <v>0</v>
      </c>
      <c r="CL387" s="313" t="n">
        <f aca="false">IF(AF387=$AP$12,Z387,0)</f>
        <v>0</v>
      </c>
      <c r="CM387" s="313" t="n">
        <f aca="false">IF(AF387=$AP$12,AA387,0)</f>
        <v>0</v>
      </c>
      <c r="CN387" s="313" t="n">
        <f aca="false">IF(AF387=$AP$12,AB387,0)</f>
        <v>0</v>
      </c>
      <c r="CO387" s="313" t="n">
        <f aca="false">IF(AF387=$AP$12,AC387,0)</f>
        <v>0</v>
      </c>
      <c r="CP387" s="314" t="n">
        <f aca="false">IF(AF387=$AP$12,AD387,0)</f>
        <v>0</v>
      </c>
    </row>
    <row r="388" customFormat="false" ht="12" hidden="false" customHeight="true" outlineLevel="0" collapsed="false">
      <c r="B388" s="243" t="str">
        <f aca="false">IF(Q386="","",Q386)</f>
        <v/>
      </c>
      <c r="C388" s="302"/>
      <c r="D388" s="303"/>
      <c r="E388" s="303"/>
      <c r="F388" s="303"/>
      <c r="G388" s="304"/>
      <c r="H388" s="304"/>
      <c r="I388" s="305"/>
      <c r="J388" s="305"/>
      <c r="K388" s="305"/>
      <c r="L388" s="305"/>
      <c r="M388" s="303"/>
      <c r="N388" s="303"/>
      <c r="O388" s="306"/>
      <c r="P388" s="303"/>
      <c r="Q388" s="303"/>
      <c r="R388" s="315" t="s">
        <v>77</v>
      </c>
      <c r="S388" s="322"/>
      <c r="T388" s="322"/>
      <c r="U388" s="322"/>
      <c r="V388" s="322"/>
      <c r="W388" s="322"/>
      <c r="X388" s="322"/>
      <c r="Y388" s="316"/>
      <c r="Z388" s="316"/>
      <c r="AA388" s="316"/>
      <c r="AB388" s="316"/>
      <c r="AC388" s="316"/>
      <c r="AD388" s="316"/>
      <c r="AE388" s="317" t="str">
        <f aca="false">IF(SUM(S388:AD388)=0,"",SUM(S388:AD388))</f>
        <v/>
      </c>
      <c r="AF388" s="244" t="str">
        <f aca="false">IF(Q386="","",Q386)</f>
        <v/>
      </c>
      <c r="AG388" s="310"/>
      <c r="AH388" s="310"/>
      <c r="AI388" s="310"/>
      <c r="AJ388" s="310"/>
      <c r="AT388" s="311" t="str">
        <f aca="false">R388</f>
        <v>C</v>
      </c>
      <c r="AU388" s="312" t="n">
        <f aca="false">IF(OR(AF388=$AP$3,AF388=$AP$4,AF388=$AP$9),S388,0)</f>
        <v>0</v>
      </c>
      <c r="AV388" s="313" t="n">
        <f aca="false">IF(OR(AF388=$AP$3,AF388=$AP$4,AF388=$AP$9),T388,0)</f>
        <v>0</v>
      </c>
      <c r="AW388" s="313" t="n">
        <f aca="false">IF(OR(AF388=$AP$3,AF388=$AP$4,AF388=$AP$9),U388,0)</f>
        <v>0</v>
      </c>
      <c r="AX388" s="313" t="n">
        <f aca="false">IF(OR(AF388=$AP$3,AF388=$AP$4,AF388=$AP$9),V388,0)</f>
        <v>0</v>
      </c>
      <c r="AY388" s="313" t="n">
        <f aca="false">IF(OR(AF388=$AP$3,AF388=$AP$4,AF388=$AP$9),W388,0)</f>
        <v>0</v>
      </c>
      <c r="AZ388" s="313" t="n">
        <f aca="false">IF(OR(AF388=$AP$3,AF388=$AP$4,AF388=$AP$9),X388,0)</f>
        <v>0</v>
      </c>
      <c r="BA388" s="313" t="n">
        <f aca="false">IF(OR(AF388=$AP$3,AF388=$AP$4,AF388=$AP$9),Y388,0)</f>
        <v>0</v>
      </c>
      <c r="BB388" s="313" t="n">
        <f aca="false">IF(OR(AF388=$AP$3,AF388=$AP$4,AF388=$AP$9),Z388,0)</f>
        <v>0</v>
      </c>
      <c r="BC388" s="313" t="n">
        <f aca="false">IF(OR(AF388=$AP$3,AF388=$AP$4,AF388=$AP$9),AA388,0)</f>
        <v>0</v>
      </c>
      <c r="BD388" s="313" t="n">
        <f aca="false">IF(OR(AF388=$AP$3,AF388=$AP$4,AF388=$AP$9),AB388,0)</f>
        <v>0</v>
      </c>
      <c r="BE388" s="313" t="n">
        <f aca="false">IF(OR(AF388=$AP$3,AF388=$AP$4,AF388=$AP$9),AC388,0)</f>
        <v>0</v>
      </c>
      <c r="BF388" s="314" t="n">
        <f aca="false">IF(OR(AF388=$AP$3,AF388=$AP$4,AF388=$AP$9),AD388,0)</f>
        <v>0</v>
      </c>
      <c r="BG388" s="312" t="n">
        <f aca="false">IF(OR(AF388=$AP$5,AF388=$AP$6,AF388=$AP$10),S388,0)</f>
        <v>0</v>
      </c>
      <c r="BH388" s="313" t="n">
        <f aca="false">IF(OR(AF388=$AP$5,AF388=$AP$6,AF388=$AP$10),T388,0)</f>
        <v>0</v>
      </c>
      <c r="BI388" s="313" t="n">
        <f aca="false">IF(OR(AF388=$AP$5,AF388=$AP$6,AF388=$AP$10),U388,0)</f>
        <v>0</v>
      </c>
      <c r="BJ388" s="313" t="n">
        <f aca="false">IF(OR(AF388=$AP$5,AF388=$AP$6,AF388=$AP$10),V388,0)</f>
        <v>0</v>
      </c>
      <c r="BK388" s="313" t="n">
        <f aca="false">IF(OR(AF388=$AP$5,AF388=$AP$6,AF388=$AP$10),W388,0)</f>
        <v>0</v>
      </c>
      <c r="BL388" s="313" t="n">
        <f aca="false">IF(OR(AF388=$AP$5,AF388=$AP$6,AF388=$AP$10),X388,0)</f>
        <v>0</v>
      </c>
      <c r="BM388" s="313" t="n">
        <f aca="false">IF(OR(AF388=$AP$5,AF388=$AP$6,AF388=$AP$10),Y388,0)</f>
        <v>0</v>
      </c>
      <c r="BN388" s="313" t="n">
        <f aca="false">IF(OR(AF388=$AP$5,AF388=$AP$6,AF388=$AP$10),Z388,0)</f>
        <v>0</v>
      </c>
      <c r="BO388" s="313" t="n">
        <f aca="false">IF(OR(AF388=$AP$5,AF388=$AP$6,AF388=$AP$10),AA388,0)</f>
        <v>0</v>
      </c>
      <c r="BP388" s="313" t="n">
        <f aca="false">IF(OR(AF388=$AP$5,AF388=$AP$6,AF388=$AP$10),AB388,0)</f>
        <v>0</v>
      </c>
      <c r="BQ388" s="313" t="n">
        <f aca="false">IF(OR(AF388=$AP$5,AF388=$AP$6,AF388=$AP$10),AC388,0)</f>
        <v>0</v>
      </c>
      <c r="BR388" s="314" t="n">
        <f aca="false">IF(OR(AF388=$AP$5,AF388=$AP$6,AF388=$AP$10),AD388,0)</f>
        <v>0</v>
      </c>
      <c r="BS388" s="312" t="n">
        <f aca="false">IF(OR(AF388=$AP$7,AF388=$AP$8,AF388=$AP$11),S388,0)</f>
        <v>0</v>
      </c>
      <c r="BT388" s="313" t="n">
        <f aca="false">IF(OR(AF388=$AP$7,AF388=$AP$8,AF388=$AP$11),T388,0)</f>
        <v>0</v>
      </c>
      <c r="BU388" s="313" t="n">
        <f aca="false">IF(OR(AF388=$AP$7,AF388=$AP$8,AF388=$AP$11),U388,0)</f>
        <v>0</v>
      </c>
      <c r="BV388" s="313" t="n">
        <f aca="false">IF(OR(AF388=$AP$7,AF388=$AP$8,AF388=$AP$11),V388,0)</f>
        <v>0</v>
      </c>
      <c r="BW388" s="313" t="n">
        <f aca="false">IF(OR(AF388=$AP$7,AF388=$AP$8,AF388=$AP$11),W388,0)</f>
        <v>0</v>
      </c>
      <c r="BX388" s="313" t="n">
        <f aca="false">IF(OR(AF388=$AP$7,AF388=$AP$8,AF388=$AP$11),X388,0)</f>
        <v>0</v>
      </c>
      <c r="BY388" s="313" t="n">
        <f aca="false">IF(OR(AF388=$AP$7,AF388=$AP$8,AF388=$AP$11),Y388,0)</f>
        <v>0</v>
      </c>
      <c r="BZ388" s="313" t="n">
        <f aca="false">IF(OR(AF388=$AP$7,AF388=$AP$8,AF388=$AP$11),Z388,0)</f>
        <v>0</v>
      </c>
      <c r="CA388" s="313" t="n">
        <f aca="false">IF(OR(AF388=$AP$7,AF388=$AP$8,AF388=$AP$11),AA388,0)</f>
        <v>0</v>
      </c>
      <c r="CB388" s="313" t="n">
        <f aca="false">IF(OR(AF388=$AP$7,AF388=$AP$8,AF388=$AP$11),AB388,0)</f>
        <v>0</v>
      </c>
      <c r="CC388" s="313" t="n">
        <f aca="false">IF(OR(AF388=$AP$7,AF388=$AP$8,AF388=$AP$11),AC388,0)</f>
        <v>0</v>
      </c>
      <c r="CD388" s="314" t="n">
        <f aca="false">IF(OR(AF388=$AP$7,AF388=$AP$8,AF388=$AP$11),AD388,0)</f>
        <v>0</v>
      </c>
      <c r="CE388" s="312" t="n">
        <f aca="false">IF(AF388=$AP$12,S388,0)</f>
        <v>0</v>
      </c>
      <c r="CF388" s="313" t="n">
        <f aca="false">IF(AF388=$AP$12,T388,0)</f>
        <v>0</v>
      </c>
      <c r="CG388" s="313" t="n">
        <f aca="false">IF(AF388=$AP$12,U388,0)</f>
        <v>0</v>
      </c>
      <c r="CH388" s="313" t="n">
        <f aca="false">IF(AF388=$AP$12,V388,0)</f>
        <v>0</v>
      </c>
      <c r="CI388" s="313" t="n">
        <f aca="false">IF(AF388=$AP$12,W388,0)</f>
        <v>0</v>
      </c>
      <c r="CJ388" s="313" t="n">
        <f aca="false">IF(AF388=$AP$12,X388,0)</f>
        <v>0</v>
      </c>
      <c r="CK388" s="313" t="n">
        <f aca="false">IF(AF388=$AP$12,Y388,0)</f>
        <v>0</v>
      </c>
      <c r="CL388" s="313" t="n">
        <f aca="false">IF(AF388=$AP$12,Z388,0)</f>
        <v>0</v>
      </c>
      <c r="CM388" s="313" t="n">
        <f aca="false">IF(AF388=$AP$12,AA388,0)</f>
        <v>0</v>
      </c>
      <c r="CN388" s="313" t="n">
        <f aca="false">IF(AF388=$AP$12,AB388,0)</f>
        <v>0</v>
      </c>
      <c r="CO388" s="313" t="n">
        <f aca="false">IF(AF388=$AP$12,AC388,0)</f>
        <v>0</v>
      </c>
      <c r="CP388" s="314" t="n">
        <f aca="false">IF(AF388=$AP$12,AD388,0)</f>
        <v>0</v>
      </c>
    </row>
    <row r="389" customFormat="false" ht="12" hidden="false" customHeight="true" outlineLevel="0" collapsed="false">
      <c r="B389" s="243" t="str">
        <f aca="false">IF(Q389="","",Q389)</f>
        <v/>
      </c>
      <c r="C389" s="302" t="n">
        <v>126</v>
      </c>
      <c r="D389" s="303"/>
      <c r="E389" s="303"/>
      <c r="F389" s="303"/>
      <c r="G389" s="304"/>
      <c r="H389" s="304"/>
      <c r="I389" s="305"/>
      <c r="J389" s="305"/>
      <c r="K389" s="305"/>
      <c r="L389" s="305"/>
      <c r="M389" s="303"/>
      <c r="N389" s="303"/>
      <c r="O389" s="306"/>
      <c r="P389" s="303"/>
      <c r="Q389" s="303"/>
      <c r="R389" s="307" t="s">
        <v>75</v>
      </c>
      <c r="S389" s="323"/>
      <c r="T389" s="323"/>
      <c r="U389" s="323"/>
      <c r="V389" s="323"/>
      <c r="W389" s="323"/>
      <c r="X389" s="323"/>
      <c r="Y389" s="308"/>
      <c r="Z389" s="308"/>
      <c r="AA389" s="308"/>
      <c r="AB389" s="308"/>
      <c r="AC389" s="308"/>
      <c r="AD389" s="308"/>
      <c r="AE389" s="309" t="str">
        <f aca="false">IF(SUM(S389:AD389)=0,"",SUM(S389:AD389))</f>
        <v/>
      </c>
      <c r="AF389" s="244" t="str">
        <f aca="false">IF(Q389="","",Q389)</f>
        <v/>
      </c>
      <c r="AG389" s="310" t="str">
        <f aca="false">IFERROR(VLOOKUP(M389,$AP$13:$AQ$16,2,FALSE()),"")</f>
        <v/>
      </c>
      <c r="AH389" s="310" t="str">
        <f aca="false">IFERROR(VLOOKUP(O389,$AP$18:$AQ$24,2,FALSE()),"")</f>
        <v/>
      </c>
      <c r="AI389" s="310" t="str">
        <f aca="false">IFERROR(AG389+AH389,"")</f>
        <v/>
      </c>
      <c r="AJ389" s="310" t="str">
        <f aca="false">IF(SUM(AE389:AE391)=0,"",SUM(AE389:AE391))</f>
        <v/>
      </c>
      <c r="AT389" s="311" t="str">
        <f aca="false">R389</f>
        <v>A</v>
      </c>
      <c r="AU389" s="312" t="n">
        <f aca="false">IF(OR(AF389=$AP$3,AF389=$AP$4,AF389=$AP$9),S389,0)</f>
        <v>0</v>
      </c>
      <c r="AV389" s="313" t="n">
        <f aca="false">IF(OR(AF389=$AP$3,AF389=$AP$4,AF389=$AP$9),T389,0)</f>
        <v>0</v>
      </c>
      <c r="AW389" s="313" t="n">
        <f aca="false">IF(OR(AF389=$AP$3,AF389=$AP$4,AF389=$AP$9),U389,0)</f>
        <v>0</v>
      </c>
      <c r="AX389" s="313" t="n">
        <f aca="false">IF(OR(AF389=$AP$3,AF389=$AP$4,AF389=$AP$9),V389,0)</f>
        <v>0</v>
      </c>
      <c r="AY389" s="313" t="n">
        <f aca="false">IF(OR(AF389=$AP$3,AF389=$AP$4,AF389=$AP$9),W389,0)</f>
        <v>0</v>
      </c>
      <c r="AZ389" s="313" t="n">
        <f aca="false">IF(OR(AF389=$AP$3,AF389=$AP$4,AF389=$AP$9),X389,0)</f>
        <v>0</v>
      </c>
      <c r="BA389" s="313" t="n">
        <f aca="false">IF(OR(AF389=$AP$3,AF389=$AP$4,AF389=$AP$9),Y389,0)</f>
        <v>0</v>
      </c>
      <c r="BB389" s="313" t="n">
        <f aca="false">IF(OR(AF389=$AP$3,AF389=$AP$4,AF389=$AP$9),Z389,0)</f>
        <v>0</v>
      </c>
      <c r="BC389" s="313" t="n">
        <f aca="false">IF(OR(AF389=$AP$3,AF389=$AP$4,AF389=$AP$9),AA389,0)</f>
        <v>0</v>
      </c>
      <c r="BD389" s="313" t="n">
        <f aca="false">IF(OR(AF389=$AP$3,AF389=$AP$4,AF389=$AP$9),AB389,0)</f>
        <v>0</v>
      </c>
      <c r="BE389" s="313" t="n">
        <f aca="false">IF(OR(AF389=$AP$3,AF389=$AP$4,AF389=$AP$9),AC389,0)</f>
        <v>0</v>
      </c>
      <c r="BF389" s="314" t="n">
        <f aca="false">IF(OR(AF389=$AP$3,AF389=$AP$4,AF389=$AP$9),AD389,0)</f>
        <v>0</v>
      </c>
      <c r="BG389" s="312" t="n">
        <f aca="false">IF(OR(AF389=$AP$5,AF389=$AP$6,AF389=$AP$10),S389,0)</f>
        <v>0</v>
      </c>
      <c r="BH389" s="313" t="n">
        <f aca="false">IF(OR(AF389=$AP$5,AF389=$AP$6,AF389=$AP$10),T389,0)</f>
        <v>0</v>
      </c>
      <c r="BI389" s="313" t="n">
        <f aca="false">IF(OR(AF389=$AP$5,AF389=$AP$6,AF389=$AP$10),U389,0)</f>
        <v>0</v>
      </c>
      <c r="BJ389" s="313" t="n">
        <f aca="false">IF(OR(AF389=$AP$5,AF389=$AP$6,AF389=$AP$10),V389,0)</f>
        <v>0</v>
      </c>
      <c r="BK389" s="313" t="n">
        <f aca="false">IF(OR(AF389=$AP$5,AF389=$AP$6,AF389=$AP$10),W389,0)</f>
        <v>0</v>
      </c>
      <c r="BL389" s="313" t="n">
        <f aca="false">IF(OR(AF389=$AP$5,AF389=$AP$6,AF389=$AP$10),X389,0)</f>
        <v>0</v>
      </c>
      <c r="BM389" s="313" t="n">
        <f aca="false">IF(OR(AF389=$AP$5,AF389=$AP$6,AF389=$AP$10),Y389,0)</f>
        <v>0</v>
      </c>
      <c r="BN389" s="313" t="n">
        <f aca="false">IF(OR(AF389=$AP$5,AF389=$AP$6,AF389=$AP$10),Z389,0)</f>
        <v>0</v>
      </c>
      <c r="BO389" s="313" t="n">
        <f aca="false">IF(OR(AF389=$AP$5,AF389=$AP$6,AF389=$AP$10),AA389,0)</f>
        <v>0</v>
      </c>
      <c r="BP389" s="313" t="n">
        <f aca="false">IF(OR(AF389=$AP$5,AF389=$AP$6,AF389=$AP$10),AB389,0)</f>
        <v>0</v>
      </c>
      <c r="BQ389" s="313" t="n">
        <f aca="false">IF(OR(AF389=$AP$5,AF389=$AP$6,AF389=$AP$10),AC389,0)</f>
        <v>0</v>
      </c>
      <c r="BR389" s="314" t="n">
        <f aca="false">IF(OR(AF389=$AP$5,AF389=$AP$6,AF389=$AP$10),AD389,0)</f>
        <v>0</v>
      </c>
      <c r="BS389" s="312" t="n">
        <f aca="false">IF(OR(AF389=$AP$7,AF389=$AP$8,AF389=$AP$11),S389,0)</f>
        <v>0</v>
      </c>
      <c r="BT389" s="313" t="n">
        <f aca="false">IF(OR(AF389=$AP$7,AF389=$AP$8,AF389=$AP$11),T389,0)</f>
        <v>0</v>
      </c>
      <c r="BU389" s="313" t="n">
        <f aca="false">IF(OR(AF389=$AP$7,AF389=$AP$8,AF389=$AP$11),U389,0)</f>
        <v>0</v>
      </c>
      <c r="BV389" s="313" t="n">
        <f aca="false">IF(OR(AF389=$AP$7,AF389=$AP$8,AF389=$AP$11),V389,0)</f>
        <v>0</v>
      </c>
      <c r="BW389" s="313" t="n">
        <f aca="false">IF(OR(AF389=$AP$7,AF389=$AP$8,AF389=$AP$11),W389,0)</f>
        <v>0</v>
      </c>
      <c r="BX389" s="313" t="n">
        <f aca="false">IF(OR(AF389=$AP$7,AF389=$AP$8,AF389=$AP$11),X389,0)</f>
        <v>0</v>
      </c>
      <c r="BY389" s="313" t="n">
        <f aca="false">IF(OR(AF389=$AP$7,AF389=$AP$8,AF389=$AP$11),Y389,0)</f>
        <v>0</v>
      </c>
      <c r="BZ389" s="313" t="n">
        <f aca="false">IF(OR(AF389=$AP$7,AF389=$AP$8,AF389=$AP$11),Z389,0)</f>
        <v>0</v>
      </c>
      <c r="CA389" s="313" t="n">
        <f aca="false">IF(OR(AF389=$AP$7,AF389=$AP$8,AF389=$AP$11),AA389,0)</f>
        <v>0</v>
      </c>
      <c r="CB389" s="313" t="n">
        <f aca="false">IF(OR(AF389=$AP$7,AF389=$AP$8,AF389=$AP$11),AB389,0)</f>
        <v>0</v>
      </c>
      <c r="CC389" s="313" t="n">
        <f aca="false">IF(OR(AF389=$AP$7,AF389=$AP$8,AF389=$AP$11),AC389,0)</f>
        <v>0</v>
      </c>
      <c r="CD389" s="314" t="n">
        <f aca="false">IF(OR(AF389=$AP$7,AF389=$AP$8,AF389=$AP$11),AD389,0)</f>
        <v>0</v>
      </c>
      <c r="CE389" s="312" t="n">
        <f aca="false">IF(AF389=$AP$12,S389,0)</f>
        <v>0</v>
      </c>
      <c r="CF389" s="313" t="n">
        <f aca="false">IF(AF389=$AP$12,T389,0)</f>
        <v>0</v>
      </c>
      <c r="CG389" s="313" t="n">
        <f aca="false">IF(AF389=$AP$12,U389,0)</f>
        <v>0</v>
      </c>
      <c r="CH389" s="313" t="n">
        <f aca="false">IF(AF389=$AP$12,V389,0)</f>
        <v>0</v>
      </c>
      <c r="CI389" s="313" t="n">
        <f aca="false">IF(AF389=$AP$12,W389,0)</f>
        <v>0</v>
      </c>
      <c r="CJ389" s="313" t="n">
        <f aca="false">IF(AF389=$AP$12,X389,0)</f>
        <v>0</v>
      </c>
      <c r="CK389" s="313" t="n">
        <f aca="false">IF(AF389=$AP$12,Y389,0)</f>
        <v>0</v>
      </c>
      <c r="CL389" s="313" t="n">
        <f aca="false">IF(AF389=$AP$12,Z389,0)</f>
        <v>0</v>
      </c>
      <c r="CM389" s="313" t="n">
        <f aca="false">IF(AF389=$AP$12,AA389,0)</f>
        <v>0</v>
      </c>
      <c r="CN389" s="313" t="n">
        <f aca="false">IF(AF389=$AP$12,AB389,0)</f>
        <v>0</v>
      </c>
      <c r="CO389" s="313" t="n">
        <f aca="false">IF(AF389=$AP$12,AC389,0)</f>
        <v>0</v>
      </c>
      <c r="CP389" s="314" t="n">
        <f aca="false">IF(AF389=$AP$12,AD389,0)</f>
        <v>0</v>
      </c>
    </row>
    <row r="390" customFormat="false" ht="12" hidden="false" customHeight="true" outlineLevel="0" collapsed="false">
      <c r="B390" s="243" t="str">
        <f aca="false">IF(Q389="","",Q389)</f>
        <v/>
      </c>
      <c r="C390" s="302"/>
      <c r="D390" s="303"/>
      <c r="E390" s="303"/>
      <c r="F390" s="303"/>
      <c r="G390" s="304"/>
      <c r="H390" s="304"/>
      <c r="I390" s="305"/>
      <c r="J390" s="305"/>
      <c r="K390" s="305"/>
      <c r="L390" s="305"/>
      <c r="M390" s="303"/>
      <c r="N390" s="303"/>
      <c r="O390" s="306"/>
      <c r="P390" s="303"/>
      <c r="Q390" s="303"/>
      <c r="R390" s="315" t="s">
        <v>76</v>
      </c>
      <c r="S390" s="322"/>
      <c r="T390" s="322"/>
      <c r="U390" s="322"/>
      <c r="V390" s="322"/>
      <c r="W390" s="322"/>
      <c r="X390" s="322"/>
      <c r="Y390" s="316"/>
      <c r="Z390" s="316"/>
      <c r="AA390" s="316"/>
      <c r="AB390" s="316"/>
      <c r="AC390" s="316"/>
      <c r="AD390" s="316"/>
      <c r="AE390" s="317" t="str">
        <f aca="false">IF(SUM(S390:AD390)=0,"",SUM(S390:AD390))</f>
        <v/>
      </c>
      <c r="AF390" s="244" t="str">
        <f aca="false">IF(Q389="","",Q389)</f>
        <v/>
      </c>
      <c r="AG390" s="310"/>
      <c r="AH390" s="310"/>
      <c r="AI390" s="310"/>
      <c r="AJ390" s="310"/>
      <c r="AT390" s="311" t="str">
        <f aca="false">R390</f>
        <v>B</v>
      </c>
      <c r="AU390" s="312" t="n">
        <f aca="false">IF(OR(AF390=$AP$3,AF390=$AP$4,AF390=$AP$9),S390,0)</f>
        <v>0</v>
      </c>
      <c r="AV390" s="313" t="n">
        <f aca="false">IF(OR(AF390=$AP$3,AF390=$AP$4,AF390=$AP$9),T390,0)</f>
        <v>0</v>
      </c>
      <c r="AW390" s="313" t="n">
        <f aca="false">IF(OR(AF390=$AP$3,AF390=$AP$4,AF390=$AP$9),U390,0)</f>
        <v>0</v>
      </c>
      <c r="AX390" s="313" t="n">
        <f aca="false">IF(OR(AF390=$AP$3,AF390=$AP$4,AF390=$AP$9),V390,0)</f>
        <v>0</v>
      </c>
      <c r="AY390" s="313" t="n">
        <f aca="false">IF(OR(AF390=$AP$3,AF390=$AP$4,AF390=$AP$9),W390,0)</f>
        <v>0</v>
      </c>
      <c r="AZ390" s="313" t="n">
        <f aca="false">IF(OR(AF390=$AP$3,AF390=$AP$4,AF390=$AP$9),X390,0)</f>
        <v>0</v>
      </c>
      <c r="BA390" s="313" t="n">
        <f aca="false">IF(OR(AF390=$AP$3,AF390=$AP$4,AF390=$AP$9),Y390,0)</f>
        <v>0</v>
      </c>
      <c r="BB390" s="313" t="n">
        <f aca="false">IF(OR(AF390=$AP$3,AF390=$AP$4,AF390=$AP$9),Z390,0)</f>
        <v>0</v>
      </c>
      <c r="BC390" s="313" t="n">
        <f aca="false">IF(OR(AF390=$AP$3,AF390=$AP$4,AF390=$AP$9),AA390,0)</f>
        <v>0</v>
      </c>
      <c r="BD390" s="313" t="n">
        <f aca="false">IF(OR(AF390=$AP$3,AF390=$AP$4,AF390=$AP$9),AB390,0)</f>
        <v>0</v>
      </c>
      <c r="BE390" s="313" t="n">
        <f aca="false">IF(OR(AF390=$AP$3,AF390=$AP$4,AF390=$AP$9),AC390,0)</f>
        <v>0</v>
      </c>
      <c r="BF390" s="314" t="n">
        <f aca="false">IF(OR(AF390=$AP$3,AF390=$AP$4,AF390=$AP$9),AD390,0)</f>
        <v>0</v>
      </c>
      <c r="BG390" s="312" t="n">
        <f aca="false">IF(OR(AF390=$AP$5,AF390=$AP$6,AF390=$AP$10),S390,0)</f>
        <v>0</v>
      </c>
      <c r="BH390" s="313" t="n">
        <f aca="false">IF(OR(AF390=$AP$5,AF390=$AP$6,AF390=$AP$10),T390,0)</f>
        <v>0</v>
      </c>
      <c r="BI390" s="313" t="n">
        <f aca="false">IF(OR(AF390=$AP$5,AF390=$AP$6,AF390=$AP$10),U390,0)</f>
        <v>0</v>
      </c>
      <c r="BJ390" s="313" t="n">
        <f aca="false">IF(OR(AF390=$AP$5,AF390=$AP$6,AF390=$AP$10),V390,0)</f>
        <v>0</v>
      </c>
      <c r="BK390" s="313" t="n">
        <f aca="false">IF(OR(AF390=$AP$5,AF390=$AP$6,AF390=$AP$10),W390,0)</f>
        <v>0</v>
      </c>
      <c r="BL390" s="313" t="n">
        <f aca="false">IF(OR(AF390=$AP$5,AF390=$AP$6,AF390=$AP$10),X390,0)</f>
        <v>0</v>
      </c>
      <c r="BM390" s="313" t="n">
        <f aca="false">IF(OR(AF390=$AP$5,AF390=$AP$6,AF390=$AP$10),Y390,0)</f>
        <v>0</v>
      </c>
      <c r="BN390" s="313" t="n">
        <f aca="false">IF(OR(AF390=$AP$5,AF390=$AP$6,AF390=$AP$10),Z390,0)</f>
        <v>0</v>
      </c>
      <c r="BO390" s="313" t="n">
        <f aca="false">IF(OR(AF390=$AP$5,AF390=$AP$6,AF390=$AP$10),AA390,0)</f>
        <v>0</v>
      </c>
      <c r="BP390" s="313" t="n">
        <f aca="false">IF(OR(AF390=$AP$5,AF390=$AP$6,AF390=$AP$10),AB390,0)</f>
        <v>0</v>
      </c>
      <c r="BQ390" s="313" t="n">
        <f aca="false">IF(OR(AF390=$AP$5,AF390=$AP$6,AF390=$AP$10),AC390,0)</f>
        <v>0</v>
      </c>
      <c r="BR390" s="314" t="n">
        <f aca="false">IF(OR(AF390=$AP$5,AF390=$AP$6,AF390=$AP$10),AD390,0)</f>
        <v>0</v>
      </c>
      <c r="BS390" s="312" t="n">
        <f aca="false">IF(OR(AF390=$AP$7,AF390=$AP$8,AF390=$AP$11),S390,0)</f>
        <v>0</v>
      </c>
      <c r="BT390" s="313" t="n">
        <f aca="false">IF(OR(AF390=$AP$7,AF390=$AP$8,AF390=$AP$11),T390,0)</f>
        <v>0</v>
      </c>
      <c r="BU390" s="313" t="n">
        <f aca="false">IF(OR(AF390=$AP$7,AF390=$AP$8,AF390=$AP$11),U390,0)</f>
        <v>0</v>
      </c>
      <c r="BV390" s="313" t="n">
        <f aca="false">IF(OR(AF390=$AP$7,AF390=$AP$8,AF390=$AP$11),V390,0)</f>
        <v>0</v>
      </c>
      <c r="BW390" s="313" t="n">
        <f aca="false">IF(OR(AF390=$AP$7,AF390=$AP$8,AF390=$AP$11),W390,0)</f>
        <v>0</v>
      </c>
      <c r="BX390" s="313" t="n">
        <f aca="false">IF(OR(AF390=$AP$7,AF390=$AP$8,AF390=$AP$11),X390,0)</f>
        <v>0</v>
      </c>
      <c r="BY390" s="313" t="n">
        <f aca="false">IF(OR(AF390=$AP$7,AF390=$AP$8,AF390=$AP$11),Y390,0)</f>
        <v>0</v>
      </c>
      <c r="BZ390" s="313" t="n">
        <f aca="false">IF(OR(AF390=$AP$7,AF390=$AP$8,AF390=$AP$11),Z390,0)</f>
        <v>0</v>
      </c>
      <c r="CA390" s="313" t="n">
        <f aca="false">IF(OR(AF390=$AP$7,AF390=$AP$8,AF390=$AP$11),AA390,0)</f>
        <v>0</v>
      </c>
      <c r="CB390" s="313" t="n">
        <f aca="false">IF(OR(AF390=$AP$7,AF390=$AP$8,AF390=$AP$11),AB390,0)</f>
        <v>0</v>
      </c>
      <c r="CC390" s="313" t="n">
        <f aca="false">IF(OR(AF390=$AP$7,AF390=$AP$8,AF390=$AP$11),AC390,0)</f>
        <v>0</v>
      </c>
      <c r="CD390" s="314" t="n">
        <f aca="false">IF(OR(AF390=$AP$7,AF390=$AP$8,AF390=$AP$11),AD390,0)</f>
        <v>0</v>
      </c>
      <c r="CE390" s="312" t="n">
        <f aca="false">IF(AF390=$AP$12,S390,0)</f>
        <v>0</v>
      </c>
      <c r="CF390" s="313" t="n">
        <f aca="false">IF(AF390=$AP$12,T390,0)</f>
        <v>0</v>
      </c>
      <c r="CG390" s="313" t="n">
        <f aca="false">IF(AF390=$AP$12,U390,0)</f>
        <v>0</v>
      </c>
      <c r="CH390" s="313" t="n">
        <f aca="false">IF(AF390=$AP$12,V390,0)</f>
        <v>0</v>
      </c>
      <c r="CI390" s="313" t="n">
        <f aca="false">IF(AF390=$AP$12,W390,0)</f>
        <v>0</v>
      </c>
      <c r="CJ390" s="313" t="n">
        <f aca="false">IF(AF390=$AP$12,X390,0)</f>
        <v>0</v>
      </c>
      <c r="CK390" s="313" t="n">
        <f aca="false">IF(AF390=$AP$12,Y390,0)</f>
        <v>0</v>
      </c>
      <c r="CL390" s="313" t="n">
        <f aca="false">IF(AF390=$AP$12,Z390,0)</f>
        <v>0</v>
      </c>
      <c r="CM390" s="313" t="n">
        <f aca="false">IF(AF390=$AP$12,AA390,0)</f>
        <v>0</v>
      </c>
      <c r="CN390" s="313" t="n">
        <f aca="false">IF(AF390=$AP$12,AB390,0)</f>
        <v>0</v>
      </c>
      <c r="CO390" s="313" t="n">
        <f aca="false">IF(AF390=$AP$12,AC390,0)</f>
        <v>0</v>
      </c>
      <c r="CP390" s="314" t="n">
        <f aca="false">IF(AF390=$AP$12,AD390,0)</f>
        <v>0</v>
      </c>
    </row>
    <row r="391" customFormat="false" ht="12" hidden="false" customHeight="true" outlineLevel="0" collapsed="false">
      <c r="B391" s="243" t="str">
        <f aca="false">IF(Q389="","",Q389)</f>
        <v/>
      </c>
      <c r="C391" s="302"/>
      <c r="D391" s="303"/>
      <c r="E391" s="303"/>
      <c r="F391" s="303"/>
      <c r="G391" s="304"/>
      <c r="H391" s="304"/>
      <c r="I391" s="305"/>
      <c r="J391" s="305"/>
      <c r="K391" s="305"/>
      <c r="L391" s="305"/>
      <c r="M391" s="303"/>
      <c r="N391" s="303"/>
      <c r="O391" s="306"/>
      <c r="P391" s="303"/>
      <c r="Q391" s="303"/>
      <c r="R391" s="315" t="s">
        <v>77</v>
      </c>
      <c r="S391" s="322"/>
      <c r="T391" s="322"/>
      <c r="U391" s="322"/>
      <c r="V391" s="322"/>
      <c r="W391" s="322"/>
      <c r="X391" s="322"/>
      <c r="Y391" s="316"/>
      <c r="Z391" s="316"/>
      <c r="AA391" s="316"/>
      <c r="AB391" s="316"/>
      <c r="AC391" s="316"/>
      <c r="AD391" s="316"/>
      <c r="AE391" s="317" t="str">
        <f aca="false">IF(SUM(S391:AD391)=0,"",SUM(S391:AD391))</f>
        <v/>
      </c>
      <c r="AF391" s="244" t="str">
        <f aca="false">IF(Q389="","",Q389)</f>
        <v/>
      </c>
      <c r="AG391" s="310"/>
      <c r="AH391" s="310"/>
      <c r="AI391" s="310"/>
      <c r="AJ391" s="310"/>
      <c r="AT391" s="311" t="str">
        <f aca="false">R391</f>
        <v>C</v>
      </c>
      <c r="AU391" s="312" t="n">
        <f aca="false">IF(OR(AF391=$AP$3,AF391=$AP$4,AF391=$AP$9),S391,0)</f>
        <v>0</v>
      </c>
      <c r="AV391" s="313" t="n">
        <f aca="false">IF(OR(AF391=$AP$3,AF391=$AP$4,AF391=$AP$9),T391,0)</f>
        <v>0</v>
      </c>
      <c r="AW391" s="313" t="n">
        <f aca="false">IF(OR(AF391=$AP$3,AF391=$AP$4,AF391=$AP$9),U391,0)</f>
        <v>0</v>
      </c>
      <c r="AX391" s="313" t="n">
        <f aca="false">IF(OR(AF391=$AP$3,AF391=$AP$4,AF391=$AP$9),V391,0)</f>
        <v>0</v>
      </c>
      <c r="AY391" s="313" t="n">
        <f aca="false">IF(OR(AF391=$AP$3,AF391=$AP$4,AF391=$AP$9),W391,0)</f>
        <v>0</v>
      </c>
      <c r="AZ391" s="313" t="n">
        <f aca="false">IF(OR(AF391=$AP$3,AF391=$AP$4,AF391=$AP$9),X391,0)</f>
        <v>0</v>
      </c>
      <c r="BA391" s="313" t="n">
        <f aca="false">IF(OR(AF391=$AP$3,AF391=$AP$4,AF391=$AP$9),Y391,0)</f>
        <v>0</v>
      </c>
      <c r="BB391" s="313" t="n">
        <f aca="false">IF(OR(AF391=$AP$3,AF391=$AP$4,AF391=$AP$9),Z391,0)</f>
        <v>0</v>
      </c>
      <c r="BC391" s="313" t="n">
        <f aca="false">IF(OR(AF391=$AP$3,AF391=$AP$4,AF391=$AP$9),AA391,0)</f>
        <v>0</v>
      </c>
      <c r="BD391" s="313" t="n">
        <f aca="false">IF(OR(AF391=$AP$3,AF391=$AP$4,AF391=$AP$9),AB391,0)</f>
        <v>0</v>
      </c>
      <c r="BE391" s="313" t="n">
        <f aca="false">IF(OR(AF391=$AP$3,AF391=$AP$4,AF391=$AP$9),AC391,0)</f>
        <v>0</v>
      </c>
      <c r="BF391" s="314" t="n">
        <f aca="false">IF(OR(AF391=$AP$3,AF391=$AP$4,AF391=$AP$9),AD391,0)</f>
        <v>0</v>
      </c>
      <c r="BG391" s="312" t="n">
        <f aca="false">IF(OR(AF391=$AP$5,AF391=$AP$6,AF391=$AP$10),S391,0)</f>
        <v>0</v>
      </c>
      <c r="BH391" s="313" t="n">
        <f aca="false">IF(OR(AF391=$AP$5,AF391=$AP$6,AF391=$AP$10),T391,0)</f>
        <v>0</v>
      </c>
      <c r="BI391" s="313" t="n">
        <f aca="false">IF(OR(AF391=$AP$5,AF391=$AP$6,AF391=$AP$10),U391,0)</f>
        <v>0</v>
      </c>
      <c r="BJ391" s="313" t="n">
        <f aca="false">IF(OR(AF391=$AP$5,AF391=$AP$6,AF391=$AP$10),V391,0)</f>
        <v>0</v>
      </c>
      <c r="BK391" s="313" t="n">
        <f aca="false">IF(OR(AF391=$AP$5,AF391=$AP$6,AF391=$AP$10),W391,0)</f>
        <v>0</v>
      </c>
      <c r="BL391" s="313" t="n">
        <f aca="false">IF(OR(AF391=$AP$5,AF391=$AP$6,AF391=$AP$10),X391,0)</f>
        <v>0</v>
      </c>
      <c r="BM391" s="313" t="n">
        <f aca="false">IF(OR(AF391=$AP$5,AF391=$AP$6,AF391=$AP$10),Y391,0)</f>
        <v>0</v>
      </c>
      <c r="BN391" s="313" t="n">
        <f aca="false">IF(OR(AF391=$AP$5,AF391=$AP$6,AF391=$AP$10),Z391,0)</f>
        <v>0</v>
      </c>
      <c r="BO391" s="313" t="n">
        <f aca="false">IF(OR(AF391=$AP$5,AF391=$AP$6,AF391=$AP$10),AA391,0)</f>
        <v>0</v>
      </c>
      <c r="BP391" s="313" t="n">
        <f aca="false">IF(OR(AF391=$AP$5,AF391=$AP$6,AF391=$AP$10),AB391,0)</f>
        <v>0</v>
      </c>
      <c r="BQ391" s="313" t="n">
        <f aca="false">IF(OR(AF391=$AP$5,AF391=$AP$6,AF391=$AP$10),AC391,0)</f>
        <v>0</v>
      </c>
      <c r="BR391" s="314" t="n">
        <f aca="false">IF(OR(AF391=$AP$5,AF391=$AP$6,AF391=$AP$10),AD391,0)</f>
        <v>0</v>
      </c>
      <c r="BS391" s="312" t="n">
        <f aca="false">IF(OR(AF391=$AP$7,AF391=$AP$8,AF391=$AP$11),S391,0)</f>
        <v>0</v>
      </c>
      <c r="BT391" s="313" t="n">
        <f aca="false">IF(OR(AF391=$AP$7,AF391=$AP$8,AF391=$AP$11),T391,0)</f>
        <v>0</v>
      </c>
      <c r="BU391" s="313" t="n">
        <f aca="false">IF(OR(AF391=$AP$7,AF391=$AP$8,AF391=$AP$11),U391,0)</f>
        <v>0</v>
      </c>
      <c r="BV391" s="313" t="n">
        <f aca="false">IF(OR(AF391=$AP$7,AF391=$AP$8,AF391=$AP$11),V391,0)</f>
        <v>0</v>
      </c>
      <c r="BW391" s="313" t="n">
        <f aca="false">IF(OR(AF391=$AP$7,AF391=$AP$8,AF391=$AP$11),W391,0)</f>
        <v>0</v>
      </c>
      <c r="BX391" s="313" t="n">
        <f aca="false">IF(OR(AF391=$AP$7,AF391=$AP$8,AF391=$AP$11),X391,0)</f>
        <v>0</v>
      </c>
      <c r="BY391" s="313" t="n">
        <f aca="false">IF(OR(AF391=$AP$7,AF391=$AP$8,AF391=$AP$11),Y391,0)</f>
        <v>0</v>
      </c>
      <c r="BZ391" s="313" t="n">
        <f aca="false">IF(OR(AF391=$AP$7,AF391=$AP$8,AF391=$AP$11),Z391,0)</f>
        <v>0</v>
      </c>
      <c r="CA391" s="313" t="n">
        <f aca="false">IF(OR(AF391=$AP$7,AF391=$AP$8,AF391=$AP$11),AA391,0)</f>
        <v>0</v>
      </c>
      <c r="CB391" s="313" t="n">
        <f aca="false">IF(OR(AF391=$AP$7,AF391=$AP$8,AF391=$AP$11),AB391,0)</f>
        <v>0</v>
      </c>
      <c r="CC391" s="313" t="n">
        <f aca="false">IF(OR(AF391=$AP$7,AF391=$AP$8,AF391=$AP$11),AC391,0)</f>
        <v>0</v>
      </c>
      <c r="CD391" s="314" t="n">
        <f aca="false">IF(OR(AF391=$AP$7,AF391=$AP$8,AF391=$AP$11),AD391,0)</f>
        <v>0</v>
      </c>
      <c r="CE391" s="312" t="n">
        <f aca="false">IF(AF391=$AP$12,S391,0)</f>
        <v>0</v>
      </c>
      <c r="CF391" s="313" t="n">
        <f aca="false">IF(AF391=$AP$12,T391,0)</f>
        <v>0</v>
      </c>
      <c r="CG391" s="313" t="n">
        <f aca="false">IF(AF391=$AP$12,U391,0)</f>
        <v>0</v>
      </c>
      <c r="CH391" s="313" t="n">
        <f aca="false">IF(AF391=$AP$12,V391,0)</f>
        <v>0</v>
      </c>
      <c r="CI391" s="313" t="n">
        <f aca="false">IF(AF391=$AP$12,W391,0)</f>
        <v>0</v>
      </c>
      <c r="CJ391" s="313" t="n">
        <f aca="false">IF(AF391=$AP$12,X391,0)</f>
        <v>0</v>
      </c>
      <c r="CK391" s="313" t="n">
        <f aca="false">IF(AF391=$AP$12,Y391,0)</f>
        <v>0</v>
      </c>
      <c r="CL391" s="313" t="n">
        <f aca="false">IF(AF391=$AP$12,Z391,0)</f>
        <v>0</v>
      </c>
      <c r="CM391" s="313" t="n">
        <f aca="false">IF(AF391=$AP$12,AA391,0)</f>
        <v>0</v>
      </c>
      <c r="CN391" s="313" t="n">
        <f aca="false">IF(AF391=$AP$12,AB391,0)</f>
        <v>0</v>
      </c>
      <c r="CO391" s="313" t="n">
        <f aca="false">IF(AF391=$AP$12,AC391,0)</f>
        <v>0</v>
      </c>
      <c r="CP391" s="314" t="n">
        <f aca="false">IF(AF391=$AP$12,AD391,0)</f>
        <v>0</v>
      </c>
    </row>
    <row r="392" customFormat="false" ht="12" hidden="false" customHeight="true" outlineLevel="0" collapsed="false">
      <c r="B392" s="243" t="str">
        <f aca="false">IF(Q392="","",Q392)</f>
        <v/>
      </c>
      <c r="C392" s="302" t="n">
        <v>127</v>
      </c>
      <c r="D392" s="303"/>
      <c r="E392" s="303"/>
      <c r="F392" s="303"/>
      <c r="G392" s="304"/>
      <c r="H392" s="304"/>
      <c r="I392" s="305"/>
      <c r="J392" s="305"/>
      <c r="K392" s="305"/>
      <c r="L392" s="305"/>
      <c r="M392" s="303"/>
      <c r="N392" s="303"/>
      <c r="O392" s="306"/>
      <c r="P392" s="303"/>
      <c r="Q392" s="303"/>
      <c r="R392" s="307" t="s">
        <v>75</v>
      </c>
      <c r="S392" s="323"/>
      <c r="T392" s="323"/>
      <c r="U392" s="323"/>
      <c r="V392" s="323"/>
      <c r="W392" s="323"/>
      <c r="X392" s="323"/>
      <c r="Y392" s="308"/>
      <c r="Z392" s="308"/>
      <c r="AA392" s="308"/>
      <c r="AB392" s="308"/>
      <c r="AC392" s="308"/>
      <c r="AD392" s="308"/>
      <c r="AE392" s="309" t="str">
        <f aca="false">IF(SUM(S392:AD392)=0,"",SUM(S392:AD392))</f>
        <v/>
      </c>
      <c r="AF392" s="244" t="str">
        <f aca="false">IF(Q392="","",Q392)</f>
        <v/>
      </c>
      <c r="AG392" s="310" t="str">
        <f aca="false">IFERROR(VLOOKUP(M392,$AP$13:$AQ$16,2,FALSE()),"")</f>
        <v/>
      </c>
      <c r="AH392" s="310" t="str">
        <f aca="false">IFERROR(VLOOKUP(O392,$AP$18:$AQ$24,2,FALSE()),"")</f>
        <v/>
      </c>
      <c r="AI392" s="310" t="str">
        <f aca="false">IFERROR(AG392+AH392,"")</f>
        <v/>
      </c>
      <c r="AJ392" s="310" t="str">
        <f aca="false">IF(SUM(AE392:AE394)=0,"",SUM(AE392:AE394))</f>
        <v/>
      </c>
      <c r="AT392" s="311" t="str">
        <f aca="false">R392</f>
        <v>A</v>
      </c>
      <c r="AU392" s="312" t="n">
        <f aca="false">IF(OR(AF392=$AP$3,AF392=$AP$4,AF392=$AP$9),S392,0)</f>
        <v>0</v>
      </c>
      <c r="AV392" s="313" t="n">
        <f aca="false">IF(OR(AF392=$AP$3,AF392=$AP$4,AF392=$AP$9),T392,0)</f>
        <v>0</v>
      </c>
      <c r="AW392" s="313" t="n">
        <f aca="false">IF(OR(AF392=$AP$3,AF392=$AP$4,AF392=$AP$9),U392,0)</f>
        <v>0</v>
      </c>
      <c r="AX392" s="313" t="n">
        <f aca="false">IF(OR(AF392=$AP$3,AF392=$AP$4,AF392=$AP$9),V392,0)</f>
        <v>0</v>
      </c>
      <c r="AY392" s="313" t="n">
        <f aca="false">IF(OR(AF392=$AP$3,AF392=$AP$4,AF392=$AP$9),W392,0)</f>
        <v>0</v>
      </c>
      <c r="AZ392" s="313" t="n">
        <f aca="false">IF(OR(AF392=$AP$3,AF392=$AP$4,AF392=$AP$9),X392,0)</f>
        <v>0</v>
      </c>
      <c r="BA392" s="313" t="n">
        <f aca="false">IF(OR(AF392=$AP$3,AF392=$AP$4,AF392=$AP$9),Y392,0)</f>
        <v>0</v>
      </c>
      <c r="BB392" s="313" t="n">
        <f aca="false">IF(OR(AF392=$AP$3,AF392=$AP$4,AF392=$AP$9),Z392,0)</f>
        <v>0</v>
      </c>
      <c r="BC392" s="313" t="n">
        <f aca="false">IF(OR(AF392=$AP$3,AF392=$AP$4,AF392=$AP$9),AA392,0)</f>
        <v>0</v>
      </c>
      <c r="BD392" s="313" t="n">
        <f aca="false">IF(OR(AF392=$AP$3,AF392=$AP$4,AF392=$AP$9),AB392,0)</f>
        <v>0</v>
      </c>
      <c r="BE392" s="313" t="n">
        <f aca="false">IF(OR(AF392=$AP$3,AF392=$AP$4,AF392=$AP$9),AC392,0)</f>
        <v>0</v>
      </c>
      <c r="BF392" s="314" t="n">
        <f aca="false">IF(OR(AF392=$AP$3,AF392=$AP$4,AF392=$AP$9),AD392,0)</f>
        <v>0</v>
      </c>
      <c r="BG392" s="312" t="n">
        <f aca="false">IF(OR(AF392=$AP$5,AF392=$AP$6,AF392=$AP$10),S392,0)</f>
        <v>0</v>
      </c>
      <c r="BH392" s="313" t="n">
        <f aca="false">IF(OR(AF392=$AP$5,AF392=$AP$6,AF392=$AP$10),T392,0)</f>
        <v>0</v>
      </c>
      <c r="BI392" s="313" t="n">
        <f aca="false">IF(OR(AF392=$AP$5,AF392=$AP$6,AF392=$AP$10),U392,0)</f>
        <v>0</v>
      </c>
      <c r="BJ392" s="313" t="n">
        <f aca="false">IF(OR(AF392=$AP$5,AF392=$AP$6,AF392=$AP$10),V392,0)</f>
        <v>0</v>
      </c>
      <c r="BK392" s="313" t="n">
        <f aca="false">IF(OR(AF392=$AP$5,AF392=$AP$6,AF392=$AP$10),W392,0)</f>
        <v>0</v>
      </c>
      <c r="BL392" s="313" t="n">
        <f aca="false">IF(OR(AF392=$AP$5,AF392=$AP$6,AF392=$AP$10),X392,0)</f>
        <v>0</v>
      </c>
      <c r="BM392" s="313" t="n">
        <f aca="false">IF(OR(AF392=$AP$5,AF392=$AP$6,AF392=$AP$10),Y392,0)</f>
        <v>0</v>
      </c>
      <c r="BN392" s="313" t="n">
        <f aca="false">IF(OR(AF392=$AP$5,AF392=$AP$6,AF392=$AP$10),Z392,0)</f>
        <v>0</v>
      </c>
      <c r="BO392" s="313" t="n">
        <f aca="false">IF(OR(AF392=$AP$5,AF392=$AP$6,AF392=$AP$10),AA392,0)</f>
        <v>0</v>
      </c>
      <c r="BP392" s="313" t="n">
        <f aca="false">IF(OR(AF392=$AP$5,AF392=$AP$6,AF392=$AP$10),AB392,0)</f>
        <v>0</v>
      </c>
      <c r="BQ392" s="313" t="n">
        <f aca="false">IF(OR(AF392=$AP$5,AF392=$AP$6,AF392=$AP$10),AC392,0)</f>
        <v>0</v>
      </c>
      <c r="BR392" s="314" t="n">
        <f aca="false">IF(OR(AF392=$AP$5,AF392=$AP$6,AF392=$AP$10),AD392,0)</f>
        <v>0</v>
      </c>
      <c r="BS392" s="312" t="n">
        <f aca="false">IF(OR(AF392=$AP$7,AF392=$AP$8,AF392=$AP$11),S392,0)</f>
        <v>0</v>
      </c>
      <c r="BT392" s="313" t="n">
        <f aca="false">IF(OR(AF392=$AP$7,AF392=$AP$8,AF392=$AP$11),T392,0)</f>
        <v>0</v>
      </c>
      <c r="BU392" s="313" t="n">
        <f aca="false">IF(OR(AF392=$AP$7,AF392=$AP$8,AF392=$AP$11),U392,0)</f>
        <v>0</v>
      </c>
      <c r="BV392" s="313" t="n">
        <f aca="false">IF(OR(AF392=$AP$7,AF392=$AP$8,AF392=$AP$11),V392,0)</f>
        <v>0</v>
      </c>
      <c r="BW392" s="313" t="n">
        <f aca="false">IF(OR(AF392=$AP$7,AF392=$AP$8,AF392=$AP$11),W392,0)</f>
        <v>0</v>
      </c>
      <c r="BX392" s="313" t="n">
        <f aca="false">IF(OR(AF392=$AP$7,AF392=$AP$8,AF392=$AP$11),X392,0)</f>
        <v>0</v>
      </c>
      <c r="BY392" s="313" t="n">
        <f aca="false">IF(OR(AF392=$AP$7,AF392=$AP$8,AF392=$AP$11),Y392,0)</f>
        <v>0</v>
      </c>
      <c r="BZ392" s="313" t="n">
        <f aca="false">IF(OR(AF392=$AP$7,AF392=$AP$8,AF392=$AP$11),Z392,0)</f>
        <v>0</v>
      </c>
      <c r="CA392" s="313" t="n">
        <f aca="false">IF(OR(AF392=$AP$7,AF392=$AP$8,AF392=$AP$11),AA392,0)</f>
        <v>0</v>
      </c>
      <c r="CB392" s="313" t="n">
        <f aca="false">IF(OR(AF392=$AP$7,AF392=$AP$8,AF392=$AP$11),AB392,0)</f>
        <v>0</v>
      </c>
      <c r="CC392" s="313" t="n">
        <f aca="false">IF(OR(AF392=$AP$7,AF392=$AP$8,AF392=$AP$11),AC392,0)</f>
        <v>0</v>
      </c>
      <c r="CD392" s="314" t="n">
        <f aca="false">IF(OR(AF392=$AP$7,AF392=$AP$8,AF392=$AP$11),AD392,0)</f>
        <v>0</v>
      </c>
      <c r="CE392" s="312" t="n">
        <f aca="false">IF(AF392=$AP$12,S392,0)</f>
        <v>0</v>
      </c>
      <c r="CF392" s="313" t="n">
        <f aca="false">IF(AF392=$AP$12,T392,0)</f>
        <v>0</v>
      </c>
      <c r="CG392" s="313" t="n">
        <f aca="false">IF(AF392=$AP$12,U392,0)</f>
        <v>0</v>
      </c>
      <c r="CH392" s="313" t="n">
        <f aca="false">IF(AF392=$AP$12,V392,0)</f>
        <v>0</v>
      </c>
      <c r="CI392" s="313" t="n">
        <f aca="false">IF(AF392=$AP$12,W392,0)</f>
        <v>0</v>
      </c>
      <c r="CJ392" s="313" t="n">
        <f aca="false">IF(AF392=$AP$12,X392,0)</f>
        <v>0</v>
      </c>
      <c r="CK392" s="313" t="n">
        <f aca="false">IF(AF392=$AP$12,Y392,0)</f>
        <v>0</v>
      </c>
      <c r="CL392" s="313" t="n">
        <f aca="false">IF(AF392=$AP$12,Z392,0)</f>
        <v>0</v>
      </c>
      <c r="CM392" s="313" t="n">
        <f aca="false">IF(AF392=$AP$12,AA392,0)</f>
        <v>0</v>
      </c>
      <c r="CN392" s="313" t="n">
        <f aca="false">IF(AF392=$AP$12,AB392,0)</f>
        <v>0</v>
      </c>
      <c r="CO392" s="313" t="n">
        <f aca="false">IF(AF392=$AP$12,AC392,0)</f>
        <v>0</v>
      </c>
      <c r="CP392" s="314" t="n">
        <f aca="false">IF(AF392=$AP$12,AD392,0)</f>
        <v>0</v>
      </c>
    </row>
    <row r="393" customFormat="false" ht="12" hidden="false" customHeight="true" outlineLevel="0" collapsed="false">
      <c r="B393" s="243" t="str">
        <f aca="false">IF(Q392="","",Q392)</f>
        <v/>
      </c>
      <c r="C393" s="302"/>
      <c r="D393" s="303"/>
      <c r="E393" s="303"/>
      <c r="F393" s="303"/>
      <c r="G393" s="304"/>
      <c r="H393" s="304"/>
      <c r="I393" s="305"/>
      <c r="J393" s="305"/>
      <c r="K393" s="305"/>
      <c r="L393" s="305"/>
      <c r="M393" s="303"/>
      <c r="N393" s="303"/>
      <c r="O393" s="306"/>
      <c r="P393" s="303"/>
      <c r="Q393" s="303"/>
      <c r="R393" s="315" t="s">
        <v>76</v>
      </c>
      <c r="S393" s="322"/>
      <c r="T393" s="322"/>
      <c r="U393" s="322"/>
      <c r="V393" s="322"/>
      <c r="W393" s="322"/>
      <c r="X393" s="322"/>
      <c r="Y393" s="316"/>
      <c r="Z393" s="316"/>
      <c r="AA393" s="316"/>
      <c r="AB393" s="316"/>
      <c r="AC393" s="316"/>
      <c r="AD393" s="316"/>
      <c r="AE393" s="317" t="str">
        <f aca="false">IF(SUM(S393:AD393)=0,"",SUM(S393:AD393))</f>
        <v/>
      </c>
      <c r="AF393" s="244" t="str">
        <f aca="false">IF(Q392="","",Q392)</f>
        <v/>
      </c>
      <c r="AG393" s="310"/>
      <c r="AH393" s="310"/>
      <c r="AI393" s="310"/>
      <c r="AJ393" s="310"/>
      <c r="AT393" s="311" t="str">
        <f aca="false">R393</f>
        <v>B</v>
      </c>
      <c r="AU393" s="312" t="n">
        <f aca="false">IF(OR(AF393=$AP$3,AF393=$AP$4,AF393=$AP$9),S393,0)</f>
        <v>0</v>
      </c>
      <c r="AV393" s="313" t="n">
        <f aca="false">IF(OR(AF393=$AP$3,AF393=$AP$4,AF393=$AP$9),T393,0)</f>
        <v>0</v>
      </c>
      <c r="AW393" s="313" t="n">
        <f aca="false">IF(OR(AF393=$AP$3,AF393=$AP$4,AF393=$AP$9),U393,0)</f>
        <v>0</v>
      </c>
      <c r="AX393" s="313" t="n">
        <f aca="false">IF(OR(AF393=$AP$3,AF393=$AP$4,AF393=$AP$9),V393,0)</f>
        <v>0</v>
      </c>
      <c r="AY393" s="313" t="n">
        <f aca="false">IF(OR(AF393=$AP$3,AF393=$AP$4,AF393=$AP$9),W393,0)</f>
        <v>0</v>
      </c>
      <c r="AZ393" s="313" t="n">
        <f aca="false">IF(OR(AF393=$AP$3,AF393=$AP$4,AF393=$AP$9),X393,0)</f>
        <v>0</v>
      </c>
      <c r="BA393" s="313" t="n">
        <f aca="false">IF(OR(AF393=$AP$3,AF393=$AP$4,AF393=$AP$9),Y393,0)</f>
        <v>0</v>
      </c>
      <c r="BB393" s="313" t="n">
        <f aca="false">IF(OR(AF393=$AP$3,AF393=$AP$4,AF393=$AP$9),Z393,0)</f>
        <v>0</v>
      </c>
      <c r="BC393" s="313" t="n">
        <f aca="false">IF(OR(AF393=$AP$3,AF393=$AP$4,AF393=$AP$9),AA393,0)</f>
        <v>0</v>
      </c>
      <c r="BD393" s="313" t="n">
        <f aca="false">IF(OR(AF393=$AP$3,AF393=$AP$4,AF393=$AP$9),AB393,0)</f>
        <v>0</v>
      </c>
      <c r="BE393" s="313" t="n">
        <f aca="false">IF(OR(AF393=$AP$3,AF393=$AP$4,AF393=$AP$9),AC393,0)</f>
        <v>0</v>
      </c>
      <c r="BF393" s="314" t="n">
        <f aca="false">IF(OR(AF393=$AP$3,AF393=$AP$4,AF393=$AP$9),AD393,0)</f>
        <v>0</v>
      </c>
      <c r="BG393" s="312" t="n">
        <f aca="false">IF(OR(AF393=$AP$5,AF393=$AP$6,AF393=$AP$10),S393,0)</f>
        <v>0</v>
      </c>
      <c r="BH393" s="313" t="n">
        <f aca="false">IF(OR(AF393=$AP$5,AF393=$AP$6,AF393=$AP$10),T393,0)</f>
        <v>0</v>
      </c>
      <c r="BI393" s="313" t="n">
        <f aca="false">IF(OR(AF393=$AP$5,AF393=$AP$6,AF393=$AP$10),U393,0)</f>
        <v>0</v>
      </c>
      <c r="BJ393" s="313" t="n">
        <f aca="false">IF(OR(AF393=$AP$5,AF393=$AP$6,AF393=$AP$10),V393,0)</f>
        <v>0</v>
      </c>
      <c r="BK393" s="313" t="n">
        <f aca="false">IF(OR(AF393=$AP$5,AF393=$AP$6,AF393=$AP$10),W393,0)</f>
        <v>0</v>
      </c>
      <c r="BL393" s="313" t="n">
        <f aca="false">IF(OR(AF393=$AP$5,AF393=$AP$6,AF393=$AP$10),X393,0)</f>
        <v>0</v>
      </c>
      <c r="BM393" s="313" t="n">
        <f aca="false">IF(OR(AF393=$AP$5,AF393=$AP$6,AF393=$AP$10),Y393,0)</f>
        <v>0</v>
      </c>
      <c r="BN393" s="313" t="n">
        <f aca="false">IF(OR(AF393=$AP$5,AF393=$AP$6,AF393=$AP$10),Z393,0)</f>
        <v>0</v>
      </c>
      <c r="BO393" s="313" t="n">
        <f aca="false">IF(OR(AF393=$AP$5,AF393=$AP$6,AF393=$AP$10),AA393,0)</f>
        <v>0</v>
      </c>
      <c r="BP393" s="313" t="n">
        <f aca="false">IF(OR(AF393=$AP$5,AF393=$AP$6,AF393=$AP$10),AB393,0)</f>
        <v>0</v>
      </c>
      <c r="BQ393" s="313" t="n">
        <f aca="false">IF(OR(AF393=$AP$5,AF393=$AP$6,AF393=$AP$10),AC393,0)</f>
        <v>0</v>
      </c>
      <c r="BR393" s="314" t="n">
        <f aca="false">IF(OR(AF393=$AP$5,AF393=$AP$6,AF393=$AP$10),AD393,0)</f>
        <v>0</v>
      </c>
      <c r="BS393" s="312" t="n">
        <f aca="false">IF(OR(AF393=$AP$7,AF393=$AP$8,AF393=$AP$11),S393,0)</f>
        <v>0</v>
      </c>
      <c r="BT393" s="313" t="n">
        <f aca="false">IF(OR(AF393=$AP$7,AF393=$AP$8,AF393=$AP$11),T393,0)</f>
        <v>0</v>
      </c>
      <c r="BU393" s="313" t="n">
        <f aca="false">IF(OR(AF393=$AP$7,AF393=$AP$8,AF393=$AP$11),U393,0)</f>
        <v>0</v>
      </c>
      <c r="BV393" s="313" t="n">
        <f aca="false">IF(OR(AF393=$AP$7,AF393=$AP$8,AF393=$AP$11),V393,0)</f>
        <v>0</v>
      </c>
      <c r="BW393" s="313" t="n">
        <f aca="false">IF(OR(AF393=$AP$7,AF393=$AP$8,AF393=$AP$11),W393,0)</f>
        <v>0</v>
      </c>
      <c r="BX393" s="313" t="n">
        <f aca="false">IF(OR(AF393=$AP$7,AF393=$AP$8,AF393=$AP$11),X393,0)</f>
        <v>0</v>
      </c>
      <c r="BY393" s="313" t="n">
        <f aca="false">IF(OR(AF393=$AP$7,AF393=$AP$8,AF393=$AP$11),Y393,0)</f>
        <v>0</v>
      </c>
      <c r="BZ393" s="313" t="n">
        <f aca="false">IF(OR(AF393=$AP$7,AF393=$AP$8,AF393=$AP$11),Z393,0)</f>
        <v>0</v>
      </c>
      <c r="CA393" s="313" t="n">
        <f aca="false">IF(OR(AF393=$AP$7,AF393=$AP$8,AF393=$AP$11),AA393,0)</f>
        <v>0</v>
      </c>
      <c r="CB393" s="313" t="n">
        <f aca="false">IF(OR(AF393=$AP$7,AF393=$AP$8,AF393=$AP$11),AB393,0)</f>
        <v>0</v>
      </c>
      <c r="CC393" s="313" t="n">
        <f aca="false">IF(OR(AF393=$AP$7,AF393=$AP$8,AF393=$AP$11),AC393,0)</f>
        <v>0</v>
      </c>
      <c r="CD393" s="314" t="n">
        <f aca="false">IF(OR(AF393=$AP$7,AF393=$AP$8,AF393=$AP$11),AD393,0)</f>
        <v>0</v>
      </c>
      <c r="CE393" s="312" t="n">
        <f aca="false">IF(AF393=$AP$12,S393,0)</f>
        <v>0</v>
      </c>
      <c r="CF393" s="313" t="n">
        <f aca="false">IF(AF393=$AP$12,T393,0)</f>
        <v>0</v>
      </c>
      <c r="CG393" s="313" t="n">
        <f aca="false">IF(AF393=$AP$12,U393,0)</f>
        <v>0</v>
      </c>
      <c r="CH393" s="313" t="n">
        <f aca="false">IF(AF393=$AP$12,V393,0)</f>
        <v>0</v>
      </c>
      <c r="CI393" s="313" t="n">
        <f aca="false">IF(AF393=$AP$12,W393,0)</f>
        <v>0</v>
      </c>
      <c r="CJ393" s="313" t="n">
        <f aca="false">IF(AF393=$AP$12,X393,0)</f>
        <v>0</v>
      </c>
      <c r="CK393" s="313" t="n">
        <f aca="false">IF(AF393=$AP$12,Y393,0)</f>
        <v>0</v>
      </c>
      <c r="CL393" s="313" t="n">
        <f aca="false">IF(AF393=$AP$12,Z393,0)</f>
        <v>0</v>
      </c>
      <c r="CM393" s="313" t="n">
        <f aca="false">IF(AF393=$AP$12,AA393,0)</f>
        <v>0</v>
      </c>
      <c r="CN393" s="313" t="n">
        <f aca="false">IF(AF393=$AP$12,AB393,0)</f>
        <v>0</v>
      </c>
      <c r="CO393" s="313" t="n">
        <f aca="false">IF(AF393=$AP$12,AC393,0)</f>
        <v>0</v>
      </c>
      <c r="CP393" s="314" t="n">
        <f aca="false">IF(AF393=$AP$12,AD393,0)</f>
        <v>0</v>
      </c>
    </row>
    <row r="394" customFormat="false" ht="12" hidden="false" customHeight="true" outlineLevel="0" collapsed="false">
      <c r="B394" s="243" t="str">
        <f aca="false">IF(Q392="","",Q392)</f>
        <v/>
      </c>
      <c r="C394" s="302"/>
      <c r="D394" s="303"/>
      <c r="E394" s="303"/>
      <c r="F394" s="303"/>
      <c r="G394" s="304"/>
      <c r="H394" s="304"/>
      <c r="I394" s="305"/>
      <c r="J394" s="305"/>
      <c r="K394" s="305"/>
      <c r="L394" s="305"/>
      <c r="M394" s="303"/>
      <c r="N394" s="303"/>
      <c r="O394" s="306"/>
      <c r="P394" s="303"/>
      <c r="Q394" s="303"/>
      <c r="R394" s="315" t="s">
        <v>77</v>
      </c>
      <c r="S394" s="322"/>
      <c r="T394" s="322"/>
      <c r="U394" s="322"/>
      <c r="V394" s="322"/>
      <c r="W394" s="322"/>
      <c r="X394" s="322"/>
      <c r="Y394" s="316"/>
      <c r="Z394" s="316"/>
      <c r="AA394" s="316"/>
      <c r="AB394" s="316"/>
      <c r="AC394" s="316"/>
      <c r="AD394" s="316"/>
      <c r="AE394" s="317" t="str">
        <f aca="false">IF(SUM(S394:AD394)=0,"",SUM(S394:AD394))</f>
        <v/>
      </c>
      <c r="AF394" s="244" t="str">
        <f aca="false">IF(Q392="","",Q392)</f>
        <v/>
      </c>
      <c r="AG394" s="310"/>
      <c r="AH394" s="310"/>
      <c r="AI394" s="310"/>
      <c r="AJ394" s="310"/>
      <c r="AT394" s="311" t="str">
        <f aca="false">R394</f>
        <v>C</v>
      </c>
      <c r="AU394" s="312" t="n">
        <f aca="false">IF(OR(AF394=$AP$3,AF394=$AP$4,AF394=$AP$9),S394,0)</f>
        <v>0</v>
      </c>
      <c r="AV394" s="313" t="n">
        <f aca="false">IF(OR(AF394=$AP$3,AF394=$AP$4,AF394=$AP$9),T394,0)</f>
        <v>0</v>
      </c>
      <c r="AW394" s="313" t="n">
        <f aca="false">IF(OR(AF394=$AP$3,AF394=$AP$4,AF394=$AP$9),U394,0)</f>
        <v>0</v>
      </c>
      <c r="AX394" s="313" t="n">
        <f aca="false">IF(OR(AF394=$AP$3,AF394=$AP$4,AF394=$AP$9),V394,0)</f>
        <v>0</v>
      </c>
      <c r="AY394" s="313" t="n">
        <f aca="false">IF(OR(AF394=$AP$3,AF394=$AP$4,AF394=$AP$9),W394,0)</f>
        <v>0</v>
      </c>
      <c r="AZ394" s="313" t="n">
        <f aca="false">IF(OR(AF394=$AP$3,AF394=$AP$4,AF394=$AP$9),X394,0)</f>
        <v>0</v>
      </c>
      <c r="BA394" s="313" t="n">
        <f aca="false">IF(OR(AF394=$AP$3,AF394=$AP$4,AF394=$AP$9),Y394,0)</f>
        <v>0</v>
      </c>
      <c r="BB394" s="313" t="n">
        <f aca="false">IF(OR(AF394=$AP$3,AF394=$AP$4,AF394=$AP$9),Z394,0)</f>
        <v>0</v>
      </c>
      <c r="BC394" s="313" t="n">
        <f aca="false">IF(OR(AF394=$AP$3,AF394=$AP$4,AF394=$AP$9),AA394,0)</f>
        <v>0</v>
      </c>
      <c r="BD394" s="313" t="n">
        <f aca="false">IF(OR(AF394=$AP$3,AF394=$AP$4,AF394=$AP$9),AB394,0)</f>
        <v>0</v>
      </c>
      <c r="BE394" s="313" t="n">
        <f aca="false">IF(OR(AF394=$AP$3,AF394=$AP$4,AF394=$AP$9),AC394,0)</f>
        <v>0</v>
      </c>
      <c r="BF394" s="314" t="n">
        <f aca="false">IF(OR(AF394=$AP$3,AF394=$AP$4,AF394=$AP$9),AD394,0)</f>
        <v>0</v>
      </c>
      <c r="BG394" s="312" t="n">
        <f aca="false">IF(OR(AF394=$AP$5,AF394=$AP$6,AF394=$AP$10),S394,0)</f>
        <v>0</v>
      </c>
      <c r="BH394" s="313" t="n">
        <f aca="false">IF(OR(AF394=$AP$5,AF394=$AP$6,AF394=$AP$10),T394,0)</f>
        <v>0</v>
      </c>
      <c r="BI394" s="313" t="n">
        <f aca="false">IF(OR(AF394=$AP$5,AF394=$AP$6,AF394=$AP$10),U394,0)</f>
        <v>0</v>
      </c>
      <c r="BJ394" s="313" t="n">
        <f aca="false">IF(OR(AF394=$AP$5,AF394=$AP$6,AF394=$AP$10),V394,0)</f>
        <v>0</v>
      </c>
      <c r="BK394" s="313" t="n">
        <f aca="false">IF(OR(AF394=$AP$5,AF394=$AP$6,AF394=$AP$10),W394,0)</f>
        <v>0</v>
      </c>
      <c r="BL394" s="313" t="n">
        <f aca="false">IF(OR(AF394=$AP$5,AF394=$AP$6,AF394=$AP$10),X394,0)</f>
        <v>0</v>
      </c>
      <c r="BM394" s="313" t="n">
        <f aca="false">IF(OR(AF394=$AP$5,AF394=$AP$6,AF394=$AP$10),Y394,0)</f>
        <v>0</v>
      </c>
      <c r="BN394" s="313" t="n">
        <f aca="false">IF(OR(AF394=$AP$5,AF394=$AP$6,AF394=$AP$10),Z394,0)</f>
        <v>0</v>
      </c>
      <c r="BO394" s="313" t="n">
        <f aca="false">IF(OR(AF394=$AP$5,AF394=$AP$6,AF394=$AP$10),AA394,0)</f>
        <v>0</v>
      </c>
      <c r="BP394" s="313" t="n">
        <f aca="false">IF(OR(AF394=$AP$5,AF394=$AP$6,AF394=$AP$10),AB394,0)</f>
        <v>0</v>
      </c>
      <c r="BQ394" s="313" t="n">
        <f aca="false">IF(OR(AF394=$AP$5,AF394=$AP$6,AF394=$AP$10),AC394,0)</f>
        <v>0</v>
      </c>
      <c r="BR394" s="314" t="n">
        <f aca="false">IF(OR(AF394=$AP$5,AF394=$AP$6,AF394=$AP$10),AD394,0)</f>
        <v>0</v>
      </c>
      <c r="BS394" s="312" t="n">
        <f aca="false">IF(OR(AF394=$AP$7,AF394=$AP$8,AF394=$AP$11),S394,0)</f>
        <v>0</v>
      </c>
      <c r="BT394" s="313" t="n">
        <f aca="false">IF(OR(AF394=$AP$7,AF394=$AP$8,AF394=$AP$11),T394,0)</f>
        <v>0</v>
      </c>
      <c r="BU394" s="313" t="n">
        <f aca="false">IF(OR(AF394=$AP$7,AF394=$AP$8,AF394=$AP$11),U394,0)</f>
        <v>0</v>
      </c>
      <c r="BV394" s="313" t="n">
        <f aca="false">IF(OR(AF394=$AP$7,AF394=$AP$8,AF394=$AP$11),V394,0)</f>
        <v>0</v>
      </c>
      <c r="BW394" s="313" t="n">
        <f aca="false">IF(OR(AF394=$AP$7,AF394=$AP$8,AF394=$AP$11),W394,0)</f>
        <v>0</v>
      </c>
      <c r="BX394" s="313" t="n">
        <f aca="false">IF(OR(AF394=$AP$7,AF394=$AP$8,AF394=$AP$11),X394,0)</f>
        <v>0</v>
      </c>
      <c r="BY394" s="313" t="n">
        <f aca="false">IF(OR(AF394=$AP$7,AF394=$AP$8,AF394=$AP$11),Y394,0)</f>
        <v>0</v>
      </c>
      <c r="BZ394" s="313" t="n">
        <f aca="false">IF(OR(AF394=$AP$7,AF394=$AP$8,AF394=$AP$11),Z394,0)</f>
        <v>0</v>
      </c>
      <c r="CA394" s="313" t="n">
        <f aca="false">IF(OR(AF394=$AP$7,AF394=$AP$8,AF394=$AP$11),AA394,0)</f>
        <v>0</v>
      </c>
      <c r="CB394" s="313" t="n">
        <f aca="false">IF(OR(AF394=$AP$7,AF394=$AP$8,AF394=$AP$11),AB394,0)</f>
        <v>0</v>
      </c>
      <c r="CC394" s="313" t="n">
        <f aca="false">IF(OR(AF394=$AP$7,AF394=$AP$8,AF394=$AP$11),AC394,0)</f>
        <v>0</v>
      </c>
      <c r="CD394" s="314" t="n">
        <f aca="false">IF(OR(AF394=$AP$7,AF394=$AP$8,AF394=$AP$11),AD394,0)</f>
        <v>0</v>
      </c>
      <c r="CE394" s="312" t="n">
        <f aca="false">IF(AF394=$AP$12,S394,0)</f>
        <v>0</v>
      </c>
      <c r="CF394" s="313" t="n">
        <f aca="false">IF(AF394=$AP$12,T394,0)</f>
        <v>0</v>
      </c>
      <c r="CG394" s="313" t="n">
        <f aca="false">IF(AF394=$AP$12,U394,0)</f>
        <v>0</v>
      </c>
      <c r="CH394" s="313" t="n">
        <f aca="false">IF(AF394=$AP$12,V394,0)</f>
        <v>0</v>
      </c>
      <c r="CI394" s="313" t="n">
        <f aca="false">IF(AF394=$AP$12,W394,0)</f>
        <v>0</v>
      </c>
      <c r="CJ394" s="313" t="n">
        <f aca="false">IF(AF394=$AP$12,X394,0)</f>
        <v>0</v>
      </c>
      <c r="CK394" s="313" t="n">
        <f aca="false">IF(AF394=$AP$12,Y394,0)</f>
        <v>0</v>
      </c>
      <c r="CL394" s="313" t="n">
        <f aca="false">IF(AF394=$AP$12,Z394,0)</f>
        <v>0</v>
      </c>
      <c r="CM394" s="313" t="n">
        <f aca="false">IF(AF394=$AP$12,AA394,0)</f>
        <v>0</v>
      </c>
      <c r="CN394" s="313" t="n">
        <f aca="false">IF(AF394=$AP$12,AB394,0)</f>
        <v>0</v>
      </c>
      <c r="CO394" s="313" t="n">
        <f aca="false">IF(AF394=$AP$12,AC394,0)</f>
        <v>0</v>
      </c>
      <c r="CP394" s="314" t="n">
        <f aca="false">IF(AF394=$AP$12,AD394,0)</f>
        <v>0</v>
      </c>
    </row>
    <row r="395" customFormat="false" ht="12" hidden="false" customHeight="true" outlineLevel="0" collapsed="false">
      <c r="B395" s="243" t="str">
        <f aca="false">IF(Q395="","",Q395)</f>
        <v/>
      </c>
      <c r="C395" s="302" t="n">
        <v>128</v>
      </c>
      <c r="D395" s="303"/>
      <c r="E395" s="303"/>
      <c r="F395" s="303"/>
      <c r="G395" s="304"/>
      <c r="H395" s="304"/>
      <c r="I395" s="305"/>
      <c r="J395" s="305"/>
      <c r="K395" s="305"/>
      <c r="L395" s="305"/>
      <c r="M395" s="303"/>
      <c r="N395" s="303"/>
      <c r="O395" s="306"/>
      <c r="P395" s="303"/>
      <c r="Q395" s="303"/>
      <c r="R395" s="307" t="s">
        <v>75</v>
      </c>
      <c r="S395" s="323"/>
      <c r="T395" s="323"/>
      <c r="U395" s="323"/>
      <c r="V395" s="323"/>
      <c r="W395" s="323"/>
      <c r="X395" s="323"/>
      <c r="Y395" s="308"/>
      <c r="Z395" s="308"/>
      <c r="AA395" s="308"/>
      <c r="AB395" s="308"/>
      <c r="AC395" s="308"/>
      <c r="AD395" s="308"/>
      <c r="AE395" s="309" t="str">
        <f aca="false">IF(SUM(S395:AD395)=0,"",SUM(S395:AD395))</f>
        <v/>
      </c>
      <c r="AF395" s="244" t="str">
        <f aca="false">IF(Q395="","",Q395)</f>
        <v/>
      </c>
      <c r="AG395" s="310" t="str">
        <f aca="false">IFERROR(VLOOKUP(M395,$AP$13:$AQ$16,2,FALSE()),"")</f>
        <v/>
      </c>
      <c r="AH395" s="310" t="str">
        <f aca="false">IFERROR(VLOOKUP(O395,$AP$18:$AQ$24,2,FALSE()),"")</f>
        <v/>
      </c>
      <c r="AI395" s="310" t="str">
        <f aca="false">IFERROR(AG395+AH395,"")</f>
        <v/>
      </c>
      <c r="AJ395" s="310" t="str">
        <f aca="false">IF(SUM(AE395:AE397)=0,"",SUM(AE395:AE397))</f>
        <v/>
      </c>
      <c r="AT395" s="311" t="str">
        <f aca="false">R395</f>
        <v>A</v>
      </c>
      <c r="AU395" s="312" t="n">
        <f aca="false">IF(OR(AF395=$AP$3,AF395=$AP$4,AF395=$AP$9),S395,0)</f>
        <v>0</v>
      </c>
      <c r="AV395" s="313" t="n">
        <f aca="false">IF(OR(AF395=$AP$3,AF395=$AP$4,AF395=$AP$9),T395,0)</f>
        <v>0</v>
      </c>
      <c r="AW395" s="313" t="n">
        <f aca="false">IF(OR(AF395=$AP$3,AF395=$AP$4,AF395=$AP$9),U395,0)</f>
        <v>0</v>
      </c>
      <c r="AX395" s="313" t="n">
        <f aca="false">IF(OR(AF395=$AP$3,AF395=$AP$4,AF395=$AP$9),V395,0)</f>
        <v>0</v>
      </c>
      <c r="AY395" s="313" t="n">
        <f aca="false">IF(OR(AF395=$AP$3,AF395=$AP$4,AF395=$AP$9),W395,0)</f>
        <v>0</v>
      </c>
      <c r="AZ395" s="313" t="n">
        <f aca="false">IF(OR(AF395=$AP$3,AF395=$AP$4,AF395=$AP$9),X395,0)</f>
        <v>0</v>
      </c>
      <c r="BA395" s="313" t="n">
        <f aca="false">IF(OR(AF395=$AP$3,AF395=$AP$4,AF395=$AP$9),Y395,0)</f>
        <v>0</v>
      </c>
      <c r="BB395" s="313" t="n">
        <f aca="false">IF(OR(AF395=$AP$3,AF395=$AP$4,AF395=$AP$9),Z395,0)</f>
        <v>0</v>
      </c>
      <c r="BC395" s="313" t="n">
        <f aca="false">IF(OR(AF395=$AP$3,AF395=$AP$4,AF395=$AP$9),AA395,0)</f>
        <v>0</v>
      </c>
      <c r="BD395" s="313" t="n">
        <f aca="false">IF(OR(AF395=$AP$3,AF395=$AP$4,AF395=$AP$9),AB395,0)</f>
        <v>0</v>
      </c>
      <c r="BE395" s="313" t="n">
        <f aca="false">IF(OR(AF395=$AP$3,AF395=$AP$4,AF395=$AP$9),AC395,0)</f>
        <v>0</v>
      </c>
      <c r="BF395" s="314" t="n">
        <f aca="false">IF(OR(AF395=$AP$3,AF395=$AP$4,AF395=$AP$9),AD395,0)</f>
        <v>0</v>
      </c>
      <c r="BG395" s="312" t="n">
        <f aca="false">IF(OR(AF395=$AP$5,AF395=$AP$6,AF395=$AP$10),S395,0)</f>
        <v>0</v>
      </c>
      <c r="BH395" s="313" t="n">
        <f aca="false">IF(OR(AF395=$AP$5,AF395=$AP$6,AF395=$AP$10),T395,0)</f>
        <v>0</v>
      </c>
      <c r="BI395" s="313" t="n">
        <f aca="false">IF(OR(AF395=$AP$5,AF395=$AP$6,AF395=$AP$10),U395,0)</f>
        <v>0</v>
      </c>
      <c r="BJ395" s="313" t="n">
        <f aca="false">IF(OR(AF395=$AP$5,AF395=$AP$6,AF395=$AP$10),V395,0)</f>
        <v>0</v>
      </c>
      <c r="BK395" s="313" t="n">
        <f aca="false">IF(OR(AF395=$AP$5,AF395=$AP$6,AF395=$AP$10),W395,0)</f>
        <v>0</v>
      </c>
      <c r="BL395" s="313" t="n">
        <f aca="false">IF(OR(AF395=$AP$5,AF395=$AP$6,AF395=$AP$10),X395,0)</f>
        <v>0</v>
      </c>
      <c r="BM395" s="313" t="n">
        <f aca="false">IF(OR(AF395=$AP$5,AF395=$AP$6,AF395=$AP$10),Y395,0)</f>
        <v>0</v>
      </c>
      <c r="BN395" s="313" t="n">
        <f aca="false">IF(OR(AF395=$AP$5,AF395=$AP$6,AF395=$AP$10),Z395,0)</f>
        <v>0</v>
      </c>
      <c r="BO395" s="313" t="n">
        <f aca="false">IF(OR(AF395=$AP$5,AF395=$AP$6,AF395=$AP$10),AA395,0)</f>
        <v>0</v>
      </c>
      <c r="BP395" s="313" t="n">
        <f aca="false">IF(OR(AF395=$AP$5,AF395=$AP$6,AF395=$AP$10),AB395,0)</f>
        <v>0</v>
      </c>
      <c r="BQ395" s="313" t="n">
        <f aca="false">IF(OR(AF395=$AP$5,AF395=$AP$6,AF395=$AP$10),AC395,0)</f>
        <v>0</v>
      </c>
      <c r="BR395" s="314" t="n">
        <f aca="false">IF(OR(AF395=$AP$5,AF395=$AP$6,AF395=$AP$10),AD395,0)</f>
        <v>0</v>
      </c>
      <c r="BS395" s="312" t="n">
        <f aca="false">IF(OR(AF395=$AP$7,AF395=$AP$8,AF395=$AP$11),S395,0)</f>
        <v>0</v>
      </c>
      <c r="BT395" s="313" t="n">
        <f aca="false">IF(OR(AF395=$AP$7,AF395=$AP$8,AF395=$AP$11),T395,0)</f>
        <v>0</v>
      </c>
      <c r="BU395" s="313" t="n">
        <f aca="false">IF(OR(AF395=$AP$7,AF395=$AP$8,AF395=$AP$11),U395,0)</f>
        <v>0</v>
      </c>
      <c r="BV395" s="313" t="n">
        <f aca="false">IF(OR(AF395=$AP$7,AF395=$AP$8,AF395=$AP$11),V395,0)</f>
        <v>0</v>
      </c>
      <c r="BW395" s="313" t="n">
        <f aca="false">IF(OR(AF395=$AP$7,AF395=$AP$8,AF395=$AP$11),W395,0)</f>
        <v>0</v>
      </c>
      <c r="BX395" s="313" t="n">
        <f aca="false">IF(OR(AF395=$AP$7,AF395=$AP$8,AF395=$AP$11),X395,0)</f>
        <v>0</v>
      </c>
      <c r="BY395" s="313" t="n">
        <f aca="false">IF(OR(AF395=$AP$7,AF395=$AP$8,AF395=$AP$11),Y395,0)</f>
        <v>0</v>
      </c>
      <c r="BZ395" s="313" t="n">
        <f aca="false">IF(OR(AF395=$AP$7,AF395=$AP$8,AF395=$AP$11),Z395,0)</f>
        <v>0</v>
      </c>
      <c r="CA395" s="313" t="n">
        <f aca="false">IF(OR(AF395=$AP$7,AF395=$AP$8,AF395=$AP$11),AA395,0)</f>
        <v>0</v>
      </c>
      <c r="CB395" s="313" t="n">
        <f aca="false">IF(OR(AF395=$AP$7,AF395=$AP$8,AF395=$AP$11),AB395,0)</f>
        <v>0</v>
      </c>
      <c r="CC395" s="313" t="n">
        <f aca="false">IF(OR(AF395=$AP$7,AF395=$AP$8,AF395=$AP$11),AC395,0)</f>
        <v>0</v>
      </c>
      <c r="CD395" s="314" t="n">
        <f aca="false">IF(OR(AF395=$AP$7,AF395=$AP$8,AF395=$AP$11),AD395,0)</f>
        <v>0</v>
      </c>
      <c r="CE395" s="312" t="n">
        <f aca="false">IF(AF395=$AP$12,S395,0)</f>
        <v>0</v>
      </c>
      <c r="CF395" s="313" t="n">
        <f aca="false">IF(AF395=$AP$12,T395,0)</f>
        <v>0</v>
      </c>
      <c r="CG395" s="313" t="n">
        <f aca="false">IF(AF395=$AP$12,U395,0)</f>
        <v>0</v>
      </c>
      <c r="CH395" s="313" t="n">
        <f aca="false">IF(AF395=$AP$12,V395,0)</f>
        <v>0</v>
      </c>
      <c r="CI395" s="313" t="n">
        <f aca="false">IF(AF395=$AP$12,W395,0)</f>
        <v>0</v>
      </c>
      <c r="CJ395" s="313" t="n">
        <f aca="false">IF(AF395=$AP$12,X395,0)</f>
        <v>0</v>
      </c>
      <c r="CK395" s="313" t="n">
        <f aca="false">IF(AF395=$AP$12,Y395,0)</f>
        <v>0</v>
      </c>
      <c r="CL395" s="313" t="n">
        <f aca="false">IF(AF395=$AP$12,Z395,0)</f>
        <v>0</v>
      </c>
      <c r="CM395" s="313" t="n">
        <f aca="false">IF(AF395=$AP$12,AA395,0)</f>
        <v>0</v>
      </c>
      <c r="CN395" s="313" t="n">
        <f aca="false">IF(AF395=$AP$12,AB395,0)</f>
        <v>0</v>
      </c>
      <c r="CO395" s="313" t="n">
        <f aca="false">IF(AF395=$AP$12,AC395,0)</f>
        <v>0</v>
      </c>
      <c r="CP395" s="314" t="n">
        <f aca="false">IF(AF395=$AP$12,AD395,0)</f>
        <v>0</v>
      </c>
    </row>
    <row r="396" customFormat="false" ht="12" hidden="false" customHeight="true" outlineLevel="0" collapsed="false">
      <c r="B396" s="243" t="str">
        <f aca="false">IF(Q395="","",Q395)</f>
        <v/>
      </c>
      <c r="C396" s="302"/>
      <c r="D396" s="303"/>
      <c r="E396" s="303"/>
      <c r="F396" s="303"/>
      <c r="G396" s="304"/>
      <c r="H396" s="304"/>
      <c r="I396" s="305"/>
      <c r="J396" s="305"/>
      <c r="K396" s="305"/>
      <c r="L396" s="305"/>
      <c r="M396" s="303"/>
      <c r="N396" s="303"/>
      <c r="O396" s="306"/>
      <c r="P396" s="303"/>
      <c r="Q396" s="303"/>
      <c r="R396" s="315" t="s">
        <v>76</v>
      </c>
      <c r="S396" s="322"/>
      <c r="T396" s="322"/>
      <c r="U396" s="322"/>
      <c r="V396" s="322"/>
      <c r="W396" s="322"/>
      <c r="X396" s="322"/>
      <c r="Y396" s="316"/>
      <c r="Z396" s="316"/>
      <c r="AA396" s="316"/>
      <c r="AB396" s="316"/>
      <c r="AC396" s="316"/>
      <c r="AD396" s="316"/>
      <c r="AE396" s="317" t="str">
        <f aca="false">IF(SUM(S396:AD396)=0,"",SUM(S396:AD396))</f>
        <v/>
      </c>
      <c r="AF396" s="244" t="str">
        <f aca="false">IF(Q395="","",Q395)</f>
        <v/>
      </c>
      <c r="AG396" s="310"/>
      <c r="AH396" s="310"/>
      <c r="AI396" s="310"/>
      <c r="AJ396" s="310"/>
      <c r="AT396" s="311" t="str">
        <f aca="false">R396</f>
        <v>B</v>
      </c>
      <c r="AU396" s="312" t="n">
        <f aca="false">IF(OR(AF396=$AP$3,AF396=$AP$4,AF396=$AP$9),S396,0)</f>
        <v>0</v>
      </c>
      <c r="AV396" s="313" t="n">
        <f aca="false">IF(OR(AF396=$AP$3,AF396=$AP$4,AF396=$AP$9),T396,0)</f>
        <v>0</v>
      </c>
      <c r="AW396" s="313" t="n">
        <f aca="false">IF(OR(AF396=$AP$3,AF396=$AP$4,AF396=$AP$9),U396,0)</f>
        <v>0</v>
      </c>
      <c r="AX396" s="313" t="n">
        <f aca="false">IF(OR(AF396=$AP$3,AF396=$AP$4,AF396=$AP$9),V396,0)</f>
        <v>0</v>
      </c>
      <c r="AY396" s="313" t="n">
        <f aca="false">IF(OR(AF396=$AP$3,AF396=$AP$4,AF396=$AP$9),W396,0)</f>
        <v>0</v>
      </c>
      <c r="AZ396" s="313" t="n">
        <f aca="false">IF(OR(AF396=$AP$3,AF396=$AP$4,AF396=$AP$9),X396,0)</f>
        <v>0</v>
      </c>
      <c r="BA396" s="313" t="n">
        <f aca="false">IF(OR(AF396=$AP$3,AF396=$AP$4,AF396=$AP$9),Y396,0)</f>
        <v>0</v>
      </c>
      <c r="BB396" s="313" t="n">
        <f aca="false">IF(OR(AF396=$AP$3,AF396=$AP$4,AF396=$AP$9),Z396,0)</f>
        <v>0</v>
      </c>
      <c r="BC396" s="313" t="n">
        <f aca="false">IF(OR(AF396=$AP$3,AF396=$AP$4,AF396=$AP$9),AA396,0)</f>
        <v>0</v>
      </c>
      <c r="BD396" s="313" t="n">
        <f aca="false">IF(OR(AF396=$AP$3,AF396=$AP$4,AF396=$AP$9),AB396,0)</f>
        <v>0</v>
      </c>
      <c r="BE396" s="313" t="n">
        <f aca="false">IF(OR(AF396=$AP$3,AF396=$AP$4,AF396=$AP$9),AC396,0)</f>
        <v>0</v>
      </c>
      <c r="BF396" s="314" t="n">
        <f aca="false">IF(OR(AF396=$AP$3,AF396=$AP$4,AF396=$AP$9),AD396,0)</f>
        <v>0</v>
      </c>
      <c r="BG396" s="312" t="n">
        <f aca="false">IF(OR(AF396=$AP$5,AF396=$AP$6,AF396=$AP$10),S396,0)</f>
        <v>0</v>
      </c>
      <c r="BH396" s="313" t="n">
        <f aca="false">IF(OR(AF396=$AP$5,AF396=$AP$6,AF396=$AP$10),T396,0)</f>
        <v>0</v>
      </c>
      <c r="BI396" s="313" t="n">
        <f aca="false">IF(OR(AF396=$AP$5,AF396=$AP$6,AF396=$AP$10),U396,0)</f>
        <v>0</v>
      </c>
      <c r="BJ396" s="313" t="n">
        <f aca="false">IF(OR(AF396=$AP$5,AF396=$AP$6,AF396=$AP$10),V396,0)</f>
        <v>0</v>
      </c>
      <c r="BK396" s="313" t="n">
        <f aca="false">IF(OR(AF396=$AP$5,AF396=$AP$6,AF396=$AP$10),W396,0)</f>
        <v>0</v>
      </c>
      <c r="BL396" s="313" t="n">
        <f aca="false">IF(OR(AF396=$AP$5,AF396=$AP$6,AF396=$AP$10),X396,0)</f>
        <v>0</v>
      </c>
      <c r="BM396" s="313" t="n">
        <f aca="false">IF(OR(AF396=$AP$5,AF396=$AP$6,AF396=$AP$10),Y396,0)</f>
        <v>0</v>
      </c>
      <c r="BN396" s="313" t="n">
        <f aca="false">IF(OR(AF396=$AP$5,AF396=$AP$6,AF396=$AP$10),Z396,0)</f>
        <v>0</v>
      </c>
      <c r="BO396" s="313" t="n">
        <f aca="false">IF(OR(AF396=$AP$5,AF396=$AP$6,AF396=$AP$10),AA396,0)</f>
        <v>0</v>
      </c>
      <c r="BP396" s="313" t="n">
        <f aca="false">IF(OR(AF396=$AP$5,AF396=$AP$6,AF396=$AP$10),AB396,0)</f>
        <v>0</v>
      </c>
      <c r="BQ396" s="313" t="n">
        <f aca="false">IF(OR(AF396=$AP$5,AF396=$AP$6,AF396=$AP$10),AC396,0)</f>
        <v>0</v>
      </c>
      <c r="BR396" s="314" t="n">
        <f aca="false">IF(OR(AF396=$AP$5,AF396=$AP$6,AF396=$AP$10),AD396,0)</f>
        <v>0</v>
      </c>
      <c r="BS396" s="312" t="n">
        <f aca="false">IF(OR(AF396=$AP$7,AF396=$AP$8,AF396=$AP$11),S396,0)</f>
        <v>0</v>
      </c>
      <c r="BT396" s="313" t="n">
        <f aca="false">IF(OR(AF396=$AP$7,AF396=$AP$8,AF396=$AP$11),T396,0)</f>
        <v>0</v>
      </c>
      <c r="BU396" s="313" t="n">
        <f aca="false">IF(OR(AF396=$AP$7,AF396=$AP$8,AF396=$AP$11),U396,0)</f>
        <v>0</v>
      </c>
      <c r="BV396" s="313" t="n">
        <f aca="false">IF(OR(AF396=$AP$7,AF396=$AP$8,AF396=$AP$11),V396,0)</f>
        <v>0</v>
      </c>
      <c r="BW396" s="313" t="n">
        <f aca="false">IF(OR(AF396=$AP$7,AF396=$AP$8,AF396=$AP$11),W396,0)</f>
        <v>0</v>
      </c>
      <c r="BX396" s="313" t="n">
        <f aca="false">IF(OR(AF396=$AP$7,AF396=$AP$8,AF396=$AP$11),X396,0)</f>
        <v>0</v>
      </c>
      <c r="BY396" s="313" t="n">
        <f aca="false">IF(OR(AF396=$AP$7,AF396=$AP$8,AF396=$AP$11),Y396,0)</f>
        <v>0</v>
      </c>
      <c r="BZ396" s="313" t="n">
        <f aca="false">IF(OR(AF396=$AP$7,AF396=$AP$8,AF396=$AP$11),Z396,0)</f>
        <v>0</v>
      </c>
      <c r="CA396" s="313" t="n">
        <f aca="false">IF(OR(AF396=$AP$7,AF396=$AP$8,AF396=$AP$11),AA396,0)</f>
        <v>0</v>
      </c>
      <c r="CB396" s="313" t="n">
        <f aca="false">IF(OR(AF396=$AP$7,AF396=$AP$8,AF396=$AP$11),AB396,0)</f>
        <v>0</v>
      </c>
      <c r="CC396" s="313" t="n">
        <f aca="false">IF(OR(AF396=$AP$7,AF396=$AP$8,AF396=$AP$11),AC396,0)</f>
        <v>0</v>
      </c>
      <c r="CD396" s="314" t="n">
        <f aca="false">IF(OR(AF396=$AP$7,AF396=$AP$8,AF396=$AP$11),AD396,0)</f>
        <v>0</v>
      </c>
      <c r="CE396" s="312" t="n">
        <f aca="false">IF(AF396=$AP$12,S396,0)</f>
        <v>0</v>
      </c>
      <c r="CF396" s="313" t="n">
        <f aca="false">IF(AF396=$AP$12,T396,0)</f>
        <v>0</v>
      </c>
      <c r="CG396" s="313" t="n">
        <f aca="false">IF(AF396=$AP$12,U396,0)</f>
        <v>0</v>
      </c>
      <c r="CH396" s="313" t="n">
        <f aca="false">IF(AF396=$AP$12,V396,0)</f>
        <v>0</v>
      </c>
      <c r="CI396" s="313" t="n">
        <f aca="false">IF(AF396=$AP$12,W396,0)</f>
        <v>0</v>
      </c>
      <c r="CJ396" s="313" t="n">
        <f aca="false">IF(AF396=$AP$12,X396,0)</f>
        <v>0</v>
      </c>
      <c r="CK396" s="313" t="n">
        <f aca="false">IF(AF396=$AP$12,Y396,0)</f>
        <v>0</v>
      </c>
      <c r="CL396" s="313" t="n">
        <f aca="false">IF(AF396=$AP$12,Z396,0)</f>
        <v>0</v>
      </c>
      <c r="CM396" s="313" t="n">
        <f aca="false">IF(AF396=$AP$12,AA396,0)</f>
        <v>0</v>
      </c>
      <c r="CN396" s="313" t="n">
        <f aca="false">IF(AF396=$AP$12,AB396,0)</f>
        <v>0</v>
      </c>
      <c r="CO396" s="313" t="n">
        <f aca="false">IF(AF396=$AP$12,AC396,0)</f>
        <v>0</v>
      </c>
      <c r="CP396" s="314" t="n">
        <f aca="false">IF(AF396=$AP$12,AD396,0)</f>
        <v>0</v>
      </c>
    </row>
    <row r="397" customFormat="false" ht="12" hidden="false" customHeight="true" outlineLevel="0" collapsed="false">
      <c r="B397" s="243" t="str">
        <f aca="false">IF(Q395="","",Q395)</f>
        <v/>
      </c>
      <c r="C397" s="302"/>
      <c r="D397" s="303"/>
      <c r="E397" s="303"/>
      <c r="F397" s="303"/>
      <c r="G397" s="304"/>
      <c r="H397" s="304"/>
      <c r="I397" s="305"/>
      <c r="J397" s="305"/>
      <c r="K397" s="305"/>
      <c r="L397" s="305"/>
      <c r="M397" s="303"/>
      <c r="N397" s="303"/>
      <c r="O397" s="306"/>
      <c r="P397" s="303"/>
      <c r="Q397" s="303"/>
      <c r="R397" s="315" t="s">
        <v>77</v>
      </c>
      <c r="S397" s="322"/>
      <c r="T397" s="322"/>
      <c r="U397" s="322"/>
      <c r="V397" s="322"/>
      <c r="W397" s="322"/>
      <c r="X397" s="322"/>
      <c r="Y397" s="316"/>
      <c r="Z397" s="316"/>
      <c r="AA397" s="316"/>
      <c r="AB397" s="316"/>
      <c r="AC397" s="316"/>
      <c r="AD397" s="316"/>
      <c r="AE397" s="317" t="str">
        <f aca="false">IF(SUM(S397:AD397)=0,"",SUM(S397:AD397))</f>
        <v/>
      </c>
      <c r="AF397" s="244" t="str">
        <f aca="false">IF(Q395="","",Q395)</f>
        <v/>
      </c>
      <c r="AG397" s="310"/>
      <c r="AH397" s="310"/>
      <c r="AI397" s="310"/>
      <c r="AJ397" s="310"/>
      <c r="AT397" s="311" t="str">
        <f aca="false">R397</f>
        <v>C</v>
      </c>
      <c r="AU397" s="312" t="n">
        <f aca="false">IF(OR(AF397=$AP$3,AF397=$AP$4,AF397=$AP$9),S397,0)</f>
        <v>0</v>
      </c>
      <c r="AV397" s="313" t="n">
        <f aca="false">IF(OR(AF397=$AP$3,AF397=$AP$4,AF397=$AP$9),T397,0)</f>
        <v>0</v>
      </c>
      <c r="AW397" s="313" t="n">
        <f aca="false">IF(OR(AF397=$AP$3,AF397=$AP$4,AF397=$AP$9),U397,0)</f>
        <v>0</v>
      </c>
      <c r="AX397" s="313" t="n">
        <f aca="false">IF(OR(AF397=$AP$3,AF397=$AP$4,AF397=$AP$9),V397,0)</f>
        <v>0</v>
      </c>
      <c r="AY397" s="313" t="n">
        <f aca="false">IF(OR(AF397=$AP$3,AF397=$AP$4,AF397=$AP$9),W397,0)</f>
        <v>0</v>
      </c>
      <c r="AZ397" s="313" t="n">
        <f aca="false">IF(OR(AF397=$AP$3,AF397=$AP$4,AF397=$AP$9),X397,0)</f>
        <v>0</v>
      </c>
      <c r="BA397" s="313" t="n">
        <f aca="false">IF(OR(AF397=$AP$3,AF397=$AP$4,AF397=$AP$9),Y397,0)</f>
        <v>0</v>
      </c>
      <c r="BB397" s="313" t="n">
        <f aca="false">IF(OR(AF397=$AP$3,AF397=$AP$4,AF397=$AP$9),Z397,0)</f>
        <v>0</v>
      </c>
      <c r="BC397" s="313" t="n">
        <f aca="false">IF(OR(AF397=$AP$3,AF397=$AP$4,AF397=$AP$9),AA397,0)</f>
        <v>0</v>
      </c>
      <c r="BD397" s="313" t="n">
        <f aca="false">IF(OR(AF397=$AP$3,AF397=$AP$4,AF397=$AP$9),AB397,0)</f>
        <v>0</v>
      </c>
      <c r="BE397" s="313" t="n">
        <f aca="false">IF(OR(AF397=$AP$3,AF397=$AP$4,AF397=$AP$9),AC397,0)</f>
        <v>0</v>
      </c>
      <c r="BF397" s="314" t="n">
        <f aca="false">IF(OR(AF397=$AP$3,AF397=$AP$4,AF397=$AP$9),AD397,0)</f>
        <v>0</v>
      </c>
      <c r="BG397" s="312" t="n">
        <f aca="false">IF(OR(AF397=$AP$5,AF397=$AP$6,AF397=$AP$10),S397,0)</f>
        <v>0</v>
      </c>
      <c r="BH397" s="313" t="n">
        <f aca="false">IF(OR(AF397=$AP$5,AF397=$AP$6,AF397=$AP$10),T397,0)</f>
        <v>0</v>
      </c>
      <c r="BI397" s="313" t="n">
        <f aca="false">IF(OR(AF397=$AP$5,AF397=$AP$6,AF397=$AP$10),U397,0)</f>
        <v>0</v>
      </c>
      <c r="BJ397" s="313" t="n">
        <f aca="false">IF(OR(AF397=$AP$5,AF397=$AP$6,AF397=$AP$10),V397,0)</f>
        <v>0</v>
      </c>
      <c r="BK397" s="313" t="n">
        <f aca="false">IF(OR(AF397=$AP$5,AF397=$AP$6,AF397=$AP$10),W397,0)</f>
        <v>0</v>
      </c>
      <c r="BL397" s="313" t="n">
        <f aca="false">IF(OR(AF397=$AP$5,AF397=$AP$6,AF397=$AP$10),X397,0)</f>
        <v>0</v>
      </c>
      <c r="BM397" s="313" t="n">
        <f aca="false">IF(OR(AF397=$AP$5,AF397=$AP$6,AF397=$AP$10),Y397,0)</f>
        <v>0</v>
      </c>
      <c r="BN397" s="313" t="n">
        <f aca="false">IF(OR(AF397=$AP$5,AF397=$AP$6,AF397=$AP$10),Z397,0)</f>
        <v>0</v>
      </c>
      <c r="BO397" s="313" t="n">
        <f aca="false">IF(OR(AF397=$AP$5,AF397=$AP$6,AF397=$AP$10),AA397,0)</f>
        <v>0</v>
      </c>
      <c r="BP397" s="313" t="n">
        <f aca="false">IF(OR(AF397=$AP$5,AF397=$AP$6,AF397=$AP$10),AB397,0)</f>
        <v>0</v>
      </c>
      <c r="BQ397" s="313" t="n">
        <f aca="false">IF(OR(AF397=$AP$5,AF397=$AP$6,AF397=$AP$10),AC397,0)</f>
        <v>0</v>
      </c>
      <c r="BR397" s="314" t="n">
        <f aca="false">IF(OR(AF397=$AP$5,AF397=$AP$6,AF397=$AP$10),AD397,0)</f>
        <v>0</v>
      </c>
      <c r="BS397" s="312" t="n">
        <f aca="false">IF(OR(AF397=$AP$7,AF397=$AP$8,AF397=$AP$11),S397,0)</f>
        <v>0</v>
      </c>
      <c r="BT397" s="313" t="n">
        <f aca="false">IF(OR(AF397=$AP$7,AF397=$AP$8,AF397=$AP$11),T397,0)</f>
        <v>0</v>
      </c>
      <c r="BU397" s="313" t="n">
        <f aca="false">IF(OR(AF397=$AP$7,AF397=$AP$8,AF397=$AP$11),U397,0)</f>
        <v>0</v>
      </c>
      <c r="BV397" s="313" t="n">
        <f aca="false">IF(OR(AF397=$AP$7,AF397=$AP$8,AF397=$AP$11),V397,0)</f>
        <v>0</v>
      </c>
      <c r="BW397" s="313" t="n">
        <f aca="false">IF(OR(AF397=$AP$7,AF397=$AP$8,AF397=$AP$11),W397,0)</f>
        <v>0</v>
      </c>
      <c r="BX397" s="313" t="n">
        <f aca="false">IF(OR(AF397=$AP$7,AF397=$AP$8,AF397=$AP$11),X397,0)</f>
        <v>0</v>
      </c>
      <c r="BY397" s="313" t="n">
        <f aca="false">IF(OR(AF397=$AP$7,AF397=$AP$8,AF397=$AP$11),Y397,0)</f>
        <v>0</v>
      </c>
      <c r="BZ397" s="313" t="n">
        <f aca="false">IF(OR(AF397=$AP$7,AF397=$AP$8,AF397=$AP$11),Z397,0)</f>
        <v>0</v>
      </c>
      <c r="CA397" s="313" t="n">
        <f aca="false">IF(OR(AF397=$AP$7,AF397=$AP$8,AF397=$AP$11),AA397,0)</f>
        <v>0</v>
      </c>
      <c r="CB397" s="313" t="n">
        <f aca="false">IF(OR(AF397=$AP$7,AF397=$AP$8,AF397=$AP$11),AB397,0)</f>
        <v>0</v>
      </c>
      <c r="CC397" s="313" t="n">
        <f aca="false">IF(OR(AF397=$AP$7,AF397=$AP$8,AF397=$AP$11),AC397,0)</f>
        <v>0</v>
      </c>
      <c r="CD397" s="314" t="n">
        <f aca="false">IF(OR(AF397=$AP$7,AF397=$AP$8,AF397=$AP$11),AD397,0)</f>
        <v>0</v>
      </c>
      <c r="CE397" s="312" t="n">
        <f aca="false">IF(AF397=$AP$12,S397,0)</f>
        <v>0</v>
      </c>
      <c r="CF397" s="313" t="n">
        <f aca="false">IF(AF397=$AP$12,T397,0)</f>
        <v>0</v>
      </c>
      <c r="CG397" s="313" t="n">
        <f aca="false">IF(AF397=$AP$12,U397,0)</f>
        <v>0</v>
      </c>
      <c r="CH397" s="313" t="n">
        <f aca="false">IF(AF397=$AP$12,V397,0)</f>
        <v>0</v>
      </c>
      <c r="CI397" s="313" t="n">
        <f aca="false">IF(AF397=$AP$12,W397,0)</f>
        <v>0</v>
      </c>
      <c r="CJ397" s="313" t="n">
        <f aca="false">IF(AF397=$AP$12,X397,0)</f>
        <v>0</v>
      </c>
      <c r="CK397" s="313" t="n">
        <f aca="false">IF(AF397=$AP$12,Y397,0)</f>
        <v>0</v>
      </c>
      <c r="CL397" s="313" t="n">
        <f aca="false">IF(AF397=$AP$12,Z397,0)</f>
        <v>0</v>
      </c>
      <c r="CM397" s="313" t="n">
        <f aca="false">IF(AF397=$AP$12,AA397,0)</f>
        <v>0</v>
      </c>
      <c r="CN397" s="313" t="n">
        <f aca="false">IF(AF397=$AP$12,AB397,0)</f>
        <v>0</v>
      </c>
      <c r="CO397" s="313" t="n">
        <f aca="false">IF(AF397=$AP$12,AC397,0)</f>
        <v>0</v>
      </c>
      <c r="CP397" s="314" t="n">
        <f aca="false">IF(AF397=$AP$12,AD397,0)</f>
        <v>0</v>
      </c>
    </row>
    <row r="398" customFormat="false" ht="12" hidden="false" customHeight="true" outlineLevel="0" collapsed="false">
      <c r="B398" s="243" t="str">
        <f aca="false">IF(Q398="","",Q398)</f>
        <v/>
      </c>
      <c r="C398" s="302" t="n">
        <v>129</v>
      </c>
      <c r="D398" s="303"/>
      <c r="E398" s="303"/>
      <c r="F398" s="303"/>
      <c r="G398" s="304"/>
      <c r="H398" s="304"/>
      <c r="I398" s="305"/>
      <c r="J398" s="305"/>
      <c r="K398" s="305"/>
      <c r="L398" s="305"/>
      <c r="M398" s="303"/>
      <c r="N398" s="303"/>
      <c r="O398" s="306"/>
      <c r="P398" s="303"/>
      <c r="Q398" s="303"/>
      <c r="R398" s="307" t="s">
        <v>75</v>
      </c>
      <c r="S398" s="323"/>
      <c r="T398" s="323"/>
      <c r="U398" s="323"/>
      <c r="V398" s="323"/>
      <c r="W398" s="323"/>
      <c r="X398" s="323"/>
      <c r="Y398" s="308"/>
      <c r="Z398" s="308"/>
      <c r="AA398" s="308"/>
      <c r="AB398" s="308"/>
      <c r="AC398" s="308"/>
      <c r="AD398" s="308"/>
      <c r="AE398" s="309" t="str">
        <f aca="false">IF(SUM(S398:AD398)=0,"",SUM(S398:AD398))</f>
        <v/>
      </c>
      <c r="AF398" s="244" t="str">
        <f aca="false">IF(Q398="","",Q398)</f>
        <v/>
      </c>
      <c r="AG398" s="310" t="str">
        <f aca="false">IFERROR(VLOOKUP(M398,$AP$13:$AQ$16,2,FALSE()),"")</f>
        <v/>
      </c>
      <c r="AH398" s="310" t="str">
        <f aca="false">IFERROR(VLOOKUP(O398,$AP$18:$AQ$24,2,FALSE()),"")</f>
        <v/>
      </c>
      <c r="AI398" s="310" t="str">
        <f aca="false">IFERROR(AG398+AH398,"")</f>
        <v/>
      </c>
      <c r="AJ398" s="310" t="str">
        <f aca="false">IF(SUM(AE398:AE400)=0,"",SUM(AE398:AE400))</f>
        <v/>
      </c>
      <c r="AT398" s="311" t="str">
        <f aca="false">R398</f>
        <v>A</v>
      </c>
      <c r="AU398" s="312" t="n">
        <f aca="false">IF(OR(AF398=$AP$3,AF398=$AP$4,AF398=$AP$9),S398,0)</f>
        <v>0</v>
      </c>
      <c r="AV398" s="313" t="n">
        <f aca="false">IF(OR(AF398=$AP$3,AF398=$AP$4,AF398=$AP$9),T398,0)</f>
        <v>0</v>
      </c>
      <c r="AW398" s="313" t="n">
        <f aca="false">IF(OR(AF398=$AP$3,AF398=$AP$4,AF398=$AP$9),U398,0)</f>
        <v>0</v>
      </c>
      <c r="AX398" s="313" t="n">
        <f aca="false">IF(OR(AF398=$AP$3,AF398=$AP$4,AF398=$AP$9),V398,0)</f>
        <v>0</v>
      </c>
      <c r="AY398" s="313" t="n">
        <f aca="false">IF(OR(AF398=$AP$3,AF398=$AP$4,AF398=$AP$9),W398,0)</f>
        <v>0</v>
      </c>
      <c r="AZ398" s="313" t="n">
        <f aca="false">IF(OR(AF398=$AP$3,AF398=$AP$4,AF398=$AP$9),X398,0)</f>
        <v>0</v>
      </c>
      <c r="BA398" s="313" t="n">
        <f aca="false">IF(OR(AF398=$AP$3,AF398=$AP$4,AF398=$AP$9),Y398,0)</f>
        <v>0</v>
      </c>
      <c r="BB398" s="313" t="n">
        <f aca="false">IF(OR(AF398=$AP$3,AF398=$AP$4,AF398=$AP$9),Z398,0)</f>
        <v>0</v>
      </c>
      <c r="BC398" s="313" t="n">
        <f aca="false">IF(OR(AF398=$AP$3,AF398=$AP$4,AF398=$AP$9),AA398,0)</f>
        <v>0</v>
      </c>
      <c r="BD398" s="313" t="n">
        <f aca="false">IF(OR(AF398=$AP$3,AF398=$AP$4,AF398=$AP$9),AB398,0)</f>
        <v>0</v>
      </c>
      <c r="BE398" s="313" t="n">
        <f aca="false">IF(OR(AF398=$AP$3,AF398=$AP$4,AF398=$AP$9),AC398,0)</f>
        <v>0</v>
      </c>
      <c r="BF398" s="314" t="n">
        <f aca="false">IF(OR(AF398=$AP$3,AF398=$AP$4,AF398=$AP$9),AD398,0)</f>
        <v>0</v>
      </c>
      <c r="BG398" s="312" t="n">
        <f aca="false">IF(OR(AF398=$AP$5,AF398=$AP$6,AF398=$AP$10),S398,0)</f>
        <v>0</v>
      </c>
      <c r="BH398" s="313" t="n">
        <f aca="false">IF(OR(AF398=$AP$5,AF398=$AP$6,AF398=$AP$10),T398,0)</f>
        <v>0</v>
      </c>
      <c r="BI398" s="313" t="n">
        <f aca="false">IF(OR(AF398=$AP$5,AF398=$AP$6,AF398=$AP$10),U398,0)</f>
        <v>0</v>
      </c>
      <c r="BJ398" s="313" t="n">
        <f aca="false">IF(OR(AF398=$AP$5,AF398=$AP$6,AF398=$AP$10),V398,0)</f>
        <v>0</v>
      </c>
      <c r="BK398" s="313" t="n">
        <f aca="false">IF(OR(AF398=$AP$5,AF398=$AP$6,AF398=$AP$10),W398,0)</f>
        <v>0</v>
      </c>
      <c r="BL398" s="313" t="n">
        <f aca="false">IF(OR(AF398=$AP$5,AF398=$AP$6,AF398=$AP$10),X398,0)</f>
        <v>0</v>
      </c>
      <c r="BM398" s="313" t="n">
        <f aca="false">IF(OR(AF398=$AP$5,AF398=$AP$6,AF398=$AP$10),Y398,0)</f>
        <v>0</v>
      </c>
      <c r="BN398" s="313" t="n">
        <f aca="false">IF(OR(AF398=$AP$5,AF398=$AP$6,AF398=$AP$10),Z398,0)</f>
        <v>0</v>
      </c>
      <c r="BO398" s="313" t="n">
        <f aca="false">IF(OR(AF398=$AP$5,AF398=$AP$6,AF398=$AP$10),AA398,0)</f>
        <v>0</v>
      </c>
      <c r="BP398" s="313" t="n">
        <f aca="false">IF(OR(AF398=$AP$5,AF398=$AP$6,AF398=$AP$10),AB398,0)</f>
        <v>0</v>
      </c>
      <c r="BQ398" s="313" t="n">
        <f aca="false">IF(OR(AF398=$AP$5,AF398=$AP$6,AF398=$AP$10),AC398,0)</f>
        <v>0</v>
      </c>
      <c r="BR398" s="314" t="n">
        <f aca="false">IF(OR(AF398=$AP$5,AF398=$AP$6,AF398=$AP$10),AD398,0)</f>
        <v>0</v>
      </c>
      <c r="BS398" s="312" t="n">
        <f aca="false">IF(OR(AF398=$AP$7,AF398=$AP$8,AF398=$AP$11),S398,0)</f>
        <v>0</v>
      </c>
      <c r="BT398" s="313" t="n">
        <f aca="false">IF(OR(AF398=$AP$7,AF398=$AP$8,AF398=$AP$11),T398,0)</f>
        <v>0</v>
      </c>
      <c r="BU398" s="313" t="n">
        <f aca="false">IF(OR(AF398=$AP$7,AF398=$AP$8,AF398=$AP$11),U398,0)</f>
        <v>0</v>
      </c>
      <c r="BV398" s="313" t="n">
        <f aca="false">IF(OR(AF398=$AP$7,AF398=$AP$8,AF398=$AP$11),V398,0)</f>
        <v>0</v>
      </c>
      <c r="BW398" s="313" t="n">
        <f aca="false">IF(OR(AF398=$AP$7,AF398=$AP$8,AF398=$AP$11),W398,0)</f>
        <v>0</v>
      </c>
      <c r="BX398" s="313" t="n">
        <f aca="false">IF(OR(AF398=$AP$7,AF398=$AP$8,AF398=$AP$11),X398,0)</f>
        <v>0</v>
      </c>
      <c r="BY398" s="313" t="n">
        <f aca="false">IF(OR(AF398=$AP$7,AF398=$AP$8,AF398=$AP$11),Y398,0)</f>
        <v>0</v>
      </c>
      <c r="BZ398" s="313" t="n">
        <f aca="false">IF(OR(AF398=$AP$7,AF398=$AP$8,AF398=$AP$11),Z398,0)</f>
        <v>0</v>
      </c>
      <c r="CA398" s="313" t="n">
        <f aca="false">IF(OR(AF398=$AP$7,AF398=$AP$8,AF398=$AP$11),AA398,0)</f>
        <v>0</v>
      </c>
      <c r="CB398" s="313" t="n">
        <f aca="false">IF(OR(AF398=$AP$7,AF398=$AP$8,AF398=$AP$11),AB398,0)</f>
        <v>0</v>
      </c>
      <c r="CC398" s="313" t="n">
        <f aca="false">IF(OR(AF398=$AP$7,AF398=$AP$8,AF398=$AP$11),AC398,0)</f>
        <v>0</v>
      </c>
      <c r="CD398" s="314" t="n">
        <f aca="false">IF(OR(AF398=$AP$7,AF398=$AP$8,AF398=$AP$11),AD398,0)</f>
        <v>0</v>
      </c>
      <c r="CE398" s="312" t="n">
        <f aca="false">IF(AF398=$AP$12,S398,0)</f>
        <v>0</v>
      </c>
      <c r="CF398" s="313" t="n">
        <f aca="false">IF(AF398=$AP$12,T398,0)</f>
        <v>0</v>
      </c>
      <c r="CG398" s="313" t="n">
        <f aca="false">IF(AF398=$AP$12,U398,0)</f>
        <v>0</v>
      </c>
      <c r="CH398" s="313" t="n">
        <f aca="false">IF(AF398=$AP$12,V398,0)</f>
        <v>0</v>
      </c>
      <c r="CI398" s="313" t="n">
        <f aca="false">IF(AF398=$AP$12,W398,0)</f>
        <v>0</v>
      </c>
      <c r="CJ398" s="313" t="n">
        <f aca="false">IF(AF398=$AP$12,X398,0)</f>
        <v>0</v>
      </c>
      <c r="CK398" s="313" t="n">
        <f aca="false">IF(AF398=$AP$12,Y398,0)</f>
        <v>0</v>
      </c>
      <c r="CL398" s="313" t="n">
        <f aca="false">IF(AF398=$AP$12,Z398,0)</f>
        <v>0</v>
      </c>
      <c r="CM398" s="313" t="n">
        <f aca="false">IF(AF398=$AP$12,AA398,0)</f>
        <v>0</v>
      </c>
      <c r="CN398" s="313" t="n">
        <f aca="false">IF(AF398=$AP$12,AB398,0)</f>
        <v>0</v>
      </c>
      <c r="CO398" s="313" t="n">
        <f aca="false">IF(AF398=$AP$12,AC398,0)</f>
        <v>0</v>
      </c>
      <c r="CP398" s="314" t="n">
        <f aca="false">IF(AF398=$AP$12,AD398,0)</f>
        <v>0</v>
      </c>
    </row>
    <row r="399" customFormat="false" ht="12" hidden="false" customHeight="true" outlineLevel="0" collapsed="false">
      <c r="B399" s="243" t="str">
        <f aca="false">IF(Q398="","",Q398)</f>
        <v/>
      </c>
      <c r="C399" s="302"/>
      <c r="D399" s="303"/>
      <c r="E399" s="303"/>
      <c r="F399" s="303"/>
      <c r="G399" s="304"/>
      <c r="H399" s="304"/>
      <c r="I399" s="305"/>
      <c r="J399" s="305"/>
      <c r="K399" s="305"/>
      <c r="L399" s="305"/>
      <c r="M399" s="303"/>
      <c r="N399" s="303"/>
      <c r="O399" s="306"/>
      <c r="P399" s="303"/>
      <c r="Q399" s="303"/>
      <c r="R399" s="315" t="s">
        <v>76</v>
      </c>
      <c r="S399" s="322"/>
      <c r="T399" s="322"/>
      <c r="U399" s="322"/>
      <c r="V399" s="322"/>
      <c r="W399" s="322"/>
      <c r="X399" s="322"/>
      <c r="Y399" s="316"/>
      <c r="Z399" s="316"/>
      <c r="AA399" s="316"/>
      <c r="AB399" s="316"/>
      <c r="AC399" s="316"/>
      <c r="AD399" s="316"/>
      <c r="AE399" s="317" t="str">
        <f aca="false">IF(SUM(S399:AD399)=0,"",SUM(S399:AD399))</f>
        <v/>
      </c>
      <c r="AF399" s="244" t="str">
        <f aca="false">IF(Q398="","",Q398)</f>
        <v/>
      </c>
      <c r="AG399" s="310"/>
      <c r="AH399" s="310"/>
      <c r="AI399" s="310"/>
      <c r="AJ399" s="310"/>
      <c r="AT399" s="311" t="str">
        <f aca="false">R399</f>
        <v>B</v>
      </c>
      <c r="AU399" s="312" t="n">
        <f aca="false">IF(OR(AF399=$AP$3,AF399=$AP$4,AF399=$AP$9),S399,0)</f>
        <v>0</v>
      </c>
      <c r="AV399" s="313" t="n">
        <f aca="false">IF(OR(AF399=$AP$3,AF399=$AP$4,AF399=$AP$9),T399,0)</f>
        <v>0</v>
      </c>
      <c r="AW399" s="313" t="n">
        <f aca="false">IF(OR(AF399=$AP$3,AF399=$AP$4,AF399=$AP$9),U399,0)</f>
        <v>0</v>
      </c>
      <c r="AX399" s="313" t="n">
        <f aca="false">IF(OR(AF399=$AP$3,AF399=$AP$4,AF399=$AP$9),V399,0)</f>
        <v>0</v>
      </c>
      <c r="AY399" s="313" t="n">
        <f aca="false">IF(OR(AF399=$AP$3,AF399=$AP$4,AF399=$AP$9),W399,0)</f>
        <v>0</v>
      </c>
      <c r="AZ399" s="313" t="n">
        <f aca="false">IF(OR(AF399=$AP$3,AF399=$AP$4,AF399=$AP$9),X399,0)</f>
        <v>0</v>
      </c>
      <c r="BA399" s="313" t="n">
        <f aca="false">IF(OR(AF399=$AP$3,AF399=$AP$4,AF399=$AP$9),Y399,0)</f>
        <v>0</v>
      </c>
      <c r="BB399" s="313" t="n">
        <f aca="false">IF(OR(AF399=$AP$3,AF399=$AP$4,AF399=$AP$9),Z399,0)</f>
        <v>0</v>
      </c>
      <c r="BC399" s="313" t="n">
        <f aca="false">IF(OR(AF399=$AP$3,AF399=$AP$4,AF399=$AP$9),AA399,0)</f>
        <v>0</v>
      </c>
      <c r="BD399" s="313" t="n">
        <f aca="false">IF(OR(AF399=$AP$3,AF399=$AP$4,AF399=$AP$9),AB399,0)</f>
        <v>0</v>
      </c>
      <c r="BE399" s="313" t="n">
        <f aca="false">IF(OR(AF399=$AP$3,AF399=$AP$4,AF399=$AP$9),AC399,0)</f>
        <v>0</v>
      </c>
      <c r="BF399" s="314" t="n">
        <f aca="false">IF(OR(AF399=$AP$3,AF399=$AP$4,AF399=$AP$9),AD399,0)</f>
        <v>0</v>
      </c>
      <c r="BG399" s="312" t="n">
        <f aca="false">IF(OR(AF399=$AP$5,AF399=$AP$6,AF399=$AP$10),S399,0)</f>
        <v>0</v>
      </c>
      <c r="BH399" s="313" t="n">
        <f aca="false">IF(OR(AF399=$AP$5,AF399=$AP$6,AF399=$AP$10),T399,0)</f>
        <v>0</v>
      </c>
      <c r="BI399" s="313" t="n">
        <f aca="false">IF(OR(AF399=$AP$5,AF399=$AP$6,AF399=$AP$10),U399,0)</f>
        <v>0</v>
      </c>
      <c r="BJ399" s="313" t="n">
        <f aca="false">IF(OR(AF399=$AP$5,AF399=$AP$6,AF399=$AP$10),V399,0)</f>
        <v>0</v>
      </c>
      <c r="BK399" s="313" t="n">
        <f aca="false">IF(OR(AF399=$AP$5,AF399=$AP$6,AF399=$AP$10),W399,0)</f>
        <v>0</v>
      </c>
      <c r="BL399" s="313" t="n">
        <f aca="false">IF(OR(AF399=$AP$5,AF399=$AP$6,AF399=$AP$10),X399,0)</f>
        <v>0</v>
      </c>
      <c r="BM399" s="313" t="n">
        <f aca="false">IF(OR(AF399=$AP$5,AF399=$AP$6,AF399=$AP$10),Y399,0)</f>
        <v>0</v>
      </c>
      <c r="BN399" s="313" t="n">
        <f aca="false">IF(OR(AF399=$AP$5,AF399=$AP$6,AF399=$AP$10),Z399,0)</f>
        <v>0</v>
      </c>
      <c r="BO399" s="313" t="n">
        <f aca="false">IF(OR(AF399=$AP$5,AF399=$AP$6,AF399=$AP$10),AA399,0)</f>
        <v>0</v>
      </c>
      <c r="BP399" s="313" t="n">
        <f aca="false">IF(OR(AF399=$AP$5,AF399=$AP$6,AF399=$AP$10),AB399,0)</f>
        <v>0</v>
      </c>
      <c r="BQ399" s="313" t="n">
        <f aca="false">IF(OR(AF399=$AP$5,AF399=$AP$6,AF399=$AP$10),AC399,0)</f>
        <v>0</v>
      </c>
      <c r="BR399" s="314" t="n">
        <f aca="false">IF(OR(AF399=$AP$5,AF399=$AP$6,AF399=$AP$10),AD399,0)</f>
        <v>0</v>
      </c>
      <c r="BS399" s="312" t="n">
        <f aca="false">IF(OR(AF399=$AP$7,AF399=$AP$8,AF399=$AP$11),S399,0)</f>
        <v>0</v>
      </c>
      <c r="BT399" s="313" t="n">
        <f aca="false">IF(OR(AF399=$AP$7,AF399=$AP$8,AF399=$AP$11),T399,0)</f>
        <v>0</v>
      </c>
      <c r="BU399" s="313" t="n">
        <f aca="false">IF(OR(AF399=$AP$7,AF399=$AP$8,AF399=$AP$11),U399,0)</f>
        <v>0</v>
      </c>
      <c r="BV399" s="313" t="n">
        <f aca="false">IF(OR(AF399=$AP$7,AF399=$AP$8,AF399=$AP$11),V399,0)</f>
        <v>0</v>
      </c>
      <c r="BW399" s="313" t="n">
        <f aca="false">IF(OR(AF399=$AP$7,AF399=$AP$8,AF399=$AP$11),W399,0)</f>
        <v>0</v>
      </c>
      <c r="BX399" s="313" t="n">
        <f aca="false">IF(OR(AF399=$AP$7,AF399=$AP$8,AF399=$AP$11),X399,0)</f>
        <v>0</v>
      </c>
      <c r="BY399" s="313" t="n">
        <f aca="false">IF(OR(AF399=$AP$7,AF399=$AP$8,AF399=$AP$11),Y399,0)</f>
        <v>0</v>
      </c>
      <c r="BZ399" s="313" t="n">
        <f aca="false">IF(OR(AF399=$AP$7,AF399=$AP$8,AF399=$AP$11),Z399,0)</f>
        <v>0</v>
      </c>
      <c r="CA399" s="313" t="n">
        <f aca="false">IF(OR(AF399=$AP$7,AF399=$AP$8,AF399=$AP$11),AA399,0)</f>
        <v>0</v>
      </c>
      <c r="CB399" s="313" t="n">
        <f aca="false">IF(OR(AF399=$AP$7,AF399=$AP$8,AF399=$AP$11),AB399,0)</f>
        <v>0</v>
      </c>
      <c r="CC399" s="313" t="n">
        <f aca="false">IF(OR(AF399=$AP$7,AF399=$AP$8,AF399=$AP$11),AC399,0)</f>
        <v>0</v>
      </c>
      <c r="CD399" s="314" t="n">
        <f aca="false">IF(OR(AF399=$AP$7,AF399=$AP$8,AF399=$AP$11),AD399,0)</f>
        <v>0</v>
      </c>
      <c r="CE399" s="312" t="n">
        <f aca="false">IF(AF399=$AP$12,S399,0)</f>
        <v>0</v>
      </c>
      <c r="CF399" s="313" t="n">
        <f aca="false">IF(AF399=$AP$12,T399,0)</f>
        <v>0</v>
      </c>
      <c r="CG399" s="313" t="n">
        <f aca="false">IF(AF399=$AP$12,U399,0)</f>
        <v>0</v>
      </c>
      <c r="CH399" s="313" t="n">
        <f aca="false">IF(AF399=$AP$12,V399,0)</f>
        <v>0</v>
      </c>
      <c r="CI399" s="313" t="n">
        <f aca="false">IF(AF399=$AP$12,W399,0)</f>
        <v>0</v>
      </c>
      <c r="CJ399" s="313" t="n">
        <f aca="false">IF(AF399=$AP$12,X399,0)</f>
        <v>0</v>
      </c>
      <c r="CK399" s="313" t="n">
        <f aca="false">IF(AF399=$AP$12,Y399,0)</f>
        <v>0</v>
      </c>
      <c r="CL399" s="313" t="n">
        <f aca="false">IF(AF399=$AP$12,Z399,0)</f>
        <v>0</v>
      </c>
      <c r="CM399" s="313" t="n">
        <f aca="false">IF(AF399=$AP$12,AA399,0)</f>
        <v>0</v>
      </c>
      <c r="CN399" s="313" t="n">
        <f aca="false">IF(AF399=$AP$12,AB399,0)</f>
        <v>0</v>
      </c>
      <c r="CO399" s="313" t="n">
        <f aca="false">IF(AF399=$AP$12,AC399,0)</f>
        <v>0</v>
      </c>
      <c r="CP399" s="314" t="n">
        <f aca="false">IF(AF399=$AP$12,AD399,0)</f>
        <v>0</v>
      </c>
    </row>
    <row r="400" customFormat="false" ht="12" hidden="false" customHeight="true" outlineLevel="0" collapsed="false">
      <c r="B400" s="243" t="str">
        <f aca="false">IF(Q398="","",Q398)</f>
        <v/>
      </c>
      <c r="C400" s="302"/>
      <c r="D400" s="303"/>
      <c r="E400" s="303"/>
      <c r="F400" s="303"/>
      <c r="G400" s="304"/>
      <c r="H400" s="304"/>
      <c r="I400" s="305"/>
      <c r="J400" s="305"/>
      <c r="K400" s="305"/>
      <c r="L400" s="305"/>
      <c r="M400" s="303"/>
      <c r="N400" s="303"/>
      <c r="O400" s="306"/>
      <c r="P400" s="303"/>
      <c r="Q400" s="303"/>
      <c r="R400" s="315" t="s">
        <v>77</v>
      </c>
      <c r="S400" s="322"/>
      <c r="T400" s="322"/>
      <c r="U400" s="322"/>
      <c r="V400" s="322"/>
      <c r="W400" s="322"/>
      <c r="X400" s="322"/>
      <c r="Y400" s="316"/>
      <c r="Z400" s="316"/>
      <c r="AA400" s="316"/>
      <c r="AB400" s="316"/>
      <c r="AC400" s="316"/>
      <c r="AD400" s="316"/>
      <c r="AE400" s="317" t="str">
        <f aca="false">IF(SUM(S400:AD400)=0,"",SUM(S400:AD400))</f>
        <v/>
      </c>
      <c r="AF400" s="244" t="str">
        <f aca="false">IF(Q398="","",Q398)</f>
        <v/>
      </c>
      <c r="AG400" s="310"/>
      <c r="AH400" s="310"/>
      <c r="AI400" s="310"/>
      <c r="AJ400" s="310"/>
      <c r="AT400" s="311" t="str">
        <f aca="false">R400</f>
        <v>C</v>
      </c>
      <c r="AU400" s="312" t="n">
        <f aca="false">IF(OR(AF400=$AP$3,AF400=$AP$4,AF400=$AP$9),S400,0)</f>
        <v>0</v>
      </c>
      <c r="AV400" s="313" t="n">
        <f aca="false">IF(OR(AF400=$AP$3,AF400=$AP$4,AF400=$AP$9),T400,0)</f>
        <v>0</v>
      </c>
      <c r="AW400" s="313" t="n">
        <f aca="false">IF(OR(AF400=$AP$3,AF400=$AP$4,AF400=$AP$9),U400,0)</f>
        <v>0</v>
      </c>
      <c r="AX400" s="313" t="n">
        <f aca="false">IF(OR(AF400=$AP$3,AF400=$AP$4,AF400=$AP$9),V400,0)</f>
        <v>0</v>
      </c>
      <c r="AY400" s="313" t="n">
        <f aca="false">IF(OR(AF400=$AP$3,AF400=$AP$4,AF400=$AP$9),W400,0)</f>
        <v>0</v>
      </c>
      <c r="AZ400" s="313" t="n">
        <f aca="false">IF(OR(AF400=$AP$3,AF400=$AP$4,AF400=$AP$9),X400,0)</f>
        <v>0</v>
      </c>
      <c r="BA400" s="313" t="n">
        <f aca="false">IF(OR(AF400=$AP$3,AF400=$AP$4,AF400=$AP$9),Y400,0)</f>
        <v>0</v>
      </c>
      <c r="BB400" s="313" t="n">
        <f aca="false">IF(OR(AF400=$AP$3,AF400=$AP$4,AF400=$AP$9),Z400,0)</f>
        <v>0</v>
      </c>
      <c r="BC400" s="313" t="n">
        <f aca="false">IF(OR(AF400=$AP$3,AF400=$AP$4,AF400=$AP$9),AA400,0)</f>
        <v>0</v>
      </c>
      <c r="BD400" s="313" t="n">
        <f aca="false">IF(OR(AF400=$AP$3,AF400=$AP$4,AF400=$AP$9),AB400,0)</f>
        <v>0</v>
      </c>
      <c r="BE400" s="313" t="n">
        <f aca="false">IF(OR(AF400=$AP$3,AF400=$AP$4,AF400=$AP$9),AC400,0)</f>
        <v>0</v>
      </c>
      <c r="BF400" s="314" t="n">
        <f aca="false">IF(OR(AF400=$AP$3,AF400=$AP$4,AF400=$AP$9),AD400,0)</f>
        <v>0</v>
      </c>
      <c r="BG400" s="312" t="n">
        <f aca="false">IF(OR(AF400=$AP$5,AF400=$AP$6,AF400=$AP$10),S400,0)</f>
        <v>0</v>
      </c>
      <c r="BH400" s="313" t="n">
        <f aca="false">IF(OR(AF400=$AP$5,AF400=$AP$6,AF400=$AP$10),T400,0)</f>
        <v>0</v>
      </c>
      <c r="BI400" s="313" t="n">
        <f aca="false">IF(OR(AF400=$AP$5,AF400=$AP$6,AF400=$AP$10),U400,0)</f>
        <v>0</v>
      </c>
      <c r="BJ400" s="313" t="n">
        <f aca="false">IF(OR(AF400=$AP$5,AF400=$AP$6,AF400=$AP$10),V400,0)</f>
        <v>0</v>
      </c>
      <c r="BK400" s="313" t="n">
        <f aca="false">IF(OR(AF400=$AP$5,AF400=$AP$6,AF400=$AP$10),W400,0)</f>
        <v>0</v>
      </c>
      <c r="BL400" s="313" t="n">
        <f aca="false">IF(OR(AF400=$AP$5,AF400=$AP$6,AF400=$AP$10),X400,0)</f>
        <v>0</v>
      </c>
      <c r="BM400" s="313" t="n">
        <f aca="false">IF(OR(AF400=$AP$5,AF400=$AP$6,AF400=$AP$10),Y400,0)</f>
        <v>0</v>
      </c>
      <c r="BN400" s="313" t="n">
        <f aca="false">IF(OR(AF400=$AP$5,AF400=$AP$6,AF400=$AP$10),Z400,0)</f>
        <v>0</v>
      </c>
      <c r="BO400" s="313" t="n">
        <f aca="false">IF(OR(AF400=$AP$5,AF400=$AP$6,AF400=$AP$10),AA400,0)</f>
        <v>0</v>
      </c>
      <c r="BP400" s="313" t="n">
        <f aca="false">IF(OR(AF400=$AP$5,AF400=$AP$6,AF400=$AP$10),AB400,0)</f>
        <v>0</v>
      </c>
      <c r="BQ400" s="313" t="n">
        <f aca="false">IF(OR(AF400=$AP$5,AF400=$AP$6,AF400=$AP$10),AC400,0)</f>
        <v>0</v>
      </c>
      <c r="BR400" s="314" t="n">
        <f aca="false">IF(OR(AF400=$AP$5,AF400=$AP$6,AF400=$AP$10),AD400,0)</f>
        <v>0</v>
      </c>
      <c r="BS400" s="312" t="n">
        <f aca="false">IF(OR(AF400=$AP$7,AF400=$AP$8,AF400=$AP$11),S400,0)</f>
        <v>0</v>
      </c>
      <c r="BT400" s="313" t="n">
        <f aca="false">IF(OR(AF400=$AP$7,AF400=$AP$8,AF400=$AP$11),T400,0)</f>
        <v>0</v>
      </c>
      <c r="BU400" s="313" t="n">
        <f aca="false">IF(OR(AF400=$AP$7,AF400=$AP$8,AF400=$AP$11),U400,0)</f>
        <v>0</v>
      </c>
      <c r="BV400" s="313" t="n">
        <f aca="false">IF(OR(AF400=$AP$7,AF400=$AP$8,AF400=$AP$11),V400,0)</f>
        <v>0</v>
      </c>
      <c r="BW400" s="313" t="n">
        <f aca="false">IF(OR(AF400=$AP$7,AF400=$AP$8,AF400=$AP$11),W400,0)</f>
        <v>0</v>
      </c>
      <c r="BX400" s="313" t="n">
        <f aca="false">IF(OR(AF400=$AP$7,AF400=$AP$8,AF400=$AP$11),X400,0)</f>
        <v>0</v>
      </c>
      <c r="BY400" s="313" t="n">
        <f aca="false">IF(OR(AF400=$AP$7,AF400=$AP$8,AF400=$AP$11),Y400,0)</f>
        <v>0</v>
      </c>
      <c r="BZ400" s="313" t="n">
        <f aca="false">IF(OR(AF400=$AP$7,AF400=$AP$8,AF400=$AP$11),Z400,0)</f>
        <v>0</v>
      </c>
      <c r="CA400" s="313" t="n">
        <f aca="false">IF(OR(AF400=$AP$7,AF400=$AP$8,AF400=$AP$11),AA400,0)</f>
        <v>0</v>
      </c>
      <c r="CB400" s="313" t="n">
        <f aca="false">IF(OR(AF400=$AP$7,AF400=$AP$8,AF400=$AP$11),AB400,0)</f>
        <v>0</v>
      </c>
      <c r="CC400" s="313" t="n">
        <f aca="false">IF(OR(AF400=$AP$7,AF400=$AP$8,AF400=$AP$11),AC400,0)</f>
        <v>0</v>
      </c>
      <c r="CD400" s="314" t="n">
        <f aca="false">IF(OR(AF400=$AP$7,AF400=$AP$8,AF400=$AP$11),AD400,0)</f>
        <v>0</v>
      </c>
      <c r="CE400" s="312" t="n">
        <f aca="false">IF(AF400=$AP$12,S400,0)</f>
        <v>0</v>
      </c>
      <c r="CF400" s="313" t="n">
        <f aca="false">IF(AF400=$AP$12,T400,0)</f>
        <v>0</v>
      </c>
      <c r="CG400" s="313" t="n">
        <f aca="false">IF(AF400=$AP$12,U400,0)</f>
        <v>0</v>
      </c>
      <c r="CH400" s="313" t="n">
        <f aca="false">IF(AF400=$AP$12,V400,0)</f>
        <v>0</v>
      </c>
      <c r="CI400" s="313" t="n">
        <f aca="false">IF(AF400=$AP$12,W400,0)</f>
        <v>0</v>
      </c>
      <c r="CJ400" s="313" t="n">
        <f aca="false">IF(AF400=$AP$12,X400,0)</f>
        <v>0</v>
      </c>
      <c r="CK400" s="313" t="n">
        <f aca="false">IF(AF400=$AP$12,Y400,0)</f>
        <v>0</v>
      </c>
      <c r="CL400" s="313" t="n">
        <f aca="false">IF(AF400=$AP$12,Z400,0)</f>
        <v>0</v>
      </c>
      <c r="CM400" s="313" t="n">
        <f aca="false">IF(AF400=$AP$12,AA400,0)</f>
        <v>0</v>
      </c>
      <c r="CN400" s="313" t="n">
        <f aca="false">IF(AF400=$AP$12,AB400,0)</f>
        <v>0</v>
      </c>
      <c r="CO400" s="313" t="n">
        <f aca="false">IF(AF400=$AP$12,AC400,0)</f>
        <v>0</v>
      </c>
      <c r="CP400" s="314" t="n">
        <f aca="false">IF(AF400=$AP$12,AD400,0)</f>
        <v>0</v>
      </c>
    </row>
    <row r="401" customFormat="false" ht="12" hidden="false" customHeight="true" outlineLevel="0" collapsed="false">
      <c r="B401" s="243" t="str">
        <f aca="false">IF(Q401="","",Q401)</f>
        <v/>
      </c>
      <c r="C401" s="302" t="n">
        <v>130</v>
      </c>
      <c r="D401" s="303"/>
      <c r="E401" s="303"/>
      <c r="F401" s="303"/>
      <c r="G401" s="304"/>
      <c r="H401" s="304"/>
      <c r="I401" s="305"/>
      <c r="J401" s="305"/>
      <c r="K401" s="305"/>
      <c r="L401" s="305"/>
      <c r="M401" s="303"/>
      <c r="N401" s="303"/>
      <c r="O401" s="306"/>
      <c r="P401" s="303"/>
      <c r="Q401" s="303"/>
      <c r="R401" s="307" t="s">
        <v>75</v>
      </c>
      <c r="S401" s="323"/>
      <c r="T401" s="323"/>
      <c r="U401" s="323"/>
      <c r="V401" s="323"/>
      <c r="W401" s="323"/>
      <c r="X401" s="323"/>
      <c r="Y401" s="308"/>
      <c r="Z401" s="308"/>
      <c r="AA401" s="308"/>
      <c r="AB401" s="308"/>
      <c r="AC401" s="308"/>
      <c r="AD401" s="308"/>
      <c r="AE401" s="309" t="str">
        <f aca="false">IF(SUM(S401:AD401)=0,"",SUM(S401:AD401))</f>
        <v/>
      </c>
      <c r="AF401" s="244" t="str">
        <f aca="false">IF(Q401="","",Q401)</f>
        <v/>
      </c>
      <c r="AG401" s="310" t="str">
        <f aca="false">IFERROR(VLOOKUP(M401,$AP$13:$AQ$16,2,FALSE()),"")</f>
        <v/>
      </c>
      <c r="AH401" s="310" t="str">
        <f aca="false">IFERROR(VLOOKUP(O401,$AP$18:$AQ$24,2,FALSE()),"")</f>
        <v/>
      </c>
      <c r="AI401" s="310" t="str">
        <f aca="false">IFERROR(AG401+AH401,"")</f>
        <v/>
      </c>
      <c r="AJ401" s="310" t="str">
        <f aca="false">IF(SUM(AE401:AE403)=0,"",SUM(AE401:AE403))</f>
        <v/>
      </c>
      <c r="AT401" s="311" t="str">
        <f aca="false">R401</f>
        <v>A</v>
      </c>
      <c r="AU401" s="312" t="n">
        <f aca="false">IF(OR(AF401=$AP$3,AF401=$AP$4,AF401=$AP$9),S401,0)</f>
        <v>0</v>
      </c>
      <c r="AV401" s="313" t="n">
        <f aca="false">IF(OR(AF401=$AP$3,AF401=$AP$4,AF401=$AP$9),T401,0)</f>
        <v>0</v>
      </c>
      <c r="AW401" s="313" t="n">
        <f aca="false">IF(OR(AF401=$AP$3,AF401=$AP$4,AF401=$AP$9),U401,0)</f>
        <v>0</v>
      </c>
      <c r="AX401" s="313" t="n">
        <f aca="false">IF(OR(AF401=$AP$3,AF401=$AP$4,AF401=$AP$9),V401,0)</f>
        <v>0</v>
      </c>
      <c r="AY401" s="313" t="n">
        <f aca="false">IF(OR(AF401=$AP$3,AF401=$AP$4,AF401=$AP$9),W401,0)</f>
        <v>0</v>
      </c>
      <c r="AZ401" s="313" t="n">
        <f aca="false">IF(OR(AF401=$AP$3,AF401=$AP$4,AF401=$AP$9),X401,0)</f>
        <v>0</v>
      </c>
      <c r="BA401" s="313" t="n">
        <f aca="false">IF(OR(AF401=$AP$3,AF401=$AP$4,AF401=$AP$9),Y401,0)</f>
        <v>0</v>
      </c>
      <c r="BB401" s="313" t="n">
        <f aca="false">IF(OR(AF401=$AP$3,AF401=$AP$4,AF401=$AP$9),Z401,0)</f>
        <v>0</v>
      </c>
      <c r="BC401" s="313" t="n">
        <f aca="false">IF(OR(AF401=$AP$3,AF401=$AP$4,AF401=$AP$9),AA401,0)</f>
        <v>0</v>
      </c>
      <c r="BD401" s="313" t="n">
        <f aca="false">IF(OR(AF401=$AP$3,AF401=$AP$4,AF401=$AP$9),AB401,0)</f>
        <v>0</v>
      </c>
      <c r="BE401" s="313" t="n">
        <f aca="false">IF(OR(AF401=$AP$3,AF401=$AP$4,AF401=$AP$9),AC401,0)</f>
        <v>0</v>
      </c>
      <c r="BF401" s="314" t="n">
        <f aca="false">IF(OR(AF401=$AP$3,AF401=$AP$4,AF401=$AP$9),AD401,0)</f>
        <v>0</v>
      </c>
      <c r="BG401" s="312" t="n">
        <f aca="false">IF(OR(AF401=$AP$5,AF401=$AP$6,AF401=$AP$10),S401,0)</f>
        <v>0</v>
      </c>
      <c r="BH401" s="313" t="n">
        <f aca="false">IF(OR(AF401=$AP$5,AF401=$AP$6,AF401=$AP$10),T401,0)</f>
        <v>0</v>
      </c>
      <c r="BI401" s="313" t="n">
        <f aca="false">IF(OR(AF401=$AP$5,AF401=$AP$6,AF401=$AP$10),U401,0)</f>
        <v>0</v>
      </c>
      <c r="BJ401" s="313" t="n">
        <f aca="false">IF(OR(AF401=$AP$5,AF401=$AP$6,AF401=$AP$10),V401,0)</f>
        <v>0</v>
      </c>
      <c r="BK401" s="313" t="n">
        <f aca="false">IF(OR(AF401=$AP$5,AF401=$AP$6,AF401=$AP$10),W401,0)</f>
        <v>0</v>
      </c>
      <c r="BL401" s="313" t="n">
        <f aca="false">IF(OR(AF401=$AP$5,AF401=$AP$6,AF401=$AP$10),X401,0)</f>
        <v>0</v>
      </c>
      <c r="BM401" s="313" t="n">
        <f aca="false">IF(OR(AF401=$AP$5,AF401=$AP$6,AF401=$AP$10),Y401,0)</f>
        <v>0</v>
      </c>
      <c r="BN401" s="313" t="n">
        <f aca="false">IF(OR(AF401=$AP$5,AF401=$AP$6,AF401=$AP$10),Z401,0)</f>
        <v>0</v>
      </c>
      <c r="BO401" s="313" t="n">
        <f aca="false">IF(OR(AF401=$AP$5,AF401=$AP$6,AF401=$AP$10),AA401,0)</f>
        <v>0</v>
      </c>
      <c r="BP401" s="313" t="n">
        <f aca="false">IF(OR(AF401=$AP$5,AF401=$AP$6,AF401=$AP$10),AB401,0)</f>
        <v>0</v>
      </c>
      <c r="BQ401" s="313" t="n">
        <f aca="false">IF(OR(AF401=$AP$5,AF401=$AP$6,AF401=$AP$10),AC401,0)</f>
        <v>0</v>
      </c>
      <c r="BR401" s="314" t="n">
        <f aca="false">IF(OR(AF401=$AP$5,AF401=$AP$6,AF401=$AP$10),AD401,0)</f>
        <v>0</v>
      </c>
      <c r="BS401" s="312" t="n">
        <f aca="false">IF(OR(AF401=$AP$7,AF401=$AP$8,AF401=$AP$11),S401,0)</f>
        <v>0</v>
      </c>
      <c r="BT401" s="313" t="n">
        <f aca="false">IF(OR(AF401=$AP$7,AF401=$AP$8,AF401=$AP$11),T401,0)</f>
        <v>0</v>
      </c>
      <c r="BU401" s="313" t="n">
        <f aca="false">IF(OR(AF401=$AP$7,AF401=$AP$8,AF401=$AP$11),U401,0)</f>
        <v>0</v>
      </c>
      <c r="BV401" s="313" t="n">
        <f aca="false">IF(OR(AF401=$AP$7,AF401=$AP$8,AF401=$AP$11),V401,0)</f>
        <v>0</v>
      </c>
      <c r="BW401" s="313" t="n">
        <f aca="false">IF(OR(AF401=$AP$7,AF401=$AP$8,AF401=$AP$11),W401,0)</f>
        <v>0</v>
      </c>
      <c r="BX401" s="313" t="n">
        <f aca="false">IF(OR(AF401=$AP$7,AF401=$AP$8,AF401=$AP$11),X401,0)</f>
        <v>0</v>
      </c>
      <c r="BY401" s="313" t="n">
        <f aca="false">IF(OR(AF401=$AP$7,AF401=$AP$8,AF401=$AP$11),Y401,0)</f>
        <v>0</v>
      </c>
      <c r="BZ401" s="313" t="n">
        <f aca="false">IF(OR(AF401=$AP$7,AF401=$AP$8,AF401=$AP$11),Z401,0)</f>
        <v>0</v>
      </c>
      <c r="CA401" s="313" t="n">
        <f aca="false">IF(OR(AF401=$AP$7,AF401=$AP$8,AF401=$AP$11),AA401,0)</f>
        <v>0</v>
      </c>
      <c r="CB401" s="313" t="n">
        <f aca="false">IF(OR(AF401=$AP$7,AF401=$AP$8,AF401=$AP$11),AB401,0)</f>
        <v>0</v>
      </c>
      <c r="CC401" s="313" t="n">
        <f aca="false">IF(OR(AF401=$AP$7,AF401=$AP$8,AF401=$AP$11),AC401,0)</f>
        <v>0</v>
      </c>
      <c r="CD401" s="314" t="n">
        <f aca="false">IF(OR(AF401=$AP$7,AF401=$AP$8,AF401=$AP$11),AD401,0)</f>
        <v>0</v>
      </c>
      <c r="CE401" s="312" t="n">
        <f aca="false">IF(AF401=$AP$12,S401,0)</f>
        <v>0</v>
      </c>
      <c r="CF401" s="313" t="n">
        <f aca="false">IF(AF401=$AP$12,T401,0)</f>
        <v>0</v>
      </c>
      <c r="CG401" s="313" t="n">
        <f aca="false">IF(AF401=$AP$12,U401,0)</f>
        <v>0</v>
      </c>
      <c r="CH401" s="313" t="n">
        <f aca="false">IF(AF401=$AP$12,V401,0)</f>
        <v>0</v>
      </c>
      <c r="CI401" s="313" t="n">
        <f aca="false">IF(AF401=$AP$12,W401,0)</f>
        <v>0</v>
      </c>
      <c r="CJ401" s="313" t="n">
        <f aca="false">IF(AF401=$AP$12,X401,0)</f>
        <v>0</v>
      </c>
      <c r="CK401" s="313" t="n">
        <f aca="false">IF(AF401=$AP$12,Y401,0)</f>
        <v>0</v>
      </c>
      <c r="CL401" s="313" t="n">
        <f aca="false">IF(AF401=$AP$12,Z401,0)</f>
        <v>0</v>
      </c>
      <c r="CM401" s="313" t="n">
        <f aca="false">IF(AF401=$AP$12,AA401,0)</f>
        <v>0</v>
      </c>
      <c r="CN401" s="313" t="n">
        <f aca="false">IF(AF401=$AP$12,AB401,0)</f>
        <v>0</v>
      </c>
      <c r="CO401" s="313" t="n">
        <f aca="false">IF(AF401=$AP$12,AC401,0)</f>
        <v>0</v>
      </c>
      <c r="CP401" s="314" t="n">
        <f aca="false">IF(AF401=$AP$12,AD401,0)</f>
        <v>0</v>
      </c>
    </row>
    <row r="402" customFormat="false" ht="12" hidden="false" customHeight="true" outlineLevel="0" collapsed="false">
      <c r="B402" s="243" t="str">
        <f aca="false">IF(Q401="","",Q401)</f>
        <v/>
      </c>
      <c r="C402" s="302"/>
      <c r="D402" s="303"/>
      <c r="E402" s="303"/>
      <c r="F402" s="303"/>
      <c r="G402" s="304"/>
      <c r="H402" s="304"/>
      <c r="I402" s="305"/>
      <c r="J402" s="305"/>
      <c r="K402" s="305"/>
      <c r="L402" s="305"/>
      <c r="M402" s="303"/>
      <c r="N402" s="303"/>
      <c r="O402" s="306"/>
      <c r="P402" s="303"/>
      <c r="Q402" s="303"/>
      <c r="R402" s="315" t="s">
        <v>76</v>
      </c>
      <c r="S402" s="322"/>
      <c r="T402" s="322"/>
      <c r="U402" s="322"/>
      <c r="V402" s="322"/>
      <c r="W402" s="322"/>
      <c r="X402" s="322"/>
      <c r="Y402" s="316"/>
      <c r="Z402" s="316"/>
      <c r="AA402" s="316"/>
      <c r="AB402" s="316"/>
      <c r="AC402" s="316"/>
      <c r="AD402" s="316"/>
      <c r="AE402" s="317" t="str">
        <f aca="false">IF(SUM(S402:AD402)=0,"",SUM(S402:AD402))</f>
        <v/>
      </c>
      <c r="AF402" s="244" t="str">
        <f aca="false">IF(Q401="","",Q401)</f>
        <v/>
      </c>
      <c r="AG402" s="310"/>
      <c r="AH402" s="310"/>
      <c r="AI402" s="310"/>
      <c r="AJ402" s="310"/>
      <c r="AT402" s="311" t="str">
        <f aca="false">R402</f>
        <v>B</v>
      </c>
      <c r="AU402" s="312" t="n">
        <f aca="false">IF(OR(AF402=$AP$3,AF402=$AP$4,AF402=$AP$9),S402,0)</f>
        <v>0</v>
      </c>
      <c r="AV402" s="313" t="n">
        <f aca="false">IF(OR(AF402=$AP$3,AF402=$AP$4,AF402=$AP$9),T402,0)</f>
        <v>0</v>
      </c>
      <c r="AW402" s="313" t="n">
        <f aca="false">IF(OR(AF402=$AP$3,AF402=$AP$4,AF402=$AP$9),U402,0)</f>
        <v>0</v>
      </c>
      <c r="AX402" s="313" t="n">
        <f aca="false">IF(OR(AF402=$AP$3,AF402=$AP$4,AF402=$AP$9),V402,0)</f>
        <v>0</v>
      </c>
      <c r="AY402" s="313" t="n">
        <f aca="false">IF(OR(AF402=$AP$3,AF402=$AP$4,AF402=$AP$9),W402,0)</f>
        <v>0</v>
      </c>
      <c r="AZ402" s="313" t="n">
        <f aca="false">IF(OR(AF402=$AP$3,AF402=$AP$4,AF402=$AP$9),X402,0)</f>
        <v>0</v>
      </c>
      <c r="BA402" s="313" t="n">
        <f aca="false">IF(OR(AF402=$AP$3,AF402=$AP$4,AF402=$AP$9),Y402,0)</f>
        <v>0</v>
      </c>
      <c r="BB402" s="313" t="n">
        <f aca="false">IF(OR(AF402=$AP$3,AF402=$AP$4,AF402=$AP$9),Z402,0)</f>
        <v>0</v>
      </c>
      <c r="BC402" s="313" t="n">
        <f aca="false">IF(OR(AF402=$AP$3,AF402=$AP$4,AF402=$AP$9),AA402,0)</f>
        <v>0</v>
      </c>
      <c r="BD402" s="313" t="n">
        <f aca="false">IF(OR(AF402=$AP$3,AF402=$AP$4,AF402=$AP$9),AB402,0)</f>
        <v>0</v>
      </c>
      <c r="BE402" s="313" t="n">
        <f aca="false">IF(OR(AF402=$AP$3,AF402=$AP$4,AF402=$AP$9),AC402,0)</f>
        <v>0</v>
      </c>
      <c r="BF402" s="314" t="n">
        <f aca="false">IF(OR(AF402=$AP$3,AF402=$AP$4,AF402=$AP$9),AD402,0)</f>
        <v>0</v>
      </c>
      <c r="BG402" s="312" t="n">
        <f aca="false">IF(OR(AF402=$AP$5,AF402=$AP$6,AF402=$AP$10),S402,0)</f>
        <v>0</v>
      </c>
      <c r="BH402" s="313" t="n">
        <f aca="false">IF(OR(AF402=$AP$5,AF402=$AP$6,AF402=$AP$10),T402,0)</f>
        <v>0</v>
      </c>
      <c r="BI402" s="313" t="n">
        <f aca="false">IF(OR(AF402=$AP$5,AF402=$AP$6,AF402=$AP$10),U402,0)</f>
        <v>0</v>
      </c>
      <c r="BJ402" s="313" t="n">
        <f aca="false">IF(OR(AF402=$AP$5,AF402=$AP$6,AF402=$AP$10),V402,0)</f>
        <v>0</v>
      </c>
      <c r="BK402" s="313" t="n">
        <f aca="false">IF(OR(AF402=$AP$5,AF402=$AP$6,AF402=$AP$10),W402,0)</f>
        <v>0</v>
      </c>
      <c r="BL402" s="313" t="n">
        <f aca="false">IF(OR(AF402=$AP$5,AF402=$AP$6,AF402=$AP$10),X402,0)</f>
        <v>0</v>
      </c>
      <c r="BM402" s="313" t="n">
        <f aca="false">IF(OR(AF402=$AP$5,AF402=$AP$6,AF402=$AP$10),Y402,0)</f>
        <v>0</v>
      </c>
      <c r="BN402" s="313" t="n">
        <f aca="false">IF(OR(AF402=$AP$5,AF402=$AP$6,AF402=$AP$10),Z402,0)</f>
        <v>0</v>
      </c>
      <c r="BO402" s="313" t="n">
        <f aca="false">IF(OR(AF402=$AP$5,AF402=$AP$6,AF402=$AP$10),AA402,0)</f>
        <v>0</v>
      </c>
      <c r="BP402" s="313" t="n">
        <f aca="false">IF(OR(AF402=$AP$5,AF402=$AP$6,AF402=$AP$10),AB402,0)</f>
        <v>0</v>
      </c>
      <c r="BQ402" s="313" t="n">
        <f aca="false">IF(OR(AF402=$AP$5,AF402=$AP$6,AF402=$AP$10),AC402,0)</f>
        <v>0</v>
      </c>
      <c r="BR402" s="314" t="n">
        <f aca="false">IF(OR(AF402=$AP$5,AF402=$AP$6,AF402=$AP$10),AD402,0)</f>
        <v>0</v>
      </c>
      <c r="BS402" s="312" t="n">
        <f aca="false">IF(OR(AF402=$AP$7,AF402=$AP$8,AF402=$AP$11),S402,0)</f>
        <v>0</v>
      </c>
      <c r="BT402" s="313" t="n">
        <f aca="false">IF(OR(AF402=$AP$7,AF402=$AP$8,AF402=$AP$11),T402,0)</f>
        <v>0</v>
      </c>
      <c r="BU402" s="313" t="n">
        <f aca="false">IF(OR(AF402=$AP$7,AF402=$AP$8,AF402=$AP$11),U402,0)</f>
        <v>0</v>
      </c>
      <c r="BV402" s="313" t="n">
        <f aca="false">IF(OR(AF402=$AP$7,AF402=$AP$8,AF402=$AP$11),V402,0)</f>
        <v>0</v>
      </c>
      <c r="BW402" s="313" t="n">
        <f aca="false">IF(OR(AF402=$AP$7,AF402=$AP$8,AF402=$AP$11),W402,0)</f>
        <v>0</v>
      </c>
      <c r="BX402" s="313" t="n">
        <f aca="false">IF(OR(AF402=$AP$7,AF402=$AP$8,AF402=$AP$11),X402,0)</f>
        <v>0</v>
      </c>
      <c r="BY402" s="313" t="n">
        <f aca="false">IF(OR(AF402=$AP$7,AF402=$AP$8,AF402=$AP$11),Y402,0)</f>
        <v>0</v>
      </c>
      <c r="BZ402" s="313" t="n">
        <f aca="false">IF(OR(AF402=$AP$7,AF402=$AP$8,AF402=$AP$11),Z402,0)</f>
        <v>0</v>
      </c>
      <c r="CA402" s="313" t="n">
        <f aca="false">IF(OR(AF402=$AP$7,AF402=$AP$8,AF402=$AP$11),AA402,0)</f>
        <v>0</v>
      </c>
      <c r="CB402" s="313" t="n">
        <f aca="false">IF(OR(AF402=$AP$7,AF402=$AP$8,AF402=$AP$11),AB402,0)</f>
        <v>0</v>
      </c>
      <c r="CC402" s="313" t="n">
        <f aca="false">IF(OR(AF402=$AP$7,AF402=$AP$8,AF402=$AP$11),AC402,0)</f>
        <v>0</v>
      </c>
      <c r="CD402" s="314" t="n">
        <f aca="false">IF(OR(AF402=$AP$7,AF402=$AP$8,AF402=$AP$11),AD402,0)</f>
        <v>0</v>
      </c>
      <c r="CE402" s="312" t="n">
        <f aca="false">IF(AF402=$AP$12,S402,0)</f>
        <v>0</v>
      </c>
      <c r="CF402" s="313" t="n">
        <f aca="false">IF(AF402=$AP$12,T402,0)</f>
        <v>0</v>
      </c>
      <c r="CG402" s="313" t="n">
        <f aca="false">IF(AF402=$AP$12,U402,0)</f>
        <v>0</v>
      </c>
      <c r="CH402" s="313" t="n">
        <f aca="false">IF(AF402=$AP$12,V402,0)</f>
        <v>0</v>
      </c>
      <c r="CI402" s="313" t="n">
        <f aca="false">IF(AF402=$AP$12,W402,0)</f>
        <v>0</v>
      </c>
      <c r="CJ402" s="313" t="n">
        <f aca="false">IF(AF402=$AP$12,X402,0)</f>
        <v>0</v>
      </c>
      <c r="CK402" s="313" t="n">
        <f aca="false">IF(AF402=$AP$12,Y402,0)</f>
        <v>0</v>
      </c>
      <c r="CL402" s="313" t="n">
        <f aca="false">IF(AF402=$AP$12,Z402,0)</f>
        <v>0</v>
      </c>
      <c r="CM402" s="313" t="n">
        <f aca="false">IF(AF402=$AP$12,AA402,0)</f>
        <v>0</v>
      </c>
      <c r="CN402" s="313" t="n">
        <f aca="false">IF(AF402=$AP$12,AB402,0)</f>
        <v>0</v>
      </c>
      <c r="CO402" s="313" t="n">
        <f aca="false">IF(AF402=$AP$12,AC402,0)</f>
        <v>0</v>
      </c>
      <c r="CP402" s="314" t="n">
        <f aca="false">IF(AF402=$AP$12,AD402,0)</f>
        <v>0</v>
      </c>
    </row>
    <row r="403" customFormat="false" ht="12" hidden="false" customHeight="true" outlineLevel="0" collapsed="false">
      <c r="B403" s="243" t="str">
        <f aca="false">IF(Q401="","",Q401)</f>
        <v/>
      </c>
      <c r="C403" s="302"/>
      <c r="D403" s="303"/>
      <c r="E403" s="303"/>
      <c r="F403" s="303"/>
      <c r="G403" s="304"/>
      <c r="H403" s="304"/>
      <c r="I403" s="305"/>
      <c r="J403" s="305"/>
      <c r="K403" s="305"/>
      <c r="L403" s="305"/>
      <c r="M403" s="303"/>
      <c r="N403" s="303"/>
      <c r="O403" s="306"/>
      <c r="P403" s="303"/>
      <c r="Q403" s="303"/>
      <c r="R403" s="318" t="s">
        <v>77</v>
      </c>
      <c r="S403" s="324"/>
      <c r="T403" s="324"/>
      <c r="U403" s="324"/>
      <c r="V403" s="324"/>
      <c r="W403" s="324"/>
      <c r="X403" s="324"/>
      <c r="Y403" s="319"/>
      <c r="Z403" s="319"/>
      <c r="AA403" s="319"/>
      <c r="AB403" s="319"/>
      <c r="AC403" s="319"/>
      <c r="AD403" s="319"/>
      <c r="AE403" s="325" t="str">
        <f aca="false">IF(SUM(S403:AD403)=0,"",SUM(S403:AD403))</f>
        <v/>
      </c>
      <c r="AF403" s="244" t="str">
        <f aca="false">IF(Q401="","",Q401)</f>
        <v/>
      </c>
      <c r="AG403" s="310"/>
      <c r="AH403" s="310"/>
      <c r="AI403" s="310"/>
      <c r="AJ403" s="310"/>
      <c r="AT403" s="311" t="str">
        <f aca="false">R403</f>
        <v>C</v>
      </c>
      <c r="AU403" s="312" t="n">
        <f aca="false">IF(OR(AF403=$AP$3,AF403=$AP$4,AF403=$AP$9),S403,0)</f>
        <v>0</v>
      </c>
      <c r="AV403" s="313" t="n">
        <f aca="false">IF(OR(AF403=$AP$3,AF403=$AP$4,AF403=$AP$9),T403,0)</f>
        <v>0</v>
      </c>
      <c r="AW403" s="313" t="n">
        <f aca="false">IF(OR(AF403=$AP$3,AF403=$AP$4,AF403=$AP$9),U403,0)</f>
        <v>0</v>
      </c>
      <c r="AX403" s="313" t="n">
        <f aca="false">IF(OR(AF403=$AP$3,AF403=$AP$4,AF403=$AP$9),V403,0)</f>
        <v>0</v>
      </c>
      <c r="AY403" s="313" t="n">
        <f aca="false">IF(OR(AF403=$AP$3,AF403=$AP$4,AF403=$AP$9),W403,0)</f>
        <v>0</v>
      </c>
      <c r="AZ403" s="313" t="n">
        <f aca="false">IF(OR(AF403=$AP$3,AF403=$AP$4,AF403=$AP$9),X403,0)</f>
        <v>0</v>
      </c>
      <c r="BA403" s="313" t="n">
        <f aca="false">IF(OR(AF403=$AP$3,AF403=$AP$4,AF403=$AP$9),Y403,0)</f>
        <v>0</v>
      </c>
      <c r="BB403" s="313" t="n">
        <f aca="false">IF(OR(AF403=$AP$3,AF403=$AP$4,AF403=$AP$9),Z403,0)</f>
        <v>0</v>
      </c>
      <c r="BC403" s="313" t="n">
        <f aca="false">IF(OR(AF403=$AP$3,AF403=$AP$4,AF403=$AP$9),AA403,0)</f>
        <v>0</v>
      </c>
      <c r="BD403" s="313" t="n">
        <f aca="false">IF(OR(AF403=$AP$3,AF403=$AP$4,AF403=$AP$9),AB403,0)</f>
        <v>0</v>
      </c>
      <c r="BE403" s="313" t="n">
        <f aca="false">IF(OR(AF403=$AP$3,AF403=$AP$4,AF403=$AP$9),AC403,0)</f>
        <v>0</v>
      </c>
      <c r="BF403" s="314" t="n">
        <f aca="false">IF(OR(AF403=$AP$3,AF403=$AP$4,AF403=$AP$9),AD403,0)</f>
        <v>0</v>
      </c>
      <c r="BG403" s="312" t="n">
        <f aca="false">IF(OR(AF403=$AP$5,AF403=$AP$6,AF403=$AP$10),S403,0)</f>
        <v>0</v>
      </c>
      <c r="BH403" s="313" t="n">
        <f aca="false">IF(OR(AF403=$AP$5,AF403=$AP$6,AF403=$AP$10),T403,0)</f>
        <v>0</v>
      </c>
      <c r="BI403" s="313" t="n">
        <f aca="false">IF(OR(AF403=$AP$5,AF403=$AP$6,AF403=$AP$10),U403,0)</f>
        <v>0</v>
      </c>
      <c r="BJ403" s="313" t="n">
        <f aca="false">IF(OR(AF403=$AP$5,AF403=$AP$6,AF403=$AP$10),V403,0)</f>
        <v>0</v>
      </c>
      <c r="BK403" s="313" t="n">
        <f aca="false">IF(OR(AF403=$AP$5,AF403=$AP$6,AF403=$AP$10),W403,0)</f>
        <v>0</v>
      </c>
      <c r="BL403" s="313" t="n">
        <f aca="false">IF(OR(AF403=$AP$5,AF403=$AP$6,AF403=$AP$10),X403,0)</f>
        <v>0</v>
      </c>
      <c r="BM403" s="313" t="n">
        <f aca="false">IF(OR(AF403=$AP$5,AF403=$AP$6,AF403=$AP$10),Y403,0)</f>
        <v>0</v>
      </c>
      <c r="BN403" s="313" t="n">
        <f aca="false">IF(OR(AF403=$AP$5,AF403=$AP$6,AF403=$AP$10),Z403,0)</f>
        <v>0</v>
      </c>
      <c r="BO403" s="313" t="n">
        <f aca="false">IF(OR(AF403=$AP$5,AF403=$AP$6,AF403=$AP$10),AA403,0)</f>
        <v>0</v>
      </c>
      <c r="BP403" s="313" t="n">
        <f aca="false">IF(OR(AF403=$AP$5,AF403=$AP$6,AF403=$AP$10),AB403,0)</f>
        <v>0</v>
      </c>
      <c r="BQ403" s="313" t="n">
        <f aca="false">IF(OR(AF403=$AP$5,AF403=$AP$6,AF403=$AP$10),AC403,0)</f>
        <v>0</v>
      </c>
      <c r="BR403" s="314" t="n">
        <f aca="false">IF(OR(AF403=$AP$5,AF403=$AP$6,AF403=$AP$10),AD403,0)</f>
        <v>0</v>
      </c>
      <c r="BS403" s="312" t="n">
        <f aca="false">IF(OR(AF403=$AP$7,AF403=$AP$8,AF403=$AP$11),S403,0)</f>
        <v>0</v>
      </c>
      <c r="BT403" s="313" t="n">
        <f aca="false">IF(OR(AF403=$AP$7,AF403=$AP$8,AF403=$AP$11),T403,0)</f>
        <v>0</v>
      </c>
      <c r="BU403" s="313" t="n">
        <f aca="false">IF(OR(AF403=$AP$7,AF403=$AP$8,AF403=$AP$11),U403,0)</f>
        <v>0</v>
      </c>
      <c r="BV403" s="313" t="n">
        <f aca="false">IF(OR(AF403=$AP$7,AF403=$AP$8,AF403=$AP$11),V403,0)</f>
        <v>0</v>
      </c>
      <c r="BW403" s="313" t="n">
        <f aca="false">IF(OR(AF403=$AP$7,AF403=$AP$8,AF403=$AP$11),W403,0)</f>
        <v>0</v>
      </c>
      <c r="BX403" s="313" t="n">
        <f aca="false">IF(OR(AF403=$AP$7,AF403=$AP$8,AF403=$AP$11),X403,0)</f>
        <v>0</v>
      </c>
      <c r="BY403" s="313" t="n">
        <f aca="false">IF(OR(AF403=$AP$7,AF403=$AP$8,AF403=$AP$11),Y403,0)</f>
        <v>0</v>
      </c>
      <c r="BZ403" s="313" t="n">
        <f aca="false">IF(OR(AF403=$AP$7,AF403=$AP$8,AF403=$AP$11),Z403,0)</f>
        <v>0</v>
      </c>
      <c r="CA403" s="313" t="n">
        <f aca="false">IF(OR(AF403=$AP$7,AF403=$AP$8,AF403=$AP$11),AA403,0)</f>
        <v>0</v>
      </c>
      <c r="CB403" s="313" t="n">
        <f aca="false">IF(OR(AF403=$AP$7,AF403=$AP$8,AF403=$AP$11),AB403,0)</f>
        <v>0</v>
      </c>
      <c r="CC403" s="313" t="n">
        <f aca="false">IF(OR(AF403=$AP$7,AF403=$AP$8,AF403=$AP$11),AC403,0)</f>
        <v>0</v>
      </c>
      <c r="CD403" s="314" t="n">
        <f aca="false">IF(OR(AF403=$AP$7,AF403=$AP$8,AF403=$AP$11),AD403,0)</f>
        <v>0</v>
      </c>
      <c r="CE403" s="312" t="n">
        <f aca="false">IF(AF403=$AP$12,S403,0)</f>
        <v>0</v>
      </c>
      <c r="CF403" s="313" t="n">
        <f aca="false">IF(AF403=$AP$12,T403,0)</f>
        <v>0</v>
      </c>
      <c r="CG403" s="313" t="n">
        <f aca="false">IF(AF403=$AP$12,U403,0)</f>
        <v>0</v>
      </c>
      <c r="CH403" s="313" t="n">
        <f aca="false">IF(AF403=$AP$12,V403,0)</f>
        <v>0</v>
      </c>
      <c r="CI403" s="313" t="n">
        <f aca="false">IF(AF403=$AP$12,W403,0)</f>
        <v>0</v>
      </c>
      <c r="CJ403" s="313" t="n">
        <f aca="false">IF(AF403=$AP$12,X403,0)</f>
        <v>0</v>
      </c>
      <c r="CK403" s="313" t="n">
        <f aca="false">IF(AF403=$AP$12,Y403,0)</f>
        <v>0</v>
      </c>
      <c r="CL403" s="313" t="n">
        <f aca="false">IF(AF403=$AP$12,Z403,0)</f>
        <v>0</v>
      </c>
      <c r="CM403" s="313" t="n">
        <f aca="false">IF(AF403=$AP$12,AA403,0)</f>
        <v>0</v>
      </c>
      <c r="CN403" s="313" t="n">
        <f aca="false">IF(AF403=$AP$12,AB403,0)</f>
        <v>0</v>
      </c>
      <c r="CO403" s="313" t="n">
        <f aca="false">IF(AF403=$AP$12,AC403,0)</f>
        <v>0</v>
      </c>
      <c r="CP403" s="314" t="n">
        <f aca="false">IF(AF403=$AP$12,AD403,0)</f>
        <v>0</v>
      </c>
    </row>
    <row r="404" customFormat="false" ht="12" hidden="false" customHeight="true" outlineLevel="0" collapsed="false">
      <c r="B404" s="243" t="str">
        <f aca="false">IF(Q404="","",Q404)</f>
        <v/>
      </c>
      <c r="C404" s="302" t="n">
        <v>131</v>
      </c>
      <c r="D404" s="303"/>
      <c r="E404" s="303"/>
      <c r="F404" s="303"/>
      <c r="G404" s="304"/>
      <c r="H404" s="304"/>
      <c r="I404" s="305"/>
      <c r="J404" s="305"/>
      <c r="K404" s="305"/>
      <c r="L404" s="305"/>
      <c r="M404" s="303"/>
      <c r="N404" s="303"/>
      <c r="O404" s="306"/>
      <c r="P404" s="303"/>
      <c r="Q404" s="303"/>
      <c r="R404" s="307" t="s">
        <v>75</v>
      </c>
      <c r="S404" s="308"/>
      <c r="T404" s="308"/>
      <c r="U404" s="308"/>
      <c r="V404" s="308"/>
      <c r="W404" s="308"/>
      <c r="X404" s="323"/>
      <c r="Y404" s="323"/>
      <c r="Z404" s="323"/>
      <c r="AA404" s="323"/>
      <c r="AB404" s="323"/>
      <c r="AC404" s="323"/>
      <c r="AD404" s="323"/>
      <c r="AE404" s="309" t="str">
        <f aca="false">IF(SUM(S404:AD404)=0,"",SUM(S404:AD404))</f>
        <v/>
      </c>
      <c r="AF404" s="244" t="str">
        <f aca="false">IF(Q404="","",Q404)</f>
        <v/>
      </c>
      <c r="AG404" s="310" t="str">
        <f aca="false">IFERROR(VLOOKUP(M404,$AP$13:$AQ$16,2,FALSE()),"")</f>
        <v/>
      </c>
      <c r="AH404" s="310" t="str">
        <f aca="false">IFERROR(VLOOKUP(O404,$AP$18:$AQ$24,2,FALSE()),"")</f>
        <v/>
      </c>
      <c r="AI404" s="310" t="str">
        <f aca="false">IFERROR(AG404+AH404,"")</f>
        <v/>
      </c>
      <c r="AJ404" s="310" t="str">
        <f aca="false">IF(SUM(AE404:AE406)=0,"",SUM(AE404:AE406))</f>
        <v/>
      </c>
      <c r="AT404" s="311" t="str">
        <f aca="false">R404</f>
        <v>A</v>
      </c>
      <c r="AU404" s="312" t="n">
        <f aca="false">IF(OR(AF404=$AP$3,AF404=$AP$4,AF404=$AP$9),S404,0)</f>
        <v>0</v>
      </c>
      <c r="AV404" s="313" t="n">
        <f aca="false">IF(OR(AF404=$AP$3,AF404=$AP$4,AF404=$AP$9),T404,0)</f>
        <v>0</v>
      </c>
      <c r="AW404" s="313" t="n">
        <f aca="false">IF(OR(AF404=$AP$3,AF404=$AP$4,AF404=$AP$9),U404,0)</f>
        <v>0</v>
      </c>
      <c r="AX404" s="313" t="n">
        <f aca="false">IF(OR(AF404=$AP$3,AF404=$AP$4,AF404=$AP$9),V404,0)</f>
        <v>0</v>
      </c>
      <c r="AY404" s="313" t="n">
        <f aca="false">IF(OR(AF404=$AP$3,AF404=$AP$4,AF404=$AP$9),W404,0)</f>
        <v>0</v>
      </c>
      <c r="AZ404" s="313" t="n">
        <f aca="false">IF(OR(AF404=$AP$3,AF404=$AP$4,AF404=$AP$9),X404,0)</f>
        <v>0</v>
      </c>
      <c r="BA404" s="313" t="n">
        <f aca="false">IF(OR(AF404=$AP$3,AF404=$AP$4,AF404=$AP$9),Y404,0)</f>
        <v>0</v>
      </c>
      <c r="BB404" s="313" t="n">
        <f aca="false">IF(OR(AF404=$AP$3,AF404=$AP$4,AF404=$AP$9),Z404,0)</f>
        <v>0</v>
      </c>
      <c r="BC404" s="313" t="n">
        <f aca="false">IF(OR(AF404=$AP$3,AF404=$AP$4,AF404=$AP$9),AA404,0)</f>
        <v>0</v>
      </c>
      <c r="BD404" s="313" t="n">
        <f aca="false">IF(OR(AF404=$AP$3,AF404=$AP$4,AF404=$AP$9),AB404,0)</f>
        <v>0</v>
      </c>
      <c r="BE404" s="313" t="n">
        <f aca="false">IF(OR(AF404=$AP$3,AF404=$AP$4,AF404=$AP$9),AC404,0)</f>
        <v>0</v>
      </c>
      <c r="BF404" s="314" t="n">
        <f aca="false">IF(OR(AF404=$AP$3,AF404=$AP$4,AF404=$AP$9),AD404,0)</f>
        <v>0</v>
      </c>
      <c r="BG404" s="312" t="n">
        <f aca="false">IF(OR(AF404=$AP$5,AF404=$AP$6,AF404=$AP$10),S404,0)</f>
        <v>0</v>
      </c>
      <c r="BH404" s="313" t="n">
        <f aca="false">IF(OR(AF404=$AP$5,AF404=$AP$6,AF404=$AP$10),T404,0)</f>
        <v>0</v>
      </c>
      <c r="BI404" s="313" t="n">
        <f aca="false">IF(OR(AF404=$AP$5,AF404=$AP$6,AF404=$AP$10),U404,0)</f>
        <v>0</v>
      </c>
      <c r="BJ404" s="313" t="n">
        <f aca="false">IF(OR(AF404=$AP$5,AF404=$AP$6,AF404=$AP$10),V404,0)</f>
        <v>0</v>
      </c>
      <c r="BK404" s="313" t="n">
        <f aca="false">IF(OR(AF404=$AP$5,AF404=$AP$6,AF404=$AP$10),W404,0)</f>
        <v>0</v>
      </c>
      <c r="BL404" s="313" t="n">
        <f aca="false">IF(OR(AF404=$AP$5,AF404=$AP$6,AF404=$AP$10),X404,0)</f>
        <v>0</v>
      </c>
      <c r="BM404" s="313" t="n">
        <f aca="false">IF(OR(AF404=$AP$5,AF404=$AP$6,AF404=$AP$10),Y404,0)</f>
        <v>0</v>
      </c>
      <c r="BN404" s="313" t="n">
        <f aca="false">IF(OR(AF404=$AP$5,AF404=$AP$6,AF404=$AP$10),Z404,0)</f>
        <v>0</v>
      </c>
      <c r="BO404" s="313" t="n">
        <f aca="false">IF(OR(AF404=$AP$5,AF404=$AP$6,AF404=$AP$10),AA404,0)</f>
        <v>0</v>
      </c>
      <c r="BP404" s="313" t="n">
        <f aca="false">IF(OR(AF404=$AP$5,AF404=$AP$6,AF404=$AP$10),AB404,0)</f>
        <v>0</v>
      </c>
      <c r="BQ404" s="313" t="n">
        <f aca="false">IF(OR(AF404=$AP$5,AF404=$AP$6,AF404=$AP$10),AC404,0)</f>
        <v>0</v>
      </c>
      <c r="BR404" s="314" t="n">
        <f aca="false">IF(OR(AF404=$AP$5,AF404=$AP$6,AF404=$AP$10),AD404,0)</f>
        <v>0</v>
      </c>
      <c r="BS404" s="312" t="n">
        <f aca="false">IF(OR(AF404=$AP$7,AF404=$AP$8,AF404=$AP$11),S404,0)</f>
        <v>0</v>
      </c>
      <c r="BT404" s="313" t="n">
        <f aca="false">IF(OR(AF404=$AP$7,AF404=$AP$8,AF404=$AP$11),T404,0)</f>
        <v>0</v>
      </c>
      <c r="BU404" s="313" t="n">
        <f aca="false">IF(OR(AF404=$AP$7,AF404=$AP$8,AF404=$AP$11),U404,0)</f>
        <v>0</v>
      </c>
      <c r="BV404" s="313" t="n">
        <f aca="false">IF(OR(AF404=$AP$7,AF404=$AP$8,AF404=$AP$11),V404,0)</f>
        <v>0</v>
      </c>
      <c r="BW404" s="313" t="n">
        <f aca="false">IF(OR(AF404=$AP$7,AF404=$AP$8,AF404=$AP$11),W404,0)</f>
        <v>0</v>
      </c>
      <c r="BX404" s="313" t="n">
        <f aca="false">IF(OR(AF404=$AP$7,AF404=$AP$8,AF404=$AP$11),X404,0)</f>
        <v>0</v>
      </c>
      <c r="BY404" s="313" t="n">
        <f aca="false">IF(OR(AF404=$AP$7,AF404=$AP$8,AF404=$AP$11),Y404,0)</f>
        <v>0</v>
      </c>
      <c r="BZ404" s="313" t="n">
        <f aca="false">IF(OR(AF404=$AP$7,AF404=$AP$8,AF404=$AP$11),Z404,0)</f>
        <v>0</v>
      </c>
      <c r="CA404" s="313" t="n">
        <f aca="false">IF(OR(AF404=$AP$7,AF404=$AP$8,AF404=$AP$11),AA404,0)</f>
        <v>0</v>
      </c>
      <c r="CB404" s="313" t="n">
        <f aca="false">IF(OR(AF404=$AP$7,AF404=$AP$8,AF404=$AP$11),AB404,0)</f>
        <v>0</v>
      </c>
      <c r="CC404" s="313" t="n">
        <f aca="false">IF(OR(AF404=$AP$7,AF404=$AP$8,AF404=$AP$11),AC404,0)</f>
        <v>0</v>
      </c>
      <c r="CD404" s="314" t="n">
        <f aca="false">IF(OR(AF404=$AP$7,AF404=$AP$8,AF404=$AP$11),AD404,0)</f>
        <v>0</v>
      </c>
      <c r="CE404" s="312" t="n">
        <f aca="false">IF(AF404=$AP$12,S404,0)</f>
        <v>0</v>
      </c>
      <c r="CF404" s="313" t="n">
        <f aca="false">IF(AF404=$AP$12,T404,0)</f>
        <v>0</v>
      </c>
      <c r="CG404" s="313" t="n">
        <f aca="false">IF(AF404=$AP$12,U404,0)</f>
        <v>0</v>
      </c>
      <c r="CH404" s="313" t="n">
        <f aca="false">IF(AF404=$AP$12,V404,0)</f>
        <v>0</v>
      </c>
      <c r="CI404" s="313" t="n">
        <f aca="false">IF(AF404=$AP$12,W404,0)</f>
        <v>0</v>
      </c>
      <c r="CJ404" s="313" t="n">
        <f aca="false">IF(AF404=$AP$12,X404,0)</f>
        <v>0</v>
      </c>
      <c r="CK404" s="313" t="n">
        <f aca="false">IF(AF404=$AP$12,Y404,0)</f>
        <v>0</v>
      </c>
      <c r="CL404" s="313" t="n">
        <f aca="false">IF(AF404=$AP$12,Z404,0)</f>
        <v>0</v>
      </c>
      <c r="CM404" s="313" t="n">
        <f aca="false">IF(AF404=$AP$12,AA404,0)</f>
        <v>0</v>
      </c>
      <c r="CN404" s="313" t="n">
        <f aca="false">IF(AF404=$AP$12,AB404,0)</f>
        <v>0</v>
      </c>
      <c r="CO404" s="313" t="n">
        <f aca="false">IF(AF404=$AP$12,AC404,0)</f>
        <v>0</v>
      </c>
      <c r="CP404" s="314" t="n">
        <f aca="false">IF(AF404=$AP$12,AD404,0)</f>
        <v>0</v>
      </c>
    </row>
    <row r="405" customFormat="false" ht="12" hidden="false" customHeight="true" outlineLevel="0" collapsed="false">
      <c r="B405" s="243" t="str">
        <f aca="false">IF(Q404="","",Q404)</f>
        <v/>
      </c>
      <c r="C405" s="302"/>
      <c r="D405" s="303"/>
      <c r="E405" s="303"/>
      <c r="F405" s="303"/>
      <c r="G405" s="304"/>
      <c r="H405" s="304"/>
      <c r="I405" s="305"/>
      <c r="J405" s="305"/>
      <c r="K405" s="305"/>
      <c r="L405" s="305"/>
      <c r="M405" s="303"/>
      <c r="N405" s="303"/>
      <c r="O405" s="306"/>
      <c r="P405" s="303"/>
      <c r="Q405" s="303"/>
      <c r="R405" s="315" t="s">
        <v>76</v>
      </c>
      <c r="S405" s="316"/>
      <c r="T405" s="316"/>
      <c r="U405" s="316"/>
      <c r="V405" s="316"/>
      <c r="W405" s="316"/>
      <c r="X405" s="322"/>
      <c r="Y405" s="322"/>
      <c r="Z405" s="322"/>
      <c r="AA405" s="322"/>
      <c r="AB405" s="322"/>
      <c r="AC405" s="322"/>
      <c r="AD405" s="322"/>
      <c r="AE405" s="317" t="str">
        <f aca="false">IF(SUM(S405:AD405)=0,"",SUM(S405:AD405))</f>
        <v/>
      </c>
      <c r="AF405" s="244" t="str">
        <f aca="false">IF(Q404="","",Q404)</f>
        <v/>
      </c>
      <c r="AG405" s="310"/>
      <c r="AH405" s="310"/>
      <c r="AI405" s="310"/>
      <c r="AJ405" s="310"/>
      <c r="AT405" s="311" t="str">
        <f aca="false">R405</f>
        <v>B</v>
      </c>
      <c r="AU405" s="312" t="n">
        <f aca="false">IF(OR(AF405=$AP$3,AF405=$AP$4,AF405=$AP$9),S405,0)</f>
        <v>0</v>
      </c>
      <c r="AV405" s="313" t="n">
        <f aca="false">IF(OR(AF405=$AP$3,AF405=$AP$4,AF405=$AP$9),T405,0)</f>
        <v>0</v>
      </c>
      <c r="AW405" s="313" t="n">
        <f aca="false">IF(OR(AF405=$AP$3,AF405=$AP$4,AF405=$AP$9),U405,0)</f>
        <v>0</v>
      </c>
      <c r="AX405" s="313" t="n">
        <f aca="false">IF(OR(AF405=$AP$3,AF405=$AP$4,AF405=$AP$9),V405,0)</f>
        <v>0</v>
      </c>
      <c r="AY405" s="313" t="n">
        <f aca="false">IF(OR(AF405=$AP$3,AF405=$AP$4,AF405=$AP$9),W405,0)</f>
        <v>0</v>
      </c>
      <c r="AZ405" s="313" t="n">
        <f aca="false">IF(OR(AF405=$AP$3,AF405=$AP$4,AF405=$AP$9),X405,0)</f>
        <v>0</v>
      </c>
      <c r="BA405" s="313" t="n">
        <f aca="false">IF(OR(AF405=$AP$3,AF405=$AP$4,AF405=$AP$9),Y405,0)</f>
        <v>0</v>
      </c>
      <c r="BB405" s="313" t="n">
        <f aca="false">IF(OR(AF405=$AP$3,AF405=$AP$4,AF405=$AP$9),Z405,0)</f>
        <v>0</v>
      </c>
      <c r="BC405" s="313" t="n">
        <f aca="false">IF(OR(AF405=$AP$3,AF405=$AP$4,AF405=$AP$9),AA405,0)</f>
        <v>0</v>
      </c>
      <c r="BD405" s="313" t="n">
        <f aca="false">IF(OR(AF405=$AP$3,AF405=$AP$4,AF405=$AP$9),AB405,0)</f>
        <v>0</v>
      </c>
      <c r="BE405" s="313" t="n">
        <f aca="false">IF(OR(AF405=$AP$3,AF405=$AP$4,AF405=$AP$9),AC405,0)</f>
        <v>0</v>
      </c>
      <c r="BF405" s="314" t="n">
        <f aca="false">IF(OR(AF405=$AP$3,AF405=$AP$4,AF405=$AP$9),AD405,0)</f>
        <v>0</v>
      </c>
      <c r="BG405" s="312" t="n">
        <f aca="false">IF(OR(AF405=$AP$5,AF405=$AP$6,AF405=$AP$10),S405,0)</f>
        <v>0</v>
      </c>
      <c r="BH405" s="313" t="n">
        <f aca="false">IF(OR(AF405=$AP$5,AF405=$AP$6,AF405=$AP$10),T405,0)</f>
        <v>0</v>
      </c>
      <c r="BI405" s="313" t="n">
        <f aca="false">IF(OR(AF405=$AP$5,AF405=$AP$6,AF405=$AP$10),U405,0)</f>
        <v>0</v>
      </c>
      <c r="BJ405" s="313" t="n">
        <f aca="false">IF(OR(AF405=$AP$5,AF405=$AP$6,AF405=$AP$10),V405,0)</f>
        <v>0</v>
      </c>
      <c r="BK405" s="313" t="n">
        <f aca="false">IF(OR(AF405=$AP$5,AF405=$AP$6,AF405=$AP$10),W405,0)</f>
        <v>0</v>
      </c>
      <c r="BL405" s="313" t="n">
        <f aca="false">IF(OR(AF405=$AP$5,AF405=$AP$6,AF405=$AP$10),X405,0)</f>
        <v>0</v>
      </c>
      <c r="BM405" s="313" t="n">
        <f aca="false">IF(OR(AF405=$AP$5,AF405=$AP$6,AF405=$AP$10),Y405,0)</f>
        <v>0</v>
      </c>
      <c r="BN405" s="313" t="n">
        <f aca="false">IF(OR(AF405=$AP$5,AF405=$AP$6,AF405=$AP$10),Z405,0)</f>
        <v>0</v>
      </c>
      <c r="BO405" s="313" t="n">
        <f aca="false">IF(OR(AF405=$AP$5,AF405=$AP$6,AF405=$AP$10),AA405,0)</f>
        <v>0</v>
      </c>
      <c r="BP405" s="313" t="n">
        <f aca="false">IF(OR(AF405=$AP$5,AF405=$AP$6,AF405=$AP$10),AB405,0)</f>
        <v>0</v>
      </c>
      <c r="BQ405" s="313" t="n">
        <f aca="false">IF(OR(AF405=$AP$5,AF405=$AP$6,AF405=$AP$10),AC405,0)</f>
        <v>0</v>
      </c>
      <c r="BR405" s="314" t="n">
        <f aca="false">IF(OR(AF405=$AP$5,AF405=$AP$6,AF405=$AP$10),AD405,0)</f>
        <v>0</v>
      </c>
      <c r="BS405" s="312" t="n">
        <f aca="false">IF(OR(AF405=$AP$7,AF405=$AP$8,AF405=$AP$11),S405,0)</f>
        <v>0</v>
      </c>
      <c r="BT405" s="313" t="n">
        <f aca="false">IF(OR(AF405=$AP$7,AF405=$AP$8,AF405=$AP$11),T405,0)</f>
        <v>0</v>
      </c>
      <c r="BU405" s="313" t="n">
        <f aca="false">IF(OR(AF405=$AP$7,AF405=$AP$8,AF405=$AP$11),U405,0)</f>
        <v>0</v>
      </c>
      <c r="BV405" s="313" t="n">
        <f aca="false">IF(OR(AF405=$AP$7,AF405=$AP$8,AF405=$AP$11),V405,0)</f>
        <v>0</v>
      </c>
      <c r="BW405" s="313" t="n">
        <f aca="false">IF(OR(AF405=$AP$7,AF405=$AP$8,AF405=$AP$11),W405,0)</f>
        <v>0</v>
      </c>
      <c r="BX405" s="313" t="n">
        <f aca="false">IF(OR(AF405=$AP$7,AF405=$AP$8,AF405=$AP$11),X405,0)</f>
        <v>0</v>
      </c>
      <c r="BY405" s="313" t="n">
        <f aca="false">IF(OR(AF405=$AP$7,AF405=$AP$8,AF405=$AP$11),Y405,0)</f>
        <v>0</v>
      </c>
      <c r="BZ405" s="313" t="n">
        <f aca="false">IF(OR(AF405=$AP$7,AF405=$AP$8,AF405=$AP$11),Z405,0)</f>
        <v>0</v>
      </c>
      <c r="CA405" s="313" t="n">
        <f aca="false">IF(OR(AF405=$AP$7,AF405=$AP$8,AF405=$AP$11),AA405,0)</f>
        <v>0</v>
      </c>
      <c r="CB405" s="313" t="n">
        <f aca="false">IF(OR(AF405=$AP$7,AF405=$AP$8,AF405=$AP$11),AB405,0)</f>
        <v>0</v>
      </c>
      <c r="CC405" s="313" t="n">
        <f aca="false">IF(OR(AF405=$AP$7,AF405=$AP$8,AF405=$AP$11),AC405,0)</f>
        <v>0</v>
      </c>
      <c r="CD405" s="314" t="n">
        <f aca="false">IF(OR(AF405=$AP$7,AF405=$AP$8,AF405=$AP$11),AD405,0)</f>
        <v>0</v>
      </c>
      <c r="CE405" s="312" t="n">
        <f aca="false">IF(AF405=$AP$12,S405,0)</f>
        <v>0</v>
      </c>
      <c r="CF405" s="313" t="n">
        <f aca="false">IF(AF405=$AP$12,T405,0)</f>
        <v>0</v>
      </c>
      <c r="CG405" s="313" t="n">
        <f aca="false">IF(AF405=$AP$12,U405,0)</f>
        <v>0</v>
      </c>
      <c r="CH405" s="313" t="n">
        <f aca="false">IF(AF405=$AP$12,V405,0)</f>
        <v>0</v>
      </c>
      <c r="CI405" s="313" t="n">
        <f aca="false">IF(AF405=$AP$12,W405,0)</f>
        <v>0</v>
      </c>
      <c r="CJ405" s="313" t="n">
        <f aca="false">IF(AF405=$AP$12,X405,0)</f>
        <v>0</v>
      </c>
      <c r="CK405" s="313" t="n">
        <f aca="false">IF(AF405=$AP$12,Y405,0)</f>
        <v>0</v>
      </c>
      <c r="CL405" s="313" t="n">
        <f aca="false">IF(AF405=$AP$12,Z405,0)</f>
        <v>0</v>
      </c>
      <c r="CM405" s="313" t="n">
        <f aca="false">IF(AF405=$AP$12,AA405,0)</f>
        <v>0</v>
      </c>
      <c r="CN405" s="313" t="n">
        <f aca="false">IF(AF405=$AP$12,AB405,0)</f>
        <v>0</v>
      </c>
      <c r="CO405" s="313" t="n">
        <f aca="false">IF(AF405=$AP$12,AC405,0)</f>
        <v>0</v>
      </c>
      <c r="CP405" s="314" t="n">
        <f aca="false">IF(AF405=$AP$12,AD405,0)</f>
        <v>0</v>
      </c>
    </row>
    <row r="406" customFormat="false" ht="12" hidden="false" customHeight="true" outlineLevel="0" collapsed="false">
      <c r="B406" s="243" t="str">
        <f aca="false">IF(Q404="","",Q404)</f>
        <v/>
      </c>
      <c r="C406" s="302"/>
      <c r="D406" s="303"/>
      <c r="E406" s="303"/>
      <c r="F406" s="303"/>
      <c r="G406" s="304"/>
      <c r="H406" s="304"/>
      <c r="I406" s="305"/>
      <c r="J406" s="305"/>
      <c r="K406" s="305"/>
      <c r="L406" s="305"/>
      <c r="M406" s="303"/>
      <c r="N406" s="303"/>
      <c r="O406" s="306"/>
      <c r="P406" s="303"/>
      <c r="Q406" s="303"/>
      <c r="R406" s="318" t="s">
        <v>77</v>
      </c>
      <c r="S406" s="319"/>
      <c r="T406" s="319"/>
      <c r="U406" s="319"/>
      <c r="V406" s="319"/>
      <c r="W406" s="319"/>
      <c r="X406" s="324"/>
      <c r="Y406" s="324"/>
      <c r="Z406" s="324"/>
      <c r="AA406" s="324"/>
      <c r="AB406" s="324"/>
      <c r="AC406" s="324"/>
      <c r="AD406" s="324"/>
      <c r="AE406" s="317" t="str">
        <f aca="false">IF(SUM(S406:AD406)=0,"",SUM(S406:AD406))</f>
        <v/>
      </c>
      <c r="AF406" s="244" t="str">
        <f aca="false">IF(Q404="","",Q404)</f>
        <v/>
      </c>
      <c r="AG406" s="310"/>
      <c r="AH406" s="310"/>
      <c r="AI406" s="310"/>
      <c r="AJ406" s="310"/>
      <c r="AT406" s="311" t="str">
        <f aca="false">R406</f>
        <v>C</v>
      </c>
      <c r="AU406" s="312" t="n">
        <f aca="false">IF(OR(AF406=$AP$3,AF406=$AP$4,AF406=$AP$9),S406,0)</f>
        <v>0</v>
      </c>
      <c r="AV406" s="313" t="n">
        <f aca="false">IF(OR(AF406=$AP$3,AF406=$AP$4,AF406=$AP$9),T406,0)</f>
        <v>0</v>
      </c>
      <c r="AW406" s="313" t="n">
        <f aca="false">IF(OR(AF406=$AP$3,AF406=$AP$4,AF406=$AP$9),U406,0)</f>
        <v>0</v>
      </c>
      <c r="AX406" s="313" t="n">
        <f aca="false">IF(OR(AF406=$AP$3,AF406=$AP$4,AF406=$AP$9),V406,0)</f>
        <v>0</v>
      </c>
      <c r="AY406" s="313" t="n">
        <f aca="false">IF(OR(AF406=$AP$3,AF406=$AP$4,AF406=$AP$9),W406,0)</f>
        <v>0</v>
      </c>
      <c r="AZ406" s="313" t="n">
        <f aca="false">IF(OR(AF406=$AP$3,AF406=$AP$4,AF406=$AP$9),X406,0)</f>
        <v>0</v>
      </c>
      <c r="BA406" s="313" t="n">
        <f aca="false">IF(OR(AF406=$AP$3,AF406=$AP$4,AF406=$AP$9),Y406,0)</f>
        <v>0</v>
      </c>
      <c r="BB406" s="313" t="n">
        <f aca="false">IF(OR(AF406=$AP$3,AF406=$AP$4,AF406=$AP$9),Z406,0)</f>
        <v>0</v>
      </c>
      <c r="BC406" s="313" t="n">
        <f aca="false">IF(OR(AF406=$AP$3,AF406=$AP$4,AF406=$AP$9),AA406,0)</f>
        <v>0</v>
      </c>
      <c r="BD406" s="313" t="n">
        <f aca="false">IF(OR(AF406=$AP$3,AF406=$AP$4,AF406=$AP$9),AB406,0)</f>
        <v>0</v>
      </c>
      <c r="BE406" s="313" t="n">
        <f aca="false">IF(OR(AF406=$AP$3,AF406=$AP$4,AF406=$AP$9),AC406,0)</f>
        <v>0</v>
      </c>
      <c r="BF406" s="314" t="n">
        <f aca="false">IF(OR(AF406=$AP$3,AF406=$AP$4,AF406=$AP$9),AD406,0)</f>
        <v>0</v>
      </c>
      <c r="BG406" s="312" t="n">
        <f aca="false">IF(OR(AF406=$AP$5,AF406=$AP$6,AF406=$AP$10),S406,0)</f>
        <v>0</v>
      </c>
      <c r="BH406" s="313" t="n">
        <f aca="false">IF(OR(AF406=$AP$5,AF406=$AP$6,AF406=$AP$10),T406,0)</f>
        <v>0</v>
      </c>
      <c r="BI406" s="313" t="n">
        <f aca="false">IF(OR(AF406=$AP$5,AF406=$AP$6,AF406=$AP$10),U406,0)</f>
        <v>0</v>
      </c>
      <c r="BJ406" s="313" t="n">
        <f aca="false">IF(OR(AF406=$AP$5,AF406=$AP$6,AF406=$AP$10),V406,0)</f>
        <v>0</v>
      </c>
      <c r="BK406" s="313" t="n">
        <f aca="false">IF(OR(AF406=$AP$5,AF406=$AP$6,AF406=$AP$10),W406,0)</f>
        <v>0</v>
      </c>
      <c r="BL406" s="313" t="n">
        <f aca="false">IF(OR(AF406=$AP$5,AF406=$AP$6,AF406=$AP$10),X406,0)</f>
        <v>0</v>
      </c>
      <c r="BM406" s="313" t="n">
        <f aca="false">IF(OR(AF406=$AP$5,AF406=$AP$6,AF406=$AP$10),Y406,0)</f>
        <v>0</v>
      </c>
      <c r="BN406" s="313" t="n">
        <f aca="false">IF(OR(AF406=$AP$5,AF406=$AP$6,AF406=$AP$10),Z406,0)</f>
        <v>0</v>
      </c>
      <c r="BO406" s="313" t="n">
        <f aca="false">IF(OR(AF406=$AP$5,AF406=$AP$6,AF406=$AP$10),AA406,0)</f>
        <v>0</v>
      </c>
      <c r="BP406" s="313" t="n">
        <f aca="false">IF(OR(AF406=$AP$5,AF406=$AP$6,AF406=$AP$10),AB406,0)</f>
        <v>0</v>
      </c>
      <c r="BQ406" s="313" t="n">
        <f aca="false">IF(OR(AF406=$AP$5,AF406=$AP$6,AF406=$AP$10),AC406,0)</f>
        <v>0</v>
      </c>
      <c r="BR406" s="314" t="n">
        <f aca="false">IF(OR(AF406=$AP$5,AF406=$AP$6,AF406=$AP$10),AD406,0)</f>
        <v>0</v>
      </c>
      <c r="BS406" s="312" t="n">
        <f aca="false">IF(OR(AF406=$AP$7,AF406=$AP$8,AF406=$AP$11),S406,0)</f>
        <v>0</v>
      </c>
      <c r="BT406" s="313" t="n">
        <f aca="false">IF(OR(AF406=$AP$7,AF406=$AP$8,AF406=$AP$11),T406,0)</f>
        <v>0</v>
      </c>
      <c r="BU406" s="313" t="n">
        <f aca="false">IF(OR(AF406=$AP$7,AF406=$AP$8,AF406=$AP$11),U406,0)</f>
        <v>0</v>
      </c>
      <c r="BV406" s="313" t="n">
        <f aca="false">IF(OR(AF406=$AP$7,AF406=$AP$8,AF406=$AP$11),V406,0)</f>
        <v>0</v>
      </c>
      <c r="BW406" s="313" t="n">
        <f aca="false">IF(OR(AF406=$AP$7,AF406=$AP$8,AF406=$AP$11),W406,0)</f>
        <v>0</v>
      </c>
      <c r="BX406" s="313" t="n">
        <f aca="false">IF(OR(AF406=$AP$7,AF406=$AP$8,AF406=$AP$11),X406,0)</f>
        <v>0</v>
      </c>
      <c r="BY406" s="313" t="n">
        <f aca="false">IF(OR(AF406=$AP$7,AF406=$AP$8,AF406=$AP$11),Y406,0)</f>
        <v>0</v>
      </c>
      <c r="BZ406" s="313" t="n">
        <f aca="false">IF(OR(AF406=$AP$7,AF406=$AP$8,AF406=$AP$11),Z406,0)</f>
        <v>0</v>
      </c>
      <c r="CA406" s="313" t="n">
        <f aca="false">IF(OR(AF406=$AP$7,AF406=$AP$8,AF406=$AP$11),AA406,0)</f>
        <v>0</v>
      </c>
      <c r="CB406" s="313" t="n">
        <f aca="false">IF(OR(AF406=$AP$7,AF406=$AP$8,AF406=$AP$11),AB406,0)</f>
        <v>0</v>
      </c>
      <c r="CC406" s="313" t="n">
        <f aca="false">IF(OR(AF406=$AP$7,AF406=$AP$8,AF406=$AP$11),AC406,0)</f>
        <v>0</v>
      </c>
      <c r="CD406" s="314" t="n">
        <f aca="false">IF(OR(AF406=$AP$7,AF406=$AP$8,AF406=$AP$11),AD406,0)</f>
        <v>0</v>
      </c>
      <c r="CE406" s="312" t="n">
        <f aca="false">IF(AF406=$AP$12,S406,0)</f>
        <v>0</v>
      </c>
      <c r="CF406" s="313" t="n">
        <f aca="false">IF(AF406=$AP$12,T406,0)</f>
        <v>0</v>
      </c>
      <c r="CG406" s="313" t="n">
        <f aca="false">IF(AF406=$AP$12,U406,0)</f>
        <v>0</v>
      </c>
      <c r="CH406" s="313" t="n">
        <f aca="false">IF(AF406=$AP$12,V406,0)</f>
        <v>0</v>
      </c>
      <c r="CI406" s="313" t="n">
        <f aca="false">IF(AF406=$AP$12,W406,0)</f>
        <v>0</v>
      </c>
      <c r="CJ406" s="313" t="n">
        <f aca="false">IF(AF406=$AP$12,X406,0)</f>
        <v>0</v>
      </c>
      <c r="CK406" s="313" t="n">
        <f aca="false">IF(AF406=$AP$12,Y406,0)</f>
        <v>0</v>
      </c>
      <c r="CL406" s="313" t="n">
        <f aca="false">IF(AF406=$AP$12,Z406,0)</f>
        <v>0</v>
      </c>
      <c r="CM406" s="313" t="n">
        <f aca="false">IF(AF406=$AP$12,AA406,0)</f>
        <v>0</v>
      </c>
      <c r="CN406" s="313" t="n">
        <f aca="false">IF(AF406=$AP$12,AB406,0)</f>
        <v>0</v>
      </c>
      <c r="CO406" s="313" t="n">
        <f aca="false">IF(AF406=$AP$12,AC406,0)</f>
        <v>0</v>
      </c>
      <c r="CP406" s="314" t="n">
        <f aca="false">IF(AF406=$AP$12,AD406,0)</f>
        <v>0</v>
      </c>
    </row>
    <row r="407" customFormat="false" ht="12" hidden="false" customHeight="true" outlineLevel="0" collapsed="false">
      <c r="B407" s="243" t="str">
        <f aca="false">IF(Q407="","",Q407)</f>
        <v/>
      </c>
      <c r="C407" s="302" t="n">
        <v>132</v>
      </c>
      <c r="D407" s="303"/>
      <c r="E407" s="303"/>
      <c r="F407" s="303"/>
      <c r="G407" s="304"/>
      <c r="H407" s="304"/>
      <c r="I407" s="305"/>
      <c r="J407" s="305"/>
      <c r="K407" s="305"/>
      <c r="L407" s="305"/>
      <c r="M407" s="303"/>
      <c r="N407" s="303"/>
      <c r="O407" s="306"/>
      <c r="P407" s="303"/>
      <c r="Q407" s="303"/>
      <c r="R407" s="270" t="s">
        <v>75</v>
      </c>
      <c r="S407" s="320"/>
      <c r="T407" s="320"/>
      <c r="U407" s="320"/>
      <c r="V407" s="320"/>
      <c r="W407" s="320"/>
      <c r="X407" s="320"/>
      <c r="Y407" s="321"/>
      <c r="Z407" s="321"/>
      <c r="AA407" s="321"/>
      <c r="AB407" s="321"/>
      <c r="AC407" s="321"/>
      <c r="AD407" s="321"/>
      <c r="AE407" s="309" t="str">
        <f aca="false">IF(SUM(S407:AD407)=0,"",SUM(S407:AD407))</f>
        <v/>
      </c>
      <c r="AF407" s="244" t="str">
        <f aca="false">IF(Q407="","",Q407)</f>
        <v/>
      </c>
      <c r="AG407" s="310" t="str">
        <f aca="false">IFERROR(VLOOKUP(M407,$AP$13:$AQ$16,2,FALSE()),"")</f>
        <v/>
      </c>
      <c r="AH407" s="310" t="str">
        <f aca="false">IFERROR(VLOOKUP(O407,$AP$18:$AQ$24,2,FALSE()),"")</f>
        <v/>
      </c>
      <c r="AI407" s="310" t="str">
        <f aca="false">IFERROR(AG407+AH407,"")</f>
        <v/>
      </c>
      <c r="AJ407" s="310" t="str">
        <f aca="false">IF(SUM(AE407:AE409)=0,"",SUM(AE407:AE409))</f>
        <v/>
      </c>
      <c r="AT407" s="311" t="str">
        <f aca="false">R407</f>
        <v>A</v>
      </c>
      <c r="AU407" s="312" t="n">
        <f aca="false">IF(OR(AF407=$AP$3,AF407=$AP$4,AF407=$AP$9),S407,0)</f>
        <v>0</v>
      </c>
      <c r="AV407" s="313" t="n">
        <f aca="false">IF(OR(AF407=$AP$3,AF407=$AP$4,AF407=$AP$9),T407,0)</f>
        <v>0</v>
      </c>
      <c r="AW407" s="313" t="n">
        <f aca="false">IF(OR(AF407=$AP$3,AF407=$AP$4,AF407=$AP$9),U407,0)</f>
        <v>0</v>
      </c>
      <c r="AX407" s="313" t="n">
        <f aca="false">IF(OR(AF407=$AP$3,AF407=$AP$4,AF407=$AP$9),V407,0)</f>
        <v>0</v>
      </c>
      <c r="AY407" s="313" t="n">
        <f aca="false">IF(OR(AF407=$AP$3,AF407=$AP$4,AF407=$AP$9),W407,0)</f>
        <v>0</v>
      </c>
      <c r="AZ407" s="313" t="n">
        <f aca="false">IF(OR(AF407=$AP$3,AF407=$AP$4,AF407=$AP$9),X407,0)</f>
        <v>0</v>
      </c>
      <c r="BA407" s="313" t="n">
        <f aca="false">IF(OR(AF407=$AP$3,AF407=$AP$4,AF407=$AP$9),Y407,0)</f>
        <v>0</v>
      </c>
      <c r="BB407" s="313" t="n">
        <f aca="false">IF(OR(AF407=$AP$3,AF407=$AP$4,AF407=$AP$9),Z407,0)</f>
        <v>0</v>
      </c>
      <c r="BC407" s="313" t="n">
        <f aca="false">IF(OR(AF407=$AP$3,AF407=$AP$4,AF407=$AP$9),AA407,0)</f>
        <v>0</v>
      </c>
      <c r="BD407" s="313" t="n">
        <f aca="false">IF(OR(AF407=$AP$3,AF407=$AP$4,AF407=$AP$9),AB407,0)</f>
        <v>0</v>
      </c>
      <c r="BE407" s="313" t="n">
        <f aca="false">IF(OR(AF407=$AP$3,AF407=$AP$4,AF407=$AP$9),AC407,0)</f>
        <v>0</v>
      </c>
      <c r="BF407" s="314" t="n">
        <f aca="false">IF(OR(AF407=$AP$3,AF407=$AP$4,AF407=$AP$9),AD407,0)</f>
        <v>0</v>
      </c>
      <c r="BG407" s="312" t="n">
        <f aca="false">IF(OR(AF407=$AP$5,AF407=$AP$6,AF407=$AP$10),S407,0)</f>
        <v>0</v>
      </c>
      <c r="BH407" s="313" t="n">
        <f aca="false">IF(OR(AF407=$AP$5,AF407=$AP$6,AF407=$AP$10),T407,0)</f>
        <v>0</v>
      </c>
      <c r="BI407" s="313" t="n">
        <f aca="false">IF(OR(AF407=$AP$5,AF407=$AP$6,AF407=$AP$10),U407,0)</f>
        <v>0</v>
      </c>
      <c r="BJ407" s="313" t="n">
        <f aca="false">IF(OR(AF407=$AP$5,AF407=$AP$6,AF407=$AP$10),V407,0)</f>
        <v>0</v>
      </c>
      <c r="BK407" s="313" t="n">
        <f aca="false">IF(OR(AF407=$AP$5,AF407=$AP$6,AF407=$AP$10),W407,0)</f>
        <v>0</v>
      </c>
      <c r="BL407" s="313" t="n">
        <f aca="false">IF(OR(AF407=$AP$5,AF407=$AP$6,AF407=$AP$10),X407,0)</f>
        <v>0</v>
      </c>
      <c r="BM407" s="313" t="n">
        <f aca="false">IF(OR(AF407=$AP$5,AF407=$AP$6,AF407=$AP$10),Y407,0)</f>
        <v>0</v>
      </c>
      <c r="BN407" s="313" t="n">
        <f aca="false">IF(OR(AF407=$AP$5,AF407=$AP$6,AF407=$AP$10),Z407,0)</f>
        <v>0</v>
      </c>
      <c r="BO407" s="313" t="n">
        <f aca="false">IF(OR(AF407=$AP$5,AF407=$AP$6,AF407=$AP$10),AA407,0)</f>
        <v>0</v>
      </c>
      <c r="BP407" s="313" t="n">
        <f aca="false">IF(OR(AF407=$AP$5,AF407=$AP$6,AF407=$AP$10),AB407,0)</f>
        <v>0</v>
      </c>
      <c r="BQ407" s="313" t="n">
        <f aca="false">IF(OR(AF407=$AP$5,AF407=$AP$6,AF407=$AP$10),AC407,0)</f>
        <v>0</v>
      </c>
      <c r="BR407" s="314" t="n">
        <f aca="false">IF(OR(AF407=$AP$5,AF407=$AP$6,AF407=$AP$10),AD407,0)</f>
        <v>0</v>
      </c>
      <c r="BS407" s="312" t="n">
        <f aca="false">IF(OR(AF407=$AP$7,AF407=$AP$8,AF407=$AP$11),S407,0)</f>
        <v>0</v>
      </c>
      <c r="BT407" s="313" t="n">
        <f aca="false">IF(OR(AF407=$AP$7,AF407=$AP$8,AF407=$AP$11),T407,0)</f>
        <v>0</v>
      </c>
      <c r="BU407" s="313" t="n">
        <f aca="false">IF(OR(AF407=$AP$7,AF407=$AP$8,AF407=$AP$11),U407,0)</f>
        <v>0</v>
      </c>
      <c r="BV407" s="313" t="n">
        <f aca="false">IF(OR(AF407=$AP$7,AF407=$AP$8,AF407=$AP$11),V407,0)</f>
        <v>0</v>
      </c>
      <c r="BW407" s="313" t="n">
        <f aca="false">IF(OR(AF407=$AP$7,AF407=$AP$8,AF407=$AP$11),W407,0)</f>
        <v>0</v>
      </c>
      <c r="BX407" s="313" t="n">
        <f aca="false">IF(OR(AF407=$AP$7,AF407=$AP$8,AF407=$AP$11),X407,0)</f>
        <v>0</v>
      </c>
      <c r="BY407" s="313" t="n">
        <f aca="false">IF(OR(AF407=$AP$7,AF407=$AP$8,AF407=$AP$11),Y407,0)</f>
        <v>0</v>
      </c>
      <c r="BZ407" s="313" t="n">
        <f aca="false">IF(OR(AF407=$AP$7,AF407=$AP$8,AF407=$AP$11),Z407,0)</f>
        <v>0</v>
      </c>
      <c r="CA407" s="313" t="n">
        <f aca="false">IF(OR(AF407=$AP$7,AF407=$AP$8,AF407=$AP$11),AA407,0)</f>
        <v>0</v>
      </c>
      <c r="CB407" s="313" t="n">
        <f aca="false">IF(OR(AF407=$AP$7,AF407=$AP$8,AF407=$AP$11),AB407,0)</f>
        <v>0</v>
      </c>
      <c r="CC407" s="313" t="n">
        <f aca="false">IF(OR(AF407=$AP$7,AF407=$AP$8,AF407=$AP$11),AC407,0)</f>
        <v>0</v>
      </c>
      <c r="CD407" s="314" t="n">
        <f aca="false">IF(OR(AF407=$AP$7,AF407=$AP$8,AF407=$AP$11),AD407,0)</f>
        <v>0</v>
      </c>
      <c r="CE407" s="312" t="n">
        <f aca="false">IF(AF407=$AP$12,S407,0)</f>
        <v>0</v>
      </c>
      <c r="CF407" s="313" t="n">
        <f aca="false">IF(AF407=$AP$12,T407,0)</f>
        <v>0</v>
      </c>
      <c r="CG407" s="313" t="n">
        <f aca="false">IF(AF407=$AP$12,U407,0)</f>
        <v>0</v>
      </c>
      <c r="CH407" s="313" t="n">
        <f aca="false">IF(AF407=$AP$12,V407,0)</f>
        <v>0</v>
      </c>
      <c r="CI407" s="313" t="n">
        <f aca="false">IF(AF407=$AP$12,W407,0)</f>
        <v>0</v>
      </c>
      <c r="CJ407" s="313" t="n">
        <f aca="false">IF(AF407=$AP$12,X407,0)</f>
        <v>0</v>
      </c>
      <c r="CK407" s="313" t="n">
        <f aca="false">IF(AF407=$AP$12,Y407,0)</f>
        <v>0</v>
      </c>
      <c r="CL407" s="313" t="n">
        <f aca="false">IF(AF407=$AP$12,Z407,0)</f>
        <v>0</v>
      </c>
      <c r="CM407" s="313" t="n">
        <f aca="false">IF(AF407=$AP$12,AA407,0)</f>
        <v>0</v>
      </c>
      <c r="CN407" s="313" t="n">
        <f aca="false">IF(AF407=$AP$12,AB407,0)</f>
        <v>0</v>
      </c>
      <c r="CO407" s="313" t="n">
        <f aca="false">IF(AF407=$AP$12,AC407,0)</f>
        <v>0</v>
      </c>
      <c r="CP407" s="314" t="n">
        <f aca="false">IF(AF407=$AP$12,AD407,0)</f>
        <v>0</v>
      </c>
    </row>
    <row r="408" customFormat="false" ht="12" hidden="false" customHeight="true" outlineLevel="0" collapsed="false">
      <c r="B408" s="243" t="str">
        <f aca="false">IF(Q407="","",Q407)</f>
        <v/>
      </c>
      <c r="C408" s="302"/>
      <c r="D408" s="303"/>
      <c r="E408" s="303"/>
      <c r="F408" s="303"/>
      <c r="G408" s="304"/>
      <c r="H408" s="304"/>
      <c r="I408" s="305"/>
      <c r="J408" s="305"/>
      <c r="K408" s="305"/>
      <c r="L408" s="305"/>
      <c r="M408" s="303"/>
      <c r="N408" s="303"/>
      <c r="O408" s="306"/>
      <c r="P408" s="303"/>
      <c r="Q408" s="303"/>
      <c r="R408" s="315" t="s">
        <v>76</v>
      </c>
      <c r="S408" s="322"/>
      <c r="T408" s="322"/>
      <c r="U408" s="322"/>
      <c r="V408" s="322"/>
      <c r="W408" s="322"/>
      <c r="X408" s="322"/>
      <c r="Y408" s="316"/>
      <c r="Z408" s="316"/>
      <c r="AA408" s="316"/>
      <c r="AB408" s="316"/>
      <c r="AC408" s="316"/>
      <c r="AD408" s="316"/>
      <c r="AE408" s="317" t="str">
        <f aca="false">IF(SUM(S408:AD408)=0,"",SUM(S408:AD408))</f>
        <v/>
      </c>
      <c r="AF408" s="244" t="str">
        <f aca="false">IF(Q407="","",Q407)</f>
        <v/>
      </c>
      <c r="AG408" s="310"/>
      <c r="AH408" s="310"/>
      <c r="AI408" s="310"/>
      <c r="AJ408" s="310"/>
      <c r="AT408" s="311" t="str">
        <f aca="false">R408</f>
        <v>B</v>
      </c>
      <c r="AU408" s="312" t="n">
        <f aca="false">IF(OR(AF408=$AP$3,AF408=$AP$4,AF408=$AP$9),S408,0)</f>
        <v>0</v>
      </c>
      <c r="AV408" s="313" t="n">
        <f aca="false">IF(OR(AF408=$AP$3,AF408=$AP$4,AF408=$AP$9),T408,0)</f>
        <v>0</v>
      </c>
      <c r="AW408" s="313" t="n">
        <f aca="false">IF(OR(AF408=$AP$3,AF408=$AP$4,AF408=$AP$9),U408,0)</f>
        <v>0</v>
      </c>
      <c r="AX408" s="313" t="n">
        <f aca="false">IF(OR(AF408=$AP$3,AF408=$AP$4,AF408=$AP$9),V408,0)</f>
        <v>0</v>
      </c>
      <c r="AY408" s="313" t="n">
        <f aca="false">IF(OR(AF408=$AP$3,AF408=$AP$4,AF408=$AP$9),W408,0)</f>
        <v>0</v>
      </c>
      <c r="AZ408" s="313" t="n">
        <f aca="false">IF(OR(AF408=$AP$3,AF408=$AP$4,AF408=$AP$9),X408,0)</f>
        <v>0</v>
      </c>
      <c r="BA408" s="313" t="n">
        <f aca="false">IF(OR(AF408=$AP$3,AF408=$AP$4,AF408=$AP$9),Y408,0)</f>
        <v>0</v>
      </c>
      <c r="BB408" s="313" t="n">
        <f aca="false">IF(OR(AF408=$AP$3,AF408=$AP$4,AF408=$AP$9),Z408,0)</f>
        <v>0</v>
      </c>
      <c r="BC408" s="313" t="n">
        <f aca="false">IF(OR(AF408=$AP$3,AF408=$AP$4,AF408=$AP$9),AA408,0)</f>
        <v>0</v>
      </c>
      <c r="BD408" s="313" t="n">
        <f aca="false">IF(OR(AF408=$AP$3,AF408=$AP$4,AF408=$AP$9),AB408,0)</f>
        <v>0</v>
      </c>
      <c r="BE408" s="313" t="n">
        <f aca="false">IF(OR(AF408=$AP$3,AF408=$AP$4,AF408=$AP$9),AC408,0)</f>
        <v>0</v>
      </c>
      <c r="BF408" s="314" t="n">
        <f aca="false">IF(OR(AF408=$AP$3,AF408=$AP$4,AF408=$AP$9),AD408,0)</f>
        <v>0</v>
      </c>
      <c r="BG408" s="312" t="n">
        <f aca="false">IF(OR(AF408=$AP$5,AF408=$AP$6,AF408=$AP$10),S408,0)</f>
        <v>0</v>
      </c>
      <c r="BH408" s="313" t="n">
        <f aca="false">IF(OR(AF408=$AP$5,AF408=$AP$6,AF408=$AP$10),T408,0)</f>
        <v>0</v>
      </c>
      <c r="BI408" s="313" t="n">
        <f aca="false">IF(OR(AF408=$AP$5,AF408=$AP$6,AF408=$AP$10),U408,0)</f>
        <v>0</v>
      </c>
      <c r="BJ408" s="313" t="n">
        <f aca="false">IF(OR(AF408=$AP$5,AF408=$AP$6,AF408=$AP$10),V408,0)</f>
        <v>0</v>
      </c>
      <c r="BK408" s="313" t="n">
        <f aca="false">IF(OR(AF408=$AP$5,AF408=$AP$6,AF408=$AP$10),W408,0)</f>
        <v>0</v>
      </c>
      <c r="BL408" s="313" t="n">
        <f aca="false">IF(OR(AF408=$AP$5,AF408=$AP$6,AF408=$AP$10),X408,0)</f>
        <v>0</v>
      </c>
      <c r="BM408" s="313" t="n">
        <f aca="false">IF(OR(AF408=$AP$5,AF408=$AP$6,AF408=$AP$10),Y408,0)</f>
        <v>0</v>
      </c>
      <c r="BN408" s="313" t="n">
        <f aca="false">IF(OR(AF408=$AP$5,AF408=$AP$6,AF408=$AP$10),Z408,0)</f>
        <v>0</v>
      </c>
      <c r="BO408" s="313" t="n">
        <f aca="false">IF(OR(AF408=$AP$5,AF408=$AP$6,AF408=$AP$10),AA408,0)</f>
        <v>0</v>
      </c>
      <c r="BP408" s="313" t="n">
        <f aca="false">IF(OR(AF408=$AP$5,AF408=$AP$6,AF408=$AP$10),AB408,0)</f>
        <v>0</v>
      </c>
      <c r="BQ408" s="313" t="n">
        <f aca="false">IF(OR(AF408=$AP$5,AF408=$AP$6,AF408=$AP$10),AC408,0)</f>
        <v>0</v>
      </c>
      <c r="BR408" s="314" t="n">
        <f aca="false">IF(OR(AF408=$AP$5,AF408=$AP$6,AF408=$AP$10),AD408,0)</f>
        <v>0</v>
      </c>
      <c r="BS408" s="312" t="n">
        <f aca="false">IF(OR(AF408=$AP$7,AF408=$AP$8,AF408=$AP$11),S408,0)</f>
        <v>0</v>
      </c>
      <c r="BT408" s="313" t="n">
        <f aca="false">IF(OR(AF408=$AP$7,AF408=$AP$8,AF408=$AP$11),T408,0)</f>
        <v>0</v>
      </c>
      <c r="BU408" s="313" t="n">
        <f aca="false">IF(OR(AF408=$AP$7,AF408=$AP$8,AF408=$AP$11),U408,0)</f>
        <v>0</v>
      </c>
      <c r="BV408" s="313" t="n">
        <f aca="false">IF(OR(AF408=$AP$7,AF408=$AP$8,AF408=$AP$11),V408,0)</f>
        <v>0</v>
      </c>
      <c r="BW408" s="313" t="n">
        <f aca="false">IF(OR(AF408=$AP$7,AF408=$AP$8,AF408=$AP$11),W408,0)</f>
        <v>0</v>
      </c>
      <c r="BX408" s="313" t="n">
        <f aca="false">IF(OR(AF408=$AP$7,AF408=$AP$8,AF408=$AP$11),X408,0)</f>
        <v>0</v>
      </c>
      <c r="BY408" s="313" t="n">
        <f aca="false">IF(OR(AF408=$AP$7,AF408=$AP$8,AF408=$AP$11),Y408,0)</f>
        <v>0</v>
      </c>
      <c r="BZ408" s="313" t="n">
        <f aca="false">IF(OR(AF408=$AP$7,AF408=$AP$8,AF408=$AP$11),Z408,0)</f>
        <v>0</v>
      </c>
      <c r="CA408" s="313" t="n">
        <f aca="false">IF(OR(AF408=$AP$7,AF408=$AP$8,AF408=$AP$11),AA408,0)</f>
        <v>0</v>
      </c>
      <c r="CB408" s="313" t="n">
        <f aca="false">IF(OR(AF408=$AP$7,AF408=$AP$8,AF408=$AP$11),AB408,0)</f>
        <v>0</v>
      </c>
      <c r="CC408" s="313" t="n">
        <f aca="false">IF(OR(AF408=$AP$7,AF408=$AP$8,AF408=$AP$11),AC408,0)</f>
        <v>0</v>
      </c>
      <c r="CD408" s="314" t="n">
        <f aca="false">IF(OR(AF408=$AP$7,AF408=$AP$8,AF408=$AP$11),AD408,0)</f>
        <v>0</v>
      </c>
      <c r="CE408" s="312" t="n">
        <f aca="false">IF(AF408=$AP$12,S408,0)</f>
        <v>0</v>
      </c>
      <c r="CF408" s="313" t="n">
        <f aca="false">IF(AF408=$AP$12,T408,0)</f>
        <v>0</v>
      </c>
      <c r="CG408" s="313" t="n">
        <f aca="false">IF(AF408=$AP$12,U408,0)</f>
        <v>0</v>
      </c>
      <c r="CH408" s="313" t="n">
        <f aca="false">IF(AF408=$AP$12,V408,0)</f>
        <v>0</v>
      </c>
      <c r="CI408" s="313" t="n">
        <f aca="false">IF(AF408=$AP$12,W408,0)</f>
        <v>0</v>
      </c>
      <c r="CJ408" s="313" t="n">
        <f aca="false">IF(AF408=$AP$12,X408,0)</f>
        <v>0</v>
      </c>
      <c r="CK408" s="313" t="n">
        <f aca="false">IF(AF408=$AP$12,Y408,0)</f>
        <v>0</v>
      </c>
      <c r="CL408" s="313" t="n">
        <f aca="false">IF(AF408=$AP$12,Z408,0)</f>
        <v>0</v>
      </c>
      <c r="CM408" s="313" t="n">
        <f aca="false">IF(AF408=$AP$12,AA408,0)</f>
        <v>0</v>
      </c>
      <c r="CN408" s="313" t="n">
        <f aca="false">IF(AF408=$AP$12,AB408,0)</f>
        <v>0</v>
      </c>
      <c r="CO408" s="313" t="n">
        <f aca="false">IF(AF408=$AP$12,AC408,0)</f>
        <v>0</v>
      </c>
      <c r="CP408" s="314" t="n">
        <f aca="false">IF(AF408=$AP$12,AD408,0)</f>
        <v>0</v>
      </c>
    </row>
    <row r="409" customFormat="false" ht="12" hidden="false" customHeight="true" outlineLevel="0" collapsed="false">
      <c r="B409" s="243" t="str">
        <f aca="false">IF(Q407="","",Q407)</f>
        <v/>
      </c>
      <c r="C409" s="302"/>
      <c r="D409" s="303"/>
      <c r="E409" s="303"/>
      <c r="F409" s="303"/>
      <c r="G409" s="304"/>
      <c r="H409" s="304"/>
      <c r="I409" s="305"/>
      <c r="J409" s="305"/>
      <c r="K409" s="305"/>
      <c r="L409" s="305"/>
      <c r="M409" s="303"/>
      <c r="N409" s="303"/>
      <c r="O409" s="306"/>
      <c r="P409" s="303"/>
      <c r="Q409" s="303"/>
      <c r="R409" s="315" t="s">
        <v>77</v>
      </c>
      <c r="S409" s="322"/>
      <c r="T409" s="322"/>
      <c r="U409" s="322"/>
      <c r="V409" s="322"/>
      <c r="W409" s="322"/>
      <c r="X409" s="322"/>
      <c r="Y409" s="316"/>
      <c r="Z409" s="316"/>
      <c r="AA409" s="316"/>
      <c r="AB409" s="316"/>
      <c r="AC409" s="316"/>
      <c r="AD409" s="316"/>
      <c r="AE409" s="317" t="str">
        <f aca="false">IF(SUM(S409:AD409)=0,"",SUM(S409:AD409))</f>
        <v/>
      </c>
      <c r="AF409" s="244" t="str">
        <f aca="false">IF(Q407="","",Q407)</f>
        <v/>
      </c>
      <c r="AG409" s="310"/>
      <c r="AH409" s="310"/>
      <c r="AI409" s="310"/>
      <c r="AJ409" s="310"/>
      <c r="AT409" s="311" t="str">
        <f aca="false">R409</f>
        <v>C</v>
      </c>
      <c r="AU409" s="312" t="n">
        <f aca="false">IF(OR(AF409=$AP$3,AF409=$AP$4,AF409=$AP$9),S409,0)</f>
        <v>0</v>
      </c>
      <c r="AV409" s="313" t="n">
        <f aca="false">IF(OR(AF409=$AP$3,AF409=$AP$4,AF409=$AP$9),T409,0)</f>
        <v>0</v>
      </c>
      <c r="AW409" s="313" t="n">
        <f aca="false">IF(OR(AF409=$AP$3,AF409=$AP$4,AF409=$AP$9),U409,0)</f>
        <v>0</v>
      </c>
      <c r="AX409" s="313" t="n">
        <f aca="false">IF(OR(AF409=$AP$3,AF409=$AP$4,AF409=$AP$9),V409,0)</f>
        <v>0</v>
      </c>
      <c r="AY409" s="313" t="n">
        <f aca="false">IF(OR(AF409=$AP$3,AF409=$AP$4,AF409=$AP$9),W409,0)</f>
        <v>0</v>
      </c>
      <c r="AZ409" s="313" t="n">
        <f aca="false">IF(OR(AF409=$AP$3,AF409=$AP$4,AF409=$AP$9),X409,0)</f>
        <v>0</v>
      </c>
      <c r="BA409" s="313" t="n">
        <f aca="false">IF(OR(AF409=$AP$3,AF409=$AP$4,AF409=$AP$9),Y409,0)</f>
        <v>0</v>
      </c>
      <c r="BB409" s="313" t="n">
        <f aca="false">IF(OR(AF409=$AP$3,AF409=$AP$4,AF409=$AP$9),Z409,0)</f>
        <v>0</v>
      </c>
      <c r="BC409" s="313" t="n">
        <f aca="false">IF(OR(AF409=$AP$3,AF409=$AP$4,AF409=$AP$9),AA409,0)</f>
        <v>0</v>
      </c>
      <c r="BD409" s="313" t="n">
        <f aca="false">IF(OR(AF409=$AP$3,AF409=$AP$4,AF409=$AP$9),AB409,0)</f>
        <v>0</v>
      </c>
      <c r="BE409" s="313" t="n">
        <f aca="false">IF(OR(AF409=$AP$3,AF409=$AP$4,AF409=$AP$9),AC409,0)</f>
        <v>0</v>
      </c>
      <c r="BF409" s="314" t="n">
        <f aca="false">IF(OR(AF409=$AP$3,AF409=$AP$4,AF409=$AP$9),AD409,0)</f>
        <v>0</v>
      </c>
      <c r="BG409" s="312" t="n">
        <f aca="false">IF(OR(AF409=$AP$5,AF409=$AP$6,AF409=$AP$10),S409,0)</f>
        <v>0</v>
      </c>
      <c r="BH409" s="313" t="n">
        <f aca="false">IF(OR(AF409=$AP$5,AF409=$AP$6,AF409=$AP$10),T409,0)</f>
        <v>0</v>
      </c>
      <c r="BI409" s="313" t="n">
        <f aca="false">IF(OR(AF409=$AP$5,AF409=$AP$6,AF409=$AP$10),U409,0)</f>
        <v>0</v>
      </c>
      <c r="BJ409" s="313" t="n">
        <f aca="false">IF(OR(AF409=$AP$5,AF409=$AP$6,AF409=$AP$10),V409,0)</f>
        <v>0</v>
      </c>
      <c r="BK409" s="313" t="n">
        <f aca="false">IF(OR(AF409=$AP$5,AF409=$AP$6,AF409=$AP$10),W409,0)</f>
        <v>0</v>
      </c>
      <c r="BL409" s="313" t="n">
        <f aca="false">IF(OR(AF409=$AP$5,AF409=$AP$6,AF409=$AP$10),X409,0)</f>
        <v>0</v>
      </c>
      <c r="BM409" s="313" t="n">
        <f aca="false">IF(OR(AF409=$AP$5,AF409=$AP$6,AF409=$AP$10),Y409,0)</f>
        <v>0</v>
      </c>
      <c r="BN409" s="313" t="n">
        <f aca="false">IF(OR(AF409=$AP$5,AF409=$AP$6,AF409=$AP$10),Z409,0)</f>
        <v>0</v>
      </c>
      <c r="BO409" s="313" t="n">
        <f aca="false">IF(OR(AF409=$AP$5,AF409=$AP$6,AF409=$AP$10),AA409,0)</f>
        <v>0</v>
      </c>
      <c r="BP409" s="313" t="n">
        <f aca="false">IF(OR(AF409=$AP$5,AF409=$AP$6,AF409=$AP$10),AB409,0)</f>
        <v>0</v>
      </c>
      <c r="BQ409" s="313" t="n">
        <f aca="false">IF(OR(AF409=$AP$5,AF409=$AP$6,AF409=$AP$10),AC409,0)</f>
        <v>0</v>
      </c>
      <c r="BR409" s="314" t="n">
        <f aca="false">IF(OR(AF409=$AP$5,AF409=$AP$6,AF409=$AP$10),AD409,0)</f>
        <v>0</v>
      </c>
      <c r="BS409" s="312" t="n">
        <f aca="false">IF(OR(AF409=$AP$7,AF409=$AP$8,AF409=$AP$11),S409,0)</f>
        <v>0</v>
      </c>
      <c r="BT409" s="313" t="n">
        <f aca="false">IF(OR(AF409=$AP$7,AF409=$AP$8,AF409=$AP$11),T409,0)</f>
        <v>0</v>
      </c>
      <c r="BU409" s="313" t="n">
        <f aca="false">IF(OR(AF409=$AP$7,AF409=$AP$8,AF409=$AP$11),U409,0)</f>
        <v>0</v>
      </c>
      <c r="BV409" s="313" t="n">
        <f aca="false">IF(OR(AF409=$AP$7,AF409=$AP$8,AF409=$AP$11),V409,0)</f>
        <v>0</v>
      </c>
      <c r="BW409" s="313" t="n">
        <f aca="false">IF(OR(AF409=$AP$7,AF409=$AP$8,AF409=$AP$11),W409,0)</f>
        <v>0</v>
      </c>
      <c r="BX409" s="313" t="n">
        <f aca="false">IF(OR(AF409=$AP$7,AF409=$AP$8,AF409=$AP$11),X409,0)</f>
        <v>0</v>
      </c>
      <c r="BY409" s="313" t="n">
        <f aca="false">IF(OR(AF409=$AP$7,AF409=$AP$8,AF409=$AP$11),Y409,0)</f>
        <v>0</v>
      </c>
      <c r="BZ409" s="313" t="n">
        <f aca="false">IF(OR(AF409=$AP$7,AF409=$AP$8,AF409=$AP$11),Z409,0)</f>
        <v>0</v>
      </c>
      <c r="CA409" s="313" t="n">
        <f aca="false">IF(OR(AF409=$AP$7,AF409=$AP$8,AF409=$AP$11),AA409,0)</f>
        <v>0</v>
      </c>
      <c r="CB409" s="313" t="n">
        <f aca="false">IF(OR(AF409=$AP$7,AF409=$AP$8,AF409=$AP$11),AB409,0)</f>
        <v>0</v>
      </c>
      <c r="CC409" s="313" t="n">
        <f aca="false">IF(OR(AF409=$AP$7,AF409=$AP$8,AF409=$AP$11),AC409,0)</f>
        <v>0</v>
      </c>
      <c r="CD409" s="314" t="n">
        <f aca="false">IF(OR(AF409=$AP$7,AF409=$AP$8,AF409=$AP$11),AD409,0)</f>
        <v>0</v>
      </c>
      <c r="CE409" s="312" t="n">
        <f aca="false">IF(AF409=$AP$12,S409,0)</f>
        <v>0</v>
      </c>
      <c r="CF409" s="313" t="n">
        <f aca="false">IF(AF409=$AP$12,T409,0)</f>
        <v>0</v>
      </c>
      <c r="CG409" s="313" t="n">
        <f aca="false">IF(AF409=$AP$12,U409,0)</f>
        <v>0</v>
      </c>
      <c r="CH409" s="313" t="n">
        <f aca="false">IF(AF409=$AP$12,V409,0)</f>
        <v>0</v>
      </c>
      <c r="CI409" s="313" t="n">
        <f aca="false">IF(AF409=$AP$12,W409,0)</f>
        <v>0</v>
      </c>
      <c r="CJ409" s="313" t="n">
        <f aca="false">IF(AF409=$AP$12,X409,0)</f>
        <v>0</v>
      </c>
      <c r="CK409" s="313" t="n">
        <f aca="false">IF(AF409=$AP$12,Y409,0)</f>
        <v>0</v>
      </c>
      <c r="CL409" s="313" t="n">
        <f aca="false">IF(AF409=$AP$12,Z409,0)</f>
        <v>0</v>
      </c>
      <c r="CM409" s="313" t="n">
        <f aca="false">IF(AF409=$AP$12,AA409,0)</f>
        <v>0</v>
      </c>
      <c r="CN409" s="313" t="n">
        <f aca="false">IF(AF409=$AP$12,AB409,0)</f>
        <v>0</v>
      </c>
      <c r="CO409" s="313" t="n">
        <f aca="false">IF(AF409=$AP$12,AC409,0)</f>
        <v>0</v>
      </c>
      <c r="CP409" s="314" t="n">
        <f aca="false">IF(AF409=$AP$12,AD409,0)</f>
        <v>0</v>
      </c>
    </row>
    <row r="410" customFormat="false" ht="12" hidden="false" customHeight="true" outlineLevel="0" collapsed="false">
      <c r="B410" s="243" t="str">
        <f aca="false">IF(Q410="","",Q410)</f>
        <v/>
      </c>
      <c r="C410" s="302" t="n">
        <v>133</v>
      </c>
      <c r="D410" s="303"/>
      <c r="E410" s="303"/>
      <c r="F410" s="303"/>
      <c r="G410" s="304"/>
      <c r="H410" s="304"/>
      <c r="I410" s="305"/>
      <c r="J410" s="305"/>
      <c r="K410" s="305"/>
      <c r="L410" s="305"/>
      <c r="M410" s="303"/>
      <c r="N410" s="303"/>
      <c r="O410" s="306"/>
      <c r="P410" s="303"/>
      <c r="Q410" s="303"/>
      <c r="R410" s="307" t="s">
        <v>75</v>
      </c>
      <c r="S410" s="323"/>
      <c r="T410" s="323"/>
      <c r="U410" s="323"/>
      <c r="V410" s="323"/>
      <c r="W410" s="323"/>
      <c r="X410" s="323"/>
      <c r="Y410" s="308"/>
      <c r="Z410" s="308"/>
      <c r="AA410" s="308"/>
      <c r="AB410" s="308"/>
      <c r="AC410" s="308"/>
      <c r="AD410" s="308"/>
      <c r="AE410" s="309" t="str">
        <f aca="false">IF(SUM(S410:AD410)=0,"",SUM(S410:AD410))</f>
        <v/>
      </c>
      <c r="AF410" s="244" t="str">
        <f aca="false">IF(Q410="","",Q410)</f>
        <v/>
      </c>
      <c r="AG410" s="310" t="str">
        <f aca="false">IFERROR(VLOOKUP(M410,$AP$13:$AQ$16,2,FALSE()),"")</f>
        <v/>
      </c>
      <c r="AH410" s="310" t="str">
        <f aca="false">IFERROR(VLOOKUP(O410,$AP$18:$AQ$24,2,FALSE()),"")</f>
        <v/>
      </c>
      <c r="AI410" s="310" t="str">
        <f aca="false">IFERROR(AG410+AH410,"")</f>
        <v/>
      </c>
      <c r="AJ410" s="310" t="str">
        <f aca="false">IF(SUM(AE410:AE412)=0,"",SUM(AE410:AE412))</f>
        <v/>
      </c>
      <c r="AT410" s="311" t="str">
        <f aca="false">R410</f>
        <v>A</v>
      </c>
      <c r="AU410" s="312" t="n">
        <f aca="false">IF(OR(AF410=$AP$3,AF410=$AP$4,AF410=$AP$9),S410,0)</f>
        <v>0</v>
      </c>
      <c r="AV410" s="313" t="n">
        <f aca="false">IF(OR(AF410=$AP$3,AF410=$AP$4,AF410=$AP$9),T410,0)</f>
        <v>0</v>
      </c>
      <c r="AW410" s="313" t="n">
        <f aca="false">IF(OR(AF410=$AP$3,AF410=$AP$4,AF410=$AP$9),U410,0)</f>
        <v>0</v>
      </c>
      <c r="AX410" s="313" t="n">
        <f aca="false">IF(OR(AF410=$AP$3,AF410=$AP$4,AF410=$AP$9),V410,0)</f>
        <v>0</v>
      </c>
      <c r="AY410" s="313" t="n">
        <f aca="false">IF(OR(AF410=$AP$3,AF410=$AP$4,AF410=$AP$9),W410,0)</f>
        <v>0</v>
      </c>
      <c r="AZ410" s="313" t="n">
        <f aca="false">IF(OR(AF410=$AP$3,AF410=$AP$4,AF410=$AP$9),X410,0)</f>
        <v>0</v>
      </c>
      <c r="BA410" s="313" t="n">
        <f aca="false">IF(OR(AF410=$AP$3,AF410=$AP$4,AF410=$AP$9),Y410,0)</f>
        <v>0</v>
      </c>
      <c r="BB410" s="313" t="n">
        <f aca="false">IF(OR(AF410=$AP$3,AF410=$AP$4,AF410=$AP$9),Z410,0)</f>
        <v>0</v>
      </c>
      <c r="BC410" s="313" t="n">
        <f aca="false">IF(OR(AF410=$AP$3,AF410=$AP$4,AF410=$AP$9),AA410,0)</f>
        <v>0</v>
      </c>
      <c r="BD410" s="313" t="n">
        <f aca="false">IF(OR(AF410=$AP$3,AF410=$AP$4,AF410=$AP$9),AB410,0)</f>
        <v>0</v>
      </c>
      <c r="BE410" s="313" t="n">
        <f aca="false">IF(OR(AF410=$AP$3,AF410=$AP$4,AF410=$AP$9),AC410,0)</f>
        <v>0</v>
      </c>
      <c r="BF410" s="314" t="n">
        <f aca="false">IF(OR(AF410=$AP$3,AF410=$AP$4,AF410=$AP$9),AD410,0)</f>
        <v>0</v>
      </c>
      <c r="BG410" s="312" t="n">
        <f aca="false">IF(OR(AF410=$AP$5,AF410=$AP$6,AF410=$AP$10),S410,0)</f>
        <v>0</v>
      </c>
      <c r="BH410" s="313" t="n">
        <f aca="false">IF(OR(AF410=$AP$5,AF410=$AP$6,AF410=$AP$10),T410,0)</f>
        <v>0</v>
      </c>
      <c r="BI410" s="313" t="n">
        <f aca="false">IF(OR(AF410=$AP$5,AF410=$AP$6,AF410=$AP$10),U410,0)</f>
        <v>0</v>
      </c>
      <c r="BJ410" s="313" t="n">
        <f aca="false">IF(OR(AF410=$AP$5,AF410=$AP$6,AF410=$AP$10),V410,0)</f>
        <v>0</v>
      </c>
      <c r="BK410" s="313" t="n">
        <f aca="false">IF(OR(AF410=$AP$5,AF410=$AP$6,AF410=$AP$10),W410,0)</f>
        <v>0</v>
      </c>
      <c r="BL410" s="313" t="n">
        <f aca="false">IF(OR(AF410=$AP$5,AF410=$AP$6,AF410=$AP$10),X410,0)</f>
        <v>0</v>
      </c>
      <c r="BM410" s="313" t="n">
        <f aca="false">IF(OR(AF410=$AP$5,AF410=$AP$6,AF410=$AP$10),Y410,0)</f>
        <v>0</v>
      </c>
      <c r="BN410" s="313" t="n">
        <f aca="false">IF(OR(AF410=$AP$5,AF410=$AP$6,AF410=$AP$10),Z410,0)</f>
        <v>0</v>
      </c>
      <c r="BO410" s="313" t="n">
        <f aca="false">IF(OR(AF410=$AP$5,AF410=$AP$6,AF410=$AP$10),AA410,0)</f>
        <v>0</v>
      </c>
      <c r="BP410" s="313" t="n">
        <f aca="false">IF(OR(AF410=$AP$5,AF410=$AP$6,AF410=$AP$10),AB410,0)</f>
        <v>0</v>
      </c>
      <c r="BQ410" s="313" t="n">
        <f aca="false">IF(OR(AF410=$AP$5,AF410=$AP$6,AF410=$AP$10),AC410,0)</f>
        <v>0</v>
      </c>
      <c r="BR410" s="314" t="n">
        <f aca="false">IF(OR(AF410=$AP$5,AF410=$AP$6,AF410=$AP$10),AD410,0)</f>
        <v>0</v>
      </c>
      <c r="BS410" s="312" t="n">
        <f aca="false">IF(OR(AF410=$AP$7,AF410=$AP$8,AF410=$AP$11),S410,0)</f>
        <v>0</v>
      </c>
      <c r="BT410" s="313" t="n">
        <f aca="false">IF(OR(AF410=$AP$7,AF410=$AP$8,AF410=$AP$11),T410,0)</f>
        <v>0</v>
      </c>
      <c r="BU410" s="313" t="n">
        <f aca="false">IF(OR(AF410=$AP$7,AF410=$AP$8,AF410=$AP$11),U410,0)</f>
        <v>0</v>
      </c>
      <c r="BV410" s="313" t="n">
        <f aca="false">IF(OR(AF410=$AP$7,AF410=$AP$8,AF410=$AP$11),V410,0)</f>
        <v>0</v>
      </c>
      <c r="BW410" s="313" t="n">
        <f aca="false">IF(OR(AF410=$AP$7,AF410=$AP$8,AF410=$AP$11),W410,0)</f>
        <v>0</v>
      </c>
      <c r="BX410" s="313" t="n">
        <f aca="false">IF(OR(AF410=$AP$7,AF410=$AP$8,AF410=$AP$11),X410,0)</f>
        <v>0</v>
      </c>
      <c r="BY410" s="313" t="n">
        <f aca="false">IF(OR(AF410=$AP$7,AF410=$AP$8,AF410=$AP$11),Y410,0)</f>
        <v>0</v>
      </c>
      <c r="BZ410" s="313" t="n">
        <f aca="false">IF(OR(AF410=$AP$7,AF410=$AP$8,AF410=$AP$11),Z410,0)</f>
        <v>0</v>
      </c>
      <c r="CA410" s="313" t="n">
        <f aca="false">IF(OR(AF410=$AP$7,AF410=$AP$8,AF410=$AP$11),AA410,0)</f>
        <v>0</v>
      </c>
      <c r="CB410" s="313" t="n">
        <f aca="false">IF(OR(AF410=$AP$7,AF410=$AP$8,AF410=$AP$11),AB410,0)</f>
        <v>0</v>
      </c>
      <c r="CC410" s="313" t="n">
        <f aca="false">IF(OR(AF410=$AP$7,AF410=$AP$8,AF410=$AP$11),AC410,0)</f>
        <v>0</v>
      </c>
      <c r="CD410" s="314" t="n">
        <f aca="false">IF(OR(AF410=$AP$7,AF410=$AP$8,AF410=$AP$11),AD410,0)</f>
        <v>0</v>
      </c>
      <c r="CE410" s="312" t="n">
        <f aca="false">IF(AF410=$AP$12,S410,0)</f>
        <v>0</v>
      </c>
      <c r="CF410" s="313" t="n">
        <f aca="false">IF(AF410=$AP$12,T410,0)</f>
        <v>0</v>
      </c>
      <c r="CG410" s="313" t="n">
        <f aca="false">IF(AF410=$AP$12,U410,0)</f>
        <v>0</v>
      </c>
      <c r="CH410" s="313" t="n">
        <f aca="false">IF(AF410=$AP$12,V410,0)</f>
        <v>0</v>
      </c>
      <c r="CI410" s="313" t="n">
        <f aca="false">IF(AF410=$AP$12,W410,0)</f>
        <v>0</v>
      </c>
      <c r="CJ410" s="313" t="n">
        <f aca="false">IF(AF410=$AP$12,X410,0)</f>
        <v>0</v>
      </c>
      <c r="CK410" s="313" t="n">
        <f aca="false">IF(AF410=$AP$12,Y410,0)</f>
        <v>0</v>
      </c>
      <c r="CL410" s="313" t="n">
        <f aca="false">IF(AF410=$AP$12,Z410,0)</f>
        <v>0</v>
      </c>
      <c r="CM410" s="313" t="n">
        <f aca="false">IF(AF410=$AP$12,AA410,0)</f>
        <v>0</v>
      </c>
      <c r="CN410" s="313" t="n">
        <f aca="false">IF(AF410=$AP$12,AB410,0)</f>
        <v>0</v>
      </c>
      <c r="CO410" s="313" t="n">
        <f aca="false">IF(AF410=$AP$12,AC410,0)</f>
        <v>0</v>
      </c>
      <c r="CP410" s="314" t="n">
        <f aca="false">IF(AF410=$AP$12,AD410,0)</f>
        <v>0</v>
      </c>
    </row>
    <row r="411" customFormat="false" ht="12" hidden="false" customHeight="true" outlineLevel="0" collapsed="false">
      <c r="B411" s="243" t="str">
        <f aca="false">IF(Q410="","",Q410)</f>
        <v/>
      </c>
      <c r="C411" s="302"/>
      <c r="D411" s="303"/>
      <c r="E411" s="303"/>
      <c r="F411" s="303"/>
      <c r="G411" s="304"/>
      <c r="H411" s="304"/>
      <c r="I411" s="305"/>
      <c r="J411" s="305"/>
      <c r="K411" s="305"/>
      <c r="L411" s="305"/>
      <c r="M411" s="303"/>
      <c r="N411" s="303"/>
      <c r="O411" s="306"/>
      <c r="P411" s="303"/>
      <c r="Q411" s="303"/>
      <c r="R411" s="315" t="s">
        <v>76</v>
      </c>
      <c r="S411" s="322"/>
      <c r="T411" s="322"/>
      <c r="U411" s="322"/>
      <c r="V411" s="322"/>
      <c r="W411" s="322"/>
      <c r="X411" s="322"/>
      <c r="Y411" s="316"/>
      <c r="Z411" s="316"/>
      <c r="AA411" s="316"/>
      <c r="AB411" s="316"/>
      <c r="AC411" s="316"/>
      <c r="AD411" s="316"/>
      <c r="AE411" s="317" t="str">
        <f aca="false">IF(SUM(S411:AD411)=0,"",SUM(S411:AD411))</f>
        <v/>
      </c>
      <c r="AF411" s="244" t="str">
        <f aca="false">IF(Q410="","",Q410)</f>
        <v/>
      </c>
      <c r="AG411" s="310"/>
      <c r="AH411" s="310"/>
      <c r="AI411" s="310"/>
      <c r="AJ411" s="310"/>
      <c r="AT411" s="311" t="str">
        <f aca="false">R411</f>
        <v>B</v>
      </c>
      <c r="AU411" s="312" t="n">
        <f aca="false">IF(OR(AF411=$AP$3,AF411=$AP$4,AF411=$AP$9),S411,0)</f>
        <v>0</v>
      </c>
      <c r="AV411" s="313" t="n">
        <f aca="false">IF(OR(AF411=$AP$3,AF411=$AP$4,AF411=$AP$9),T411,0)</f>
        <v>0</v>
      </c>
      <c r="AW411" s="313" t="n">
        <f aca="false">IF(OR(AF411=$AP$3,AF411=$AP$4,AF411=$AP$9),U411,0)</f>
        <v>0</v>
      </c>
      <c r="AX411" s="313" t="n">
        <f aca="false">IF(OR(AF411=$AP$3,AF411=$AP$4,AF411=$AP$9),V411,0)</f>
        <v>0</v>
      </c>
      <c r="AY411" s="313" t="n">
        <f aca="false">IF(OR(AF411=$AP$3,AF411=$AP$4,AF411=$AP$9),W411,0)</f>
        <v>0</v>
      </c>
      <c r="AZ411" s="313" t="n">
        <f aca="false">IF(OR(AF411=$AP$3,AF411=$AP$4,AF411=$AP$9),X411,0)</f>
        <v>0</v>
      </c>
      <c r="BA411" s="313" t="n">
        <f aca="false">IF(OR(AF411=$AP$3,AF411=$AP$4,AF411=$AP$9),Y411,0)</f>
        <v>0</v>
      </c>
      <c r="BB411" s="313" t="n">
        <f aca="false">IF(OR(AF411=$AP$3,AF411=$AP$4,AF411=$AP$9),Z411,0)</f>
        <v>0</v>
      </c>
      <c r="BC411" s="313" t="n">
        <f aca="false">IF(OR(AF411=$AP$3,AF411=$AP$4,AF411=$AP$9),AA411,0)</f>
        <v>0</v>
      </c>
      <c r="BD411" s="313" t="n">
        <f aca="false">IF(OR(AF411=$AP$3,AF411=$AP$4,AF411=$AP$9),AB411,0)</f>
        <v>0</v>
      </c>
      <c r="BE411" s="313" t="n">
        <f aca="false">IF(OR(AF411=$AP$3,AF411=$AP$4,AF411=$AP$9),AC411,0)</f>
        <v>0</v>
      </c>
      <c r="BF411" s="314" t="n">
        <f aca="false">IF(OR(AF411=$AP$3,AF411=$AP$4,AF411=$AP$9),AD411,0)</f>
        <v>0</v>
      </c>
      <c r="BG411" s="312" t="n">
        <f aca="false">IF(OR(AF411=$AP$5,AF411=$AP$6,AF411=$AP$10),S411,0)</f>
        <v>0</v>
      </c>
      <c r="BH411" s="313" t="n">
        <f aca="false">IF(OR(AF411=$AP$5,AF411=$AP$6,AF411=$AP$10),T411,0)</f>
        <v>0</v>
      </c>
      <c r="BI411" s="313" t="n">
        <f aca="false">IF(OR(AF411=$AP$5,AF411=$AP$6,AF411=$AP$10),U411,0)</f>
        <v>0</v>
      </c>
      <c r="BJ411" s="313" t="n">
        <f aca="false">IF(OR(AF411=$AP$5,AF411=$AP$6,AF411=$AP$10),V411,0)</f>
        <v>0</v>
      </c>
      <c r="BK411" s="313" t="n">
        <f aca="false">IF(OR(AF411=$AP$5,AF411=$AP$6,AF411=$AP$10),W411,0)</f>
        <v>0</v>
      </c>
      <c r="BL411" s="313" t="n">
        <f aca="false">IF(OR(AF411=$AP$5,AF411=$AP$6,AF411=$AP$10),X411,0)</f>
        <v>0</v>
      </c>
      <c r="BM411" s="313" t="n">
        <f aca="false">IF(OR(AF411=$AP$5,AF411=$AP$6,AF411=$AP$10),Y411,0)</f>
        <v>0</v>
      </c>
      <c r="BN411" s="313" t="n">
        <f aca="false">IF(OR(AF411=$AP$5,AF411=$AP$6,AF411=$AP$10),Z411,0)</f>
        <v>0</v>
      </c>
      <c r="BO411" s="313" t="n">
        <f aca="false">IF(OR(AF411=$AP$5,AF411=$AP$6,AF411=$AP$10),AA411,0)</f>
        <v>0</v>
      </c>
      <c r="BP411" s="313" t="n">
        <f aca="false">IF(OR(AF411=$AP$5,AF411=$AP$6,AF411=$AP$10),AB411,0)</f>
        <v>0</v>
      </c>
      <c r="BQ411" s="313" t="n">
        <f aca="false">IF(OR(AF411=$AP$5,AF411=$AP$6,AF411=$AP$10),AC411,0)</f>
        <v>0</v>
      </c>
      <c r="BR411" s="314" t="n">
        <f aca="false">IF(OR(AF411=$AP$5,AF411=$AP$6,AF411=$AP$10),AD411,0)</f>
        <v>0</v>
      </c>
      <c r="BS411" s="312" t="n">
        <f aca="false">IF(OR(AF411=$AP$7,AF411=$AP$8,AF411=$AP$11),S411,0)</f>
        <v>0</v>
      </c>
      <c r="BT411" s="313" t="n">
        <f aca="false">IF(OR(AF411=$AP$7,AF411=$AP$8,AF411=$AP$11),T411,0)</f>
        <v>0</v>
      </c>
      <c r="BU411" s="313" t="n">
        <f aca="false">IF(OR(AF411=$AP$7,AF411=$AP$8,AF411=$AP$11),U411,0)</f>
        <v>0</v>
      </c>
      <c r="BV411" s="313" t="n">
        <f aca="false">IF(OR(AF411=$AP$7,AF411=$AP$8,AF411=$AP$11),V411,0)</f>
        <v>0</v>
      </c>
      <c r="BW411" s="313" t="n">
        <f aca="false">IF(OR(AF411=$AP$7,AF411=$AP$8,AF411=$AP$11),W411,0)</f>
        <v>0</v>
      </c>
      <c r="BX411" s="313" t="n">
        <f aca="false">IF(OR(AF411=$AP$7,AF411=$AP$8,AF411=$AP$11),X411,0)</f>
        <v>0</v>
      </c>
      <c r="BY411" s="313" t="n">
        <f aca="false">IF(OR(AF411=$AP$7,AF411=$AP$8,AF411=$AP$11),Y411,0)</f>
        <v>0</v>
      </c>
      <c r="BZ411" s="313" t="n">
        <f aca="false">IF(OR(AF411=$AP$7,AF411=$AP$8,AF411=$AP$11),Z411,0)</f>
        <v>0</v>
      </c>
      <c r="CA411" s="313" t="n">
        <f aca="false">IF(OR(AF411=$AP$7,AF411=$AP$8,AF411=$AP$11),AA411,0)</f>
        <v>0</v>
      </c>
      <c r="CB411" s="313" t="n">
        <f aca="false">IF(OR(AF411=$AP$7,AF411=$AP$8,AF411=$AP$11),AB411,0)</f>
        <v>0</v>
      </c>
      <c r="CC411" s="313" t="n">
        <f aca="false">IF(OR(AF411=$AP$7,AF411=$AP$8,AF411=$AP$11),AC411,0)</f>
        <v>0</v>
      </c>
      <c r="CD411" s="314" t="n">
        <f aca="false">IF(OR(AF411=$AP$7,AF411=$AP$8,AF411=$AP$11),AD411,0)</f>
        <v>0</v>
      </c>
      <c r="CE411" s="312" t="n">
        <f aca="false">IF(AF411=$AP$12,S411,0)</f>
        <v>0</v>
      </c>
      <c r="CF411" s="313" t="n">
        <f aca="false">IF(AF411=$AP$12,T411,0)</f>
        <v>0</v>
      </c>
      <c r="CG411" s="313" t="n">
        <f aca="false">IF(AF411=$AP$12,U411,0)</f>
        <v>0</v>
      </c>
      <c r="CH411" s="313" t="n">
        <f aca="false">IF(AF411=$AP$12,V411,0)</f>
        <v>0</v>
      </c>
      <c r="CI411" s="313" t="n">
        <f aca="false">IF(AF411=$AP$12,W411,0)</f>
        <v>0</v>
      </c>
      <c r="CJ411" s="313" t="n">
        <f aca="false">IF(AF411=$AP$12,X411,0)</f>
        <v>0</v>
      </c>
      <c r="CK411" s="313" t="n">
        <f aca="false">IF(AF411=$AP$12,Y411,0)</f>
        <v>0</v>
      </c>
      <c r="CL411" s="313" t="n">
        <f aca="false">IF(AF411=$AP$12,Z411,0)</f>
        <v>0</v>
      </c>
      <c r="CM411" s="313" t="n">
        <f aca="false">IF(AF411=$AP$12,AA411,0)</f>
        <v>0</v>
      </c>
      <c r="CN411" s="313" t="n">
        <f aca="false">IF(AF411=$AP$12,AB411,0)</f>
        <v>0</v>
      </c>
      <c r="CO411" s="313" t="n">
        <f aca="false">IF(AF411=$AP$12,AC411,0)</f>
        <v>0</v>
      </c>
      <c r="CP411" s="314" t="n">
        <f aca="false">IF(AF411=$AP$12,AD411,0)</f>
        <v>0</v>
      </c>
    </row>
    <row r="412" customFormat="false" ht="12" hidden="false" customHeight="true" outlineLevel="0" collapsed="false">
      <c r="B412" s="243" t="str">
        <f aca="false">IF(Q410="","",Q410)</f>
        <v/>
      </c>
      <c r="C412" s="302"/>
      <c r="D412" s="303"/>
      <c r="E412" s="303"/>
      <c r="F412" s="303"/>
      <c r="G412" s="304"/>
      <c r="H412" s="304"/>
      <c r="I412" s="305"/>
      <c r="J412" s="305"/>
      <c r="K412" s="305"/>
      <c r="L412" s="305"/>
      <c r="M412" s="303"/>
      <c r="N412" s="303"/>
      <c r="O412" s="306"/>
      <c r="P412" s="303"/>
      <c r="Q412" s="303"/>
      <c r="R412" s="315" t="s">
        <v>77</v>
      </c>
      <c r="S412" s="322"/>
      <c r="T412" s="322"/>
      <c r="U412" s="322"/>
      <c r="V412" s="322"/>
      <c r="W412" s="322"/>
      <c r="X412" s="322"/>
      <c r="Y412" s="316"/>
      <c r="Z412" s="316"/>
      <c r="AA412" s="316"/>
      <c r="AB412" s="316"/>
      <c r="AC412" s="316"/>
      <c r="AD412" s="316"/>
      <c r="AE412" s="317" t="str">
        <f aca="false">IF(SUM(S412:AD412)=0,"",SUM(S412:AD412))</f>
        <v/>
      </c>
      <c r="AF412" s="244" t="str">
        <f aca="false">IF(Q410="","",Q410)</f>
        <v/>
      </c>
      <c r="AG412" s="310"/>
      <c r="AH412" s="310"/>
      <c r="AI412" s="310"/>
      <c r="AJ412" s="310"/>
      <c r="AT412" s="311" t="str">
        <f aca="false">R412</f>
        <v>C</v>
      </c>
      <c r="AU412" s="312" t="n">
        <f aca="false">IF(OR(AF412=$AP$3,AF412=$AP$4,AF412=$AP$9),S412,0)</f>
        <v>0</v>
      </c>
      <c r="AV412" s="313" t="n">
        <f aca="false">IF(OR(AF412=$AP$3,AF412=$AP$4,AF412=$AP$9),T412,0)</f>
        <v>0</v>
      </c>
      <c r="AW412" s="313" t="n">
        <f aca="false">IF(OR(AF412=$AP$3,AF412=$AP$4,AF412=$AP$9),U412,0)</f>
        <v>0</v>
      </c>
      <c r="AX412" s="313" t="n">
        <f aca="false">IF(OR(AF412=$AP$3,AF412=$AP$4,AF412=$AP$9),V412,0)</f>
        <v>0</v>
      </c>
      <c r="AY412" s="313" t="n">
        <f aca="false">IF(OR(AF412=$AP$3,AF412=$AP$4,AF412=$AP$9),W412,0)</f>
        <v>0</v>
      </c>
      <c r="AZ412" s="313" t="n">
        <f aca="false">IF(OR(AF412=$AP$3,AF412=$AP$4,AF412=$AP$9),X412,0)</f>
        <v>0</v>
      </c>
      <c r="BA412" s="313" t="n">
        <f aca="false">IF(OR(AF412=$AP$3,AF412=$AP$4,AF412=$AP$9),Y412,0)</f>
        <v>0</v>
      </c>
      <c r="BB412" s="313" t="n">
        <f aca="false">IF(OR(AF412=$AP$3,AF412=$AP$4,AF412=$AP$9),Z412,0)</f>
        <v>0</v>
      </c>
      <c r="BC412" s="313" t="n">
        <f aca="false">IF(OR(AF412=$AP$3,AF412=$AP$4,AF412=$AP$9),AA412,0)</f>
        <v>0</v>
      </c>
      <c r="BD412" s="313" t="n">
        <f aca="false">IF(OR(AF412=$AP$3,AF412=$AP$4,AF412=$AP$9),AB412,0)</f>
        <v>0</v>
      </c>
      <c r="BE412" s="313" t="n">
        <f aca="false">IF(OR(AF412=$AP$3,AF412=$AP$4,AF412=$AP$9),AC412,0)</f>
        <v>0</v>
      </c>
      <c r="BF412" s="314" t="n">
        <f aca="false">IF(OR(AF412=$AP$3,AF412=$AP$4,AF412=$AP$9),AD412,0)</f>
        <v>0</v>
      </c>
      <c r="BG412" s="312" t="n">
        <f aca="false">IF(OR(AF412=$AP$5,AF412=$AP$6,AF412=$AP$10),S412,0)</f>
        <v>0</v>
      </c>
      <c r="BH412" s="313" t="n">
        <f aca="false">IF(OR(AF412=$AP$5,AF412=$AP$6,AF412=$AP$10),T412,0)</f>
        <v>0</v>
      </c>
      <c r="BI412" s="313" t="n">
        <f aca="false">IF(OR(AF412=$AP$5,AF412=$AP$6,AF412=$AP$10),U412,0)</f>
        <v>0</v>
      </c>
      <c r="BJ412" s="313" t="n">
        <f aca="false">IF(OR(AF412=$AP$5,AF412=$AP$6,AF412=$AP$10),V412,0)</f>
        <v>0</v>
      </c>
      <c r="BK412" s="313" t="n">
        <f aca="false">IF(OR(AF412=$AP$5,AF412=$AP$6,AF412=$AP$10),W412,0)</f>
        <v>0</v>
      </c>
      <c r="BL412" s="313" t="n">
        <f aca="false">IF(OR(AF412=$AP$5,AF412=$AP$6,AF412=$AP$10),X412,0)</f>
        <v>0</v>
      </c>
      <c r="BM412" s="313" t="n">
        <f aca="false">IF(OR(AF412=$AP$5,AF412=$AP$6,AF412=$AP$10),Y412,0)</f>
        <v>0</v>
      </c>
      <c r="BN412" s="313" t="n">
        <f aca="false">IF(OR(AF412=$AP$5,AF412=$AP$6,AF412=$AP$10),Z412,0)</f>
        <v>0</v>
      </c>
      <c r="BO412" s="313" t="n">
        <f aca="false">IF(OR(AF412=$AP$5,AF412=$AP$6,AF412=$AP$10),AA412,0)</f>
        <v>0</v>
      </c>
      <c r="BP412" s="313" t="n">
        <f aca="false">IF(OR(AF412=$AP$5,AF412=$AP$6,AF412=$AP$10),AB412,0)</f>
        <v>0</v>
      </c>
      <c r="BQ412" s="313" t="n">
        <f aca="false">IF(OR(AF412=$AP$5,AF412=$AP$6,AF412=$AP$10),AC412,0)</f>
        <v>0</v>
      </c>
      <c r="BR412" s="314" t="n">
        <f aca="false">IF(OR(AF412=$AP$5,AF412=$AP$6,AF412=$AP$10),AD412,0)</f>
        <v>0</v>
      </c>
      <c r="BS412" s="312" t="n">
        <f aca="false">IF(OR(AF412=$AP$7,AF412=$AP$8,AF412=$AP$11),S412,0)</f>
        <v>0</v>
      </c>
      <c r="BT412" s="313" t="n">
        <f aca="false">IF(OR(AF412=$AP$7,AF412=$AP$8,AF412=$AP$11),T412,0)</f>
        <v>0</v>
      </c>
      <c r="BU412" s="313" t="n">
        <f aca="false">IF(OR(AF412=$AP$7,AF412=$AP$8,AF412=$AP$11),U412,0)</f>
        <v>0</v>
      </c>
      <c r="BV412" s="313" t="n">
        <f aca="false">IF(OR(AF412=$AP$7,AF412=$AP$8,AF412=$AP$11),V412,0)</f>
        <v>0</v>
      </c>
      <c r="BW412" s="313" t="n">
        <f aca="false">IF(OR(AF412=$AP$7,AF412=$AP$8,AF412=$AP$11),W412,0)</f>
        <v>0</v>
      </c>
      <c r="BX412" s="313" t="n">
        <f aca="false">IF(OR(AF412=$AP$7,AF412=$AP$8,AF412=$AP$11),X412,0)</f>
        <v>0</v>
      </c>
      <c r="BY412" s="313" t="n">
        <f aca="false">IF(OR(AF412=$AP$7,AF412=$AP$8,AF412=$AP$11),Y412,0)</f>
        <v>0</v>
      </c>
      <c r="BZ412" s="313" t="n">
        <f aca="false">IF(OR(AF412=$AP$7,AF412=$AP$8,AF412=$AP$11),Z412,0)</f>
        <v>0</v>
      </c>
      <c r="CA412" s="313" t="n">
        <f aca="false">IF(OR(AF412=$AP$7,AF412=$AP$8,AF412=$AP$11),AA412,0)</f>
        <v>0</v>
      </c>
      <c r="CB412" s="313" t="n">
        <f aca="false">IF(OR(AF412=$AP$7,AF412=$AP$8,AF412=$AP$11),AB412,0)</f>
        <v>0</v>
      </c>
      <c r="CC412" s="313" t="n">
        <f aca="false">IF(OR(AF412=$AP$7,AF412=$AP$8,AF412=$AP$11),AC412,0)</f>
        <v>0</v>
      </c>
      <c r="CD412" s="314" t="n">
        <f aca="false">IF(OR(AF412=$AP$7,AF412=$AP$8,AF412=$AP$11),AD412,0)</f>
        <v>0</v>
      </c>
      <c r="CE412" s="312" t="n">
        <f aca="false">IF(AF412=$AP$12,S412,0)</f>
        <v>0</v>
      </c>
      <c r="CF412" s="313" t="n">
        <f aca="false">IF(AF412=$AP$12,T412,0)</f>
        <v>0</v>
      </c>
      <c r="CG412" s="313" t="n">
        <f aca="false">IF(AF412=$AP$12,U412,0)</f>
        <v>0</v>
      </c>
      <c r="CH412" s="313" t="n">
        <f aca="false">IF(AF412=$AP$12,V412,0)</f>
        <v>0</v>
      </c>
      <c r="CI412" s="313" t="n">
        <f aca="false">IF(AF412=$AP$12,W412,0)</f>
        <v>0</v>
      </c>
      <c r="CJ412" s="313" t="n">
        <f aca="false">IF(AF412=$AP$12,X412,0)</f>
        <v>0</v>
      </c>
      <c r="CK412" s="313" t="n">
        <f aca="false">IF(AF412=$AP$12,Y412,0)</f>
        <v>0</v>
      </c>
      <c r="CL412" s="313" t="n">
        <f aca="false">IF(AF412=$AP$12,Z412,0)</f>
        <v>0</v>
      </c>
      <c r="CM412" s="313" t="n">
        <f aca="false">IF(AF412=$AP$12,AA412,0)</f>
        <v>0</v>
      </c>
      <c r="CN412" s="313" t="n">
        <f aca="false">IF(AF412=$AP$12,AB412,0)</f>
        <v>0</v>
      </c>
      <c r="CO412" s="313" t="n">
        <f aca="false">IF(AF412=$AP$12,AC412,0)</f>
        <v>0</v>
      </c>
      <c r="CP412" s="314" t="n">
        <f aca="false">IF(AF412=$AP$12,AD412,0)</f>
        <v>0</v>
      </c>
    </row>
    <row r="413" customFormat="false" ht="12" hidden="false" customHeight="true" outlineLevel="0" collapsed="false">
      <c r="B413" s="243" t="str">
        <f aca="false">IF(Q413="","",Q413)</f>
        <v/>
      </c>
      <c r="C413" s="302" t="n">
        <v>134</v>
      </c>
      <c r="D413" s="303"/>
      <c r="E413" s="303"/>
      <c r="F413" s="303"/>
      <c r="G413" s="304"/>
      <c r="H413" s="304"/>
      <c r="I413" s="305"/>
      <c r="J413" s="305"/>
      <c r="K413" s="305"/>
      <c r="L413" s="305"/>
      <c r="M413" s="303"/>
      <c r="N413" s="303"/>
      <c r="O413" s="306"/>
      <c r="P413" s="303"/>
      <c r="Q413" s="303"/>
      <c r="R413" s="307" t="s">
        <v>75</v>
      </c>
      <c r="S413" s="323"/>
      <c r="T413" s="323"/>
      <c r="U413" s="323"/>
      <c r="V413" s="323"/>
      <c r="W413" s="323"/>
      <c r="X413" s="323"/>
      <c r="Y413" s="308"/>
      <c r="Z413" s="308"/>
      <c r="AA413" s="308"/>
      <c r="AB413" s="308"/>
      <c r="AC413" s="308"/>
      <c r="AD413" s="308"/>
      <c r="AE413" s="309" t="str">
        <f aca="false">IF(SUM(S413:AD413)=0,"",SUM(S413:AD413))</f>
        <v/>
      </c>
      <c r="AF413" s="244" t="str">
        <f aca="false">IF(Q413="","",Q413)</f>
        <v/>
      </c>
      <c r="AG413" s="310" t="str">
        <f aca="false">IFERROR(VLOOKUP(M413,$AP$13:$AQ$16,2,FALSE()),"")</f>
        <v/>
      </c>
      <c r="AH413" s="310" t="str">
        <f aca="false">IFERROR(VLOOKUP(O413,$AP$18:$AQ$24,2,FALSE()),"")</f>
        <v/>
      </c>
      <c r="AI413" s="310" t="str">
        <f aca="false">IFERROR(AG413+AH413,"")</f>
        <v/>
      </c>
      <c r="AJ413" s="310" t="str">
        <f aca="false">IF(SUM(AE413:AE415)=0,"",SUM(AE413:AE415))</f>
        <v/>
      </c>
      <c r="AT413" s="311" t="str">
        <f aca="false">R413</f>
        <v>A</v>
      </c>
      <c r="AU413" s="312" t="n">
        <f aca="false">IF(OR(AF413=$AP$3,AF413=$AP$4,AF413=$AP$9),S413,0)</f>
        <v>0</v>
      </c>
      <c r="AV413" s="313" t="n">
        <f aca="false">IF(OR(AF413=$AP$3,AF413=$AP$4,AF413=$AP$9),T413,0)</f>
        <v>0</v>
      </c>
      <c r="AW413" s="313" t="n">
        <f aca="false">IF(OR(AF413=$AP$3,AF413=$AP$4,AF413=$AP$9),U413,0)</f>
        <v>0</v>
      </c>
      <c r="AX413" s="313" t="n">
        <f aca="false">IF(OR(AF413=$AP$3,AF413=$AP$4,AF413=$AP$9),V413,0)</f>
        <v>0</v>
      </c>
      <c r="AY413" s="313" t="n">
        <f aca="false">IF(OR(AF413=$AP$3,AF413=$AP$4,AF413=$AP$9),W413,0)</f>
        <v>0</v>
      </c>
      <c r="AZ413" s="313" t="n">
        <f aca="false">IF(OR(AF413=$AP$3,AF413=$AP$4,AF413=$AP$9),X413,0)</f>
        <v>0</v>
      </c>
      <c r="BA413" s="313" t="n">
        <f aca="false">IF(OR(AF413=$AP$3,AF413=$AP$4,AF413=$AP$9),Y413,0)</f>
        <v>0</v>
      </c>
      <c r="BB413" s="313" t="n">
        <f aca="false">IF(OR(AF413=$AP$3,AF413=$AP$4,AF413=$AP$9),Z413,0)</f>
        <v>0</v>
      </c>
      <c r="BC413" s="313" t="n">
        <f aca="false">IF(OR(AF413=$AP$3,AF413=$AP$4,AF413=$AP$9),AA413,0)</f>
        <v>0</v>
      </c>
      <c r="BD413" s="313" t="n">
        <f aca="false">IF(OR(AF413=$AP$3,AF413=$AP$4,AF413=$AP$9),AB413,0)</f>
        <v>0</v>
      </c>
      <c r="BE413" s="313" t="n">
        <f aca="false">IF(OR(AF413=$AP$3,AF413=$AP$4,AF413=$AP$9),AC413,0)</f>
        <v>0</v>
      </c>
      <c r="BF413" s="314" t="n">
        <f aca="false">IF(OR(AF413=$AP$3,AF413=$AP$4,AF413=$AP$9),AD413,0)</f>
        <v>0</v>
      </c>
      <c r="BG413" s="312" t="n">
        <f aca="false">IF(OR(AF413=$AP$5,AF413=$AP$6,AF413=$AP$10),S413,0)</f>
        <v>0</v>
      </c>
      <c r="BH413" s="313" t="n">
        <f aca="false">IF(OR(AF413=$AP$5,AF413=$AP$6,AF413=$AP$10),T413,0)</f>
        <v>0</v>
      </c>
      <c r="BI413" s="313" t="n">
        <f aca="false">IF(OR(AF413=$AP$5,AF413=$AP$6,AF413=$AP$10),U413,0)</f>
        <v>0</v>
      </c>
      <c r="BJ413" s="313" t="n">
        <f aca="false">IF(OR(AF413=$AP$5,AF413=$AP$6,AF413=$AP$10),V413,0)</f>
        <v>0</v>
      </c>
      <c r="BK413" s="313" t="n">
        <f aca="false">IF(OR(AF413=$AP$5,AF413=$AP$6,AF413=$AP$10),W413,0)</f>
        <v>0</v>
      </c>
      <c r="BL413" s="313" t="n">
        <f aca="false">IF(OR(AF413=$AP$5,AF413=$AP$6,AF413=$AP$10),X413,0)</f>
        <v>0</v>
      </c>
      <c r="BM413" s="313" t="n">
        <f aca="false">IF(OR(AF413=$AP$5,AF413=$AP$6,AF413=$AP$10),Y413,0)</f>
        <v>0</v>
      </c>
      <c r="BN413" s="313" t="n">
        <f aca="false">IF(OR(AF413=$AP$5,AF413=$AP$6,AF413=$AP$10),Z413,0)</f>
        <v>0</v>
      </c>
      <c r="BO413" s="313" t="n">
        <f aca="false">IF(OR(AF413=$AP$5,AF413=$AP$6,AF413=$AP$10),AA413,0)</f>
        <v>0</v>
      </c>
      <c r="BP413" s="313" t="n">
        <f aca="false">IF(OR(AF413=$AP$5,AF413=$AP$6,AF413=$AP$10),AB413,0)</f>
        <v>0</v>
      </c>
      <c r="BQ413" s="313" t="n">
        <f aca="false">IF(OR(AF413=$AP$5,AF413=$AP$6,AF413=$AP$10),AC413,0)</f>
        <v>0</v>
      </c>
      <c r="BR413" s="314" t="n">
        <f aca="false">IF(OR(AF413=$AP$5,AF413=$AP$6,AF413=$AP$10),AD413,0)</f>
        <v>0</v>
      </c>
      <c r="BS413" s="312" t="n">
        <f aca="false">IF(OR(AF413=$AP$7,AF413=$AP$8,AF413=$AP$11),S413,0)</f>
        <v>0</v>
      </c>
      <c r="BT413" s="313" t="n">
        <f aca="false">IF(OR(AF413=$AP$7,AF413=$AP$8,AF413=$AP$11),T413,0)</f>
        <v>0</v>
      </c>
      <c r="BU413" s="313" t="n">
        <f aca="false">IF(OR(AF413=$AP$7,AF413=$AP$8,AF413=$AP$11),U413,0)</f>
        <v>0</v>
      </c>
      <c r="BV413" s="313" t="n">
        <f aca="false">IF(OR(AF413=$AP$7,AF413=$AP$8,AF413=$AP$11),V413,0)</f>
        <v>0</v>
      </c>
      <c r="BW413" s="313" t="n">
        <f aca="false">IF(OR(AF413=$AP$7,AF413=$AP$8,AF413=$AP$11),W413,0)</f>
        <v>0</v>
      </c>
      <c r="BX413" s="313" t="n">
        <f aca="false">IF(OR(AF413=$AP$7,AF413=$AP$8,AF413=$AP$11),X413,0)</f>
        <v>0</v>
      </c>
      <c r="BY413" s="313" t="n">
        <f aca="false">IF(OR(AF413=$AP$7,AF413=$AP$8,AF413=$AP$11),Y413,0)</f>
        <v>0</v>
      </c>
      <c r="BZ413" s="313" t="n">
        <f aca="false">IF(OR(AF413=$AP$7,AF413=$AP$8,AF413=$AP$11),Z413,0)</f>
        <v>0</v>
      </c>
      <c r="CA413" s="313" t="n">
        <f aca="false">IF(OR(AF413=$AP$7,AF413=$AP$8,AF413=$AP$11),AA413,0)</f>
        <v>0</v>
      </c>
      <c r="CB413" s="313" t="n">
        <f aca="false">IF(OR(AF413=$AP$7,AF413=$AP$8,AF413=$AP$11),AB413,0)</f>
        <v>0</v>
      </c>
      <c r="CC413" s="313" t="n">
        <f aca="false">IF(OR(AF413=$AP$7,AF413=$AP$8,AF413=$AP$11),AC413,0)</f>
        <v>0</v>
      </c>
      <c r="CD413" s="314" t="n">
        <f aca="false">IF(OR(AF413=$AP$7,AF413=$AP$8,AF413=$AP$11),AD413,0)</f>
        <v>0</v>
      </c>
      <c r="CE413" s="312" t="n">
        <f aca="false">IF(AF413=$AP$12,S413,0)</f>
        <v>0</v>
      </c>
      <c r="CF413" s="313" t="n">
        <f aca="false">IF(AF413=$AP$12,T413,0)</f>
        <v>0</v>
      </c>
      <c r="CG413" s="313" t="n">
        <f aca="false">IF(AF413=$AP$12,U413,0)</f>
        <v>0</v>
      </c>
      <c r="CH413" s="313" t="n">
        <f aca="false">IF(AF413=$AP$12,V413,0)</f>
        <v>0</v>
      </c>
      <c r="CI413" s="313" t="n">
        <f aca="false">IF(AF413=$AP$12,W413,0)</f>
        <v>0</v>
      </c>
      <c r="CJ413" s="313" t="n">
        <f aca="false">IF(AF413=$AP$12,X413,0)</f>
        <v>0</v>
      </c>
      <c r="CK413" s="313" t="n">
        <f aca="false">IF(AF413=$AP$12,Y413,0)</f>
        <v>0</v>
      </c>
      <c r="CL413" s="313" t="n">
        <f aca="false">IF(AF413=$AP$12,Z413,0)</f>
        <v>0</v>
      </c>
      <c r="CM413" s="313" t="n">
        <f aca="false">IF(AF413=$AP$12,AA413,0)</f>
        <v>0</v>
      </c>
      <c r="CN413" s="313" t="n">
        <f aca="false">IF(AF413=$AP$12,AB413,0)</f>
        <v>0</v>
      </c>
      <c r="CO413" s="313" t="n">
        <f aca="false">IF(AF413=$AP$12,AC413,0)</f>
        <v>0</v>
      </c>
      <c r="CP413" s="314" t="n">
        <f aca="false">IF(AF413=$AP$12,AD413,0)</f>
        <v>0</v>
      </c>
    </row>
    <row r="414" customFormat="false" ht="12" hidden="false" customHeight="true" outlineLevel="0" collapsed="false">
      <c r="B414" s="243" t="str">
        <f aca="false">IF(Q413="","",Q413)</f>
        <v/>
      </c>
      <c r="C414" s="302"/>
      <c r="D414" s="303"/>
      <c r="E414" s="303"/>
      <c r="F414" s="303"/>
      <c r="G414" s="304"/>
      <c r="H414" s="304"/>
      <c r="I414" s="305"/>
      <c r="J414" s="305"/>
      <c r="K414" s="305"/>
      <c r="L414" s="305"/>
      <c r="M414" s="303"/>
      <c r="N414" s="303"/>
      <c r="O414" s="306"/>
      <c r="P414" s="303"/>
      <c r="Q414" s="303"/>
      <c r="R414" s="315" t="s">
        <v>76</v>
      </c>
      <c r="S414" s="322"/>
      <c r="T414" s="322"/>
      <c r="U414" s="322"/>
      <c r="V414" s="322"/>
      <c r="W414" s="322"/>
      <c r="X414" s="322"/>
      <c r="Y414" s="316"/>
      <c r="Z414" s="316"/>
      <c r="AA414" s="316"/>
      <c r="AB414" s="316"/>
      <c r="AC414" s="316"/>
      <c r="AD414" s="316"/>
      <c r="AE414" s="317" t="str">
        <f aca="false">IF(SUM(S414:AD414)=0,"",SUM(S414:AD414))</f>
        <v/>
      </c>
      <c r="AF414" s="244" t="str">
        <f aca="false">IF(Q413="","",Q413)</f>
        <v/>
      </c>
      <c r="AG414" s="310"/>
      <c r="AH414" s="310"/>
      <c r="AI414" s="310"/>
      <c r="AJ414" s="310"/>
      <c r="AT414" s="311" t="str">
        <f aca="false">R414</f>
        <v>B</v>
      </c>
      <c r="AU414" s="312" t="n">
        <f aca="false">IF(OR(AF414=$AP$3,AF414=$AP$4,AF414=$AP$9),S414,0)</f>
        <v>0</v>
      </c>
      <c r="AV414" s="313" t="n">
        <f aca="false">IF(OR(AF414=$AP$3,AF414=$AP$4,AF414=$AP$9),T414,0)</f>
        <v>0</v>
      </c>
      <c r="AW414" s="313" t="n">
        <f aca="false">IF(OR(AF414=$AP$3,AF414=$AP$4,AF414=$AP$9),U414,0)</f>
        <v>0</v>
      </c>
      <c r="AX414" s="313" t="n">
        <f aca="false">IF(OR(AF414=$AP$3,AF414=$AP$4,AF414=$AP$9),V414,0)</f>
        <v>0</v>
      </c>
      <c r="AY414" s="313" t="n">
        <f aca="false">IF(OR(AF414=$AP$3,AF414=$AP$4,AF414=$AP$9),W414,0)</f>
        <v>0</v>
      </c>
      <c r="AZ414" s="313" t="n">
        <f aca="false">IF(OR(AF414=$AP$3,AF414=$AP$4,AF414=$AP$9),X414,0)</f>
        <v>0</v>
      </c>
      <c r="BA414" s="313" t="n">
        <f aca="false">IF(OR(AF414=$AP$3,AF414=$AP$4,AF414=$AP$9),Y414,0)</f>
        <v>0</v>
      </c>
      <c r="BB414" s="313" t="n">
        <f aca="false">IF(OR(AF414=$AP$3,AF414=$AP$4,AF414=$AP$9),Z414,0)</f>
        <v>0</v>
      </c>
      <c r="BC414" s="313" t="n">
        <f aca="false">IF(OR(AF414=$AP$3,AF414=$AP$4,AF414=$AP$9),AA414,0)</f>
        <v>0</v>
      </c>
      <c r="BD414" s="313" t="n">
        <f aca="false">IF(OR(AF414=$AP$3,AF414=$AP$4,AF414=$AP$9),AB414,0)</f>
        <v>0</v>
      </c>
      <c r="BE414" s="313" t="n">
        <f aca="false">IF(OR(AF414=$AP$3,AF414=$AP$4,AF414=$AP$9),AC414,0)</f>
        <v>0</v>
      </c>
      <c r="BF414" s="314" t="n">
        <f aca="false">IF(OR(AF414=$AP$3,AF414=$AP$4,AF414=$AP$9),AD414,0)</f>
        <v>0</v>
      </c>
      <c r="BG414" s="312" t="n">
        <f aca="false">IF(OR(AF414=$AP$5,AF414=$AP$6,AF414=$AP$10),S414,0)</f>
        <v>0</v>
      </c>
      <c r="BH414" s="313" t="n">
        <f aca="false">IF(OR(AF414=$AP$5,AF414=$AP$6,AF414=$AP$10),T414,0)</f>
        <v>0</v>
      </c>
      <c r="BI414" s="313" t="n">
        <f aca="false">IF(OR(AF414=$AP$5,AF414=$AP$6,AF414=$AP$10),U414,0)</f>
        <v>0</v>
      </c>
      <c r="BJ414" s="313" t="n">
        <f aca="false">IF(OR(AF414=$AP$5,AF414=$AP$6,AF414=$AP$10),V414,0)</f>
        <v>0</v>
      </c>
      <c r="BK414" s="313" t="n">
        <f aca="false">IF(OR(AF414=$AP$5,AF414=$AP$6,AF414=$AP$10),W414,0)</f>
        <v>0</v>
      </c>
      <c r="BL414" s="313" t="n">
        <f aca="false">IF(OR(AF414=$AP$5,AF414=$AP$6,AF414=$AP$10),X414,0)</f>
        <v>0</v>
      </c>
      <c r="BM414" s="313" t="n">
        <f aca="false">IF(OR(AF414=$AP$5,AF414=$AP$6,AF414=$AP$10),Y414,0)</f>
        <v>0</v>
      </c>
      <c r="BN414" s="313" t="n">
        <f aca="false">IF(OR(AF414=$AP$5,AF414=$AP$6,AF414=$AP$10),Z414,0)</f>
        <v>0</v>
      </c>
      <c r="BO414" s="313" t="n">
        <f aca="false">IF(OR(AF414=$AP$5,AF414=$AP$6,AF414=$AP$10),AA414,0)</f>
        <v>0</v>
      </c>
      <c r="BP414" s="313" t="n">
        <f aca="false">IF(OR(AF414=$AP$5,AF414=$AP$6,AF414=$AP$10),AB414,0)</f>
        <v>0</v>
      </c>
      <c r="BQ414" s="313" t="n">
        <f aca="false">IF(OR(AF414=$AP$5,AF414=$AP$6,AF414=$AP$10),AC414,0)</f>
        <v>0</v>
      </c>
      <c r="BR414" s="314" t="n">
        <f aca="false">IF(OR(AF414=$AP$5,AF414=$AP$6,AF414=$AP$10),AD414,0)</f>
        <v>0</v>
      </c>
      <c r="BS414" s="312" t="n">
        <f aca="false">IF(OR(AF414=$AP$7,AF414=$AP$8,AF414=$AP$11),S414,0)</f>
        <v>0</v>
      </c>
      <c r="BT414" s="313" t="n">
        <f aca="false">IF(OR(AF414=$AP$7,AF414=$AP$8,AF414=$AP$11),T414,0)</f>
        <v>0</v>
      </c>
      <c r="BU414" s="313" t="n">
        <f aca="false">IF(OR(AF414=$AP$7,AF414=$AP$8,AF414=$AP$11),U414,0)</f>
        <v>0</v>
      </c>
      <c r="BV414" s="313" t="n">
        <f aca="false">IF(OR(AF414=$AP$7,AF414=$AP$8,AF414=$AP$11),V414,0)</f>
        <v>0</v>
      </c>
      <c r="BW414" s="313" t="n">
        <f aca="false">IF(OR(AF414=$AP$7,AF414=$AP$8,AF414=$AP$11),W414,0)</f>
        <v>0</v>
      </c>
      <c r="BX414" s="313" t="n">
        <f aca="false">IF(OR(AF414=$AP$7,AF414=$AP$8,AF414=$AP$11),X414,0)</f>
        <v>0</v>
      </c>
      <c r="BY414" s="313" t="n">
        <f aca="false">IF(OR(AF414=$AP$7,AF414=$AP$8,AF414=$AP$11),Y414,0)</f>
        <v>0</v>
      </c>
      <c r="BZ414" s="313" t="n">
        <f aca="false">IF(OR(AF414=$AP$7,AF414=$AP$8,AF414=$AP$11),Z414,0)</f>
        <v>0</v>
      </c>
      <c r="CA414" s="313" t="n">
        <f aca="false">IF(OR(AF414=$AP$7,AF414=$AP$8,AF414=$AP$11),AA414,0)</f>
        <v>0</v>
      </c>
      <c r="CB414" s="313" t="n">
        <f aca="false">IF(OR(AF414=$AP$7,AF414=$AP$8,AF414=$AP$11),AB414,0)</f>
        <v>0</v>
      </c>
      <c r="CC414" s="313" t="n">
        <f aca="false">IF(OR(AF414=$AP$7,AF414=$AP$8,AF414=$AP$11),AC414,0)</f>
        <v>0</v>
      </c>
      <c r="CD414" s="314" t="n">
        <f aca="false">IF(OR(AF414=$AP$7,AF414=$AP$8,AF414=$AP$11),AD414,0)</f>
        <v>0</v>
      </c>
      <c r="CE414" s="312" t="n">
        <f aca="false">IF(AF414=$AP$12,S414,0)</f>
        <v>0</v>
      </c>
      <c r="CF414" s="313" t="n">
        <f aca="false">IF(AF414=$AP$12,T414,0)</f>
        <v>0</v>
      </c>
      <c r="CG414" s="313" t="n">
        <f aca="false">IF(AF414=$AP$12,U414,0)</f>
        <v>0</v>
      </c>
      <c r="CH414" s="313" t="n">
        <f aca="false">IF(AF414=$AP$12,V414,0)</f>
        <v>0</v>
      </c>
      <c r="CI414" s="313" t="n">
        <f aca="false">IF(AF414=$AP$12,W414,0)</f>
        <v>0</v>
      </c>
      <c r="CJ414" s="313" t="n">
        <f aca="false">IF(AF414=$AP$12,X414,0)</f>
        <v>0</v>
      </c>
      <c r="CK414" s="313" t="n">
        <f aca="false">IF(AF414=$AP$12,Y414,0)</f>
        <v>0</v>
      </c>
      <c r="CL414" s="313" t="n">
        <f aca="false">IF(AF414=$AP$12,Z414,0)</f>
        <v>0</v>
      </c>
      <c r="CM414" s="313" t="n">
        <f aca="false">IF(AF414=$AP$12,AA414,0)</f>
        <v>0</v>
      </c>
      <c r="CN414" s="313" t="n">
        <f aca="false">IF(AF414=$AP$12,AB414,0)</f>
        <v>0</v>
      </c>
      <c r="CO414" s="313" t="n">
        <f aca="false">IF(AF414=$AP$12,AC414,0)</f>
        <v>0</v>
      </c>
      <c r="CP414" s="314" t="n">
        <f aca="false">IF(AF414=$AP$12,AD414,0)</f>
        <v>0</v>
      </c>
    </row>
    <row r="415" customFormat="false" ht="12" hidden="false" customHeight="true" outlineLevel="0" collapsed="false">
      <c r="B415" s="243" t="str">
        <f aca="false">IF(Q413="","",Q413)</f>
        <v/>
      </c>
      <c r="C415" s="302"/>
      <c r="D415" s="303"/>
      <c r="E415" s="303"/>
      <c r="F415" s="303"/>
      <c r="G415" s="304"/>
      <c r="H415" s="304"/>
      <c r="I415" s="305"/>
      <c r="J415" s="305"/>
      <c r="K415" s="305"/>
      <c r="L415" s="305"/>
      <c r="M415" s="303"/>
      <c r="N415" s="303"/>
      <c r="O415" s="306"/>
      <c r="P415" s="303"/>
      <c r="Q415" s="303"/>
      <c r="R415" s="315" t="s">
        <v>77</v>
      </c>
      <c r="S415" s="322"/>
      <c r="T415" s="322"/>
      <c r="U415" s="322"/>
      <c r="V415" s="322"/>
      <c r="W415" s="322"/>
      <c r="X415" s="322"/>
      <c r="Y415" s="316"/>
      <c r="Z415" s="316"/>
      <c r="AA415" s="316"/>
      <c r="AB415" s="316"/>
      <c r="AC415" s="316"/>
      <c r="AD415" s="316"/>
      <c r="AE415" s="317" t="str">
        <f aca="false">IF(SUM(S415:AD415)=0,"",SUM(S415:AD415))</f>
        <v/>
      </c>
      <c r="AF415" s="244" t="str">
        <f aca="false">IF(Q413="","",Q413)</f>
        <v/>
      </c>
      <c r="AG415" s="310"/>
      <c r="AH415" s="310"/>
      <c r="AI415" s="310"/>
      <c r="AJ415" s="310"/>
      <c r="AT415" s="311" t="str">
        <f aca="false">R415</f>
        <v>C</v>
      </c>
      <c r="AU415" s="312" t="n">
        <f aca="false">IF(OR(AF415=$AP$3,AF415=$AP$4,AF415=$AP$9),S415,0)</f>
        <v>0</v>
      </c>
      <c r="AV415" s="313" t="n">
        <f aca="false">IF(OR(AF415=$AP$3,AF415=$AP$4,AF415=$AP$9),T415,0)</f>
        <v>0</v>
      </c>
      <c r="AW415" s="313" t="n">
        <f aca="false">IF(OR(AF415=$AP$3,AF415=$AP$4,AF415=$AP$9),U415,0)</f>
        <v>0</v>
      </c>
      <c r="AX415" s="313" t="n">
        <f aca="false">IF(OR(AF415=$AP$3,AF415=$AP$4,AF415=$AP$9),V415,0)</f>
        <v>0</v>
      </c>
      <c r="AY415" s="313" t="n">
        <f aca="false">IF(OR(AF415=$AP$3,AF415=$AP$4,AF415=$AP$9),W415,0)</f>
        <v>0</v>
      </c>
      <c r="AZ415" s="313" t="n">
        <f aca="false">IF(OR(AF415=$AP$3,AF415=$AP$4,AF415=$AP$9),X415,0)</f>
        <v>0</v>
      </c>
      <c r="BA415" s="313" t="n">
        <f aca="false">IF(OR(AF415=$AP$3,AF415=$AP$4,AF415=$AP$9),Y415,0)</f>
        <v>0</v>
      </c>
      <c r="BB415" s="313" t="n">
        <f aca="false">IF(OR(AF415=$AP$3,AF415=$AP$4,AF415=$AP$9),Z415,0)</f>
        <v>0</v>
      </c>
      <c r="BC415" s="313" t="n">
        <f aca="false">IF(OR(AF415=$AP$3,AF415=$AP$4,AF415=$AP$9),AA415,0)</f>
        <v>0</v>
      </c>
      <c r="BD415" s="313" t="n">
        <f aca="false">IF(OR(AF415=$AP$3,AF415=$AP$4,AF415=$AP$9),AB415,0)</f>
        <v>0</v>
      </c>
      <c r="BE415" s="313" t="n">
        <f aca="false">IF(OR(AF415=$AP$3,AF415=$AP$4,AF415=$AP$9),AC415,0)</f>
        <v>0</v>
      </c>
      <c r="BF415" s="314" t="n">
        <f aca="false">IF(OR(AF415=$AP$3,AF415=$AP$4,AF415=$AP$9),AD415,0)</f>
        <v>0</v>
      </c>
      <c r="BG415" s="312" t="n">
        <f aca="false">IF(OR(AF415=$AP$5,AF415=$AP$6,AF415=$AP$10),S415,0)</f>
        <v>0</v>
      </c>
      <c r="BH415" s="313" t="n">
        <f aca="false">IF(OR(AF415=$AP$5,AF415=$AP$6,AF415=$AP$10),T415,0)</f>
        <v>0</v>
      </c>
      <c r="BI415" s="313" t="n">
        <f aca="false">IF(OR(AF415=$AP$5,AF415=$AP$6,AF415=$AP$10),U415,0)</f>
        <v>0</v>
      </c>
      <c r="BJ415" s="313" t="n">
        <f aca="false">IF(OR(AF415=$AP$5,AF415=$AP$6,AF415=$AP$10),V415,0)</f>
        <v>0</v>
      </c>
      <c r="BK415" s="313" t="n">
        <f aca="false">IF(OR(AF415=$AP$5,AF415=$AP$6,AF415=$AP$10),W415,0)</f>
        <v>0</v>
      </c>
      <c r="BL415" s="313" t="n">
        <f aca="false">IF(OR(AF415=$AP$5,AF415=$AP$6,AF415=$AP$10),X415,0)</f>
        <v>0</v>
      </c>
      <c r="BM415" s="313" t="n">
        <f aca="false">IF(OR(AF415=$AP$5,AF415=$AP$6,AF415=$AP$10),Y415,0)</f>
        <v>0</v>
      </c>
      <c r="BN415" s="313" t="n">
        <f aca="false">IF(OR(AF415=$AP$5,AF415=$AP$6,AF415=$AP$10),Z415,0)</f>
        <v>0</v>
      </c>
      <c r="BO415" s="313" t="n">
        <f aca="false">IF(OR(AF415=$AP$5,AF415=$AP$6,AF415=$AP$10),AA415,0)</f>
        <v>0</v>
      </c>
      <c r="BP415" s="313" t="n">
        <f aca="false">IF(OR(AF415=$AP$5,AF415=$AP$6,AF415=$AP$10),AB415,0)</f>
        <v>0</v>
      </c>
      <c r="BQ415" s="313" t="n">
        <f aca="false">IF(OR(AF415=$AP$5,AF415=$AP$6,AF415=$AP$10),AC415,0)</f>
        <v>0</v>
      </c>
      <c r="BR415" s="314" t="n">
        <f aca="false">IF(OR(AF415=$AP$5,AF415=$AP$6,AF415=$AP$10),AD415,0)</f>
        <v>0</v>
      </c>
      <c r="BS415" s="312" t="n">
        <f aca="false">IF(OR(AF415=$AP$7,AF415=$AP$8,AF415=$AP$11),S415,0)</f>
        <v>0</v>
      </c>
      <c r="BT415" s="313" t="n">
        <f aca="false">IF(OR(AF415=$AP$7,AF415=$AP$8,AF415=$AP$11),T415,0)</f>
        <v>0</v>
      </c>
      <c r="BU415" s="313" t="n">
        <f aca="false">IF(OR(AF415=$AP$7,AF415=$AP$8,AF415=$AP$11),U415,0)</f>
        <v>0</v>
      </c>
      <c r="BV415" s="313" t="n">
        <f aca="false">IF(OR(AF415=$AP$7,AF415=$AP$8,AF415=$AP$11),V415,0)</f>
        <v>0</v>
      </c>
      <c r="BW415" s="313" t="n">
        <f aca="false">IF(OR(AF415=$AP$7,AF415=$AP$8,AF415=$AP$11),W415,0)</f>
        <v>0</v>
      </c>
      <c r="BX415" s="313" t="n">
        <f aca="false">IF(OR(AF415=$AP$7,AF415=$AP$8,AF415=$AP$11),X415,0)</f>
        <v>0</v>
      </c>
      <c r="BY415" s="313" t="n">
        <f aca="false">IF(OR(AF415=$AP$7,AF415=$AP$8,AF415=$AP$11),Y415,0)</f>
        <v>0</v>
      </c>
      <c r="BZ415" s="313" t="n">
        <f aca="false">IF(OR(AF415=$AP$7,AF415=$AP$8,AF415=$AP$11),Z415,0)</f>
        <v>0</v>
      </c>
      <c r="CA415" s="313" t="n">
        <f aca="false">IF(OR(AF415=$AP$7,AF415=$AP$8,AF415=$AP$11),AA415,0)</f>
        <v>0</v>
      </c>
      <c r="CB415" s="313" t="n">
        <f aca="false">IF(OR(AF415=$AP$7,AF415=$AP$8,AF415=$AP$11),AB415,0)</f>
        <v>0</v>
      </c>
      <c r="CC415" s="313" t="n">
        <f aca="false">IF(OR(AF415=$AP$7,AF415=$AP$8,AF415=$AP$11),AC415,0)</f>
        <v>0</v>
      </c>
      <c r="CD415" s="314" t="n">
        <f aca="false">IF(OR(AF415=$AP$7,AF415=$AP$8,AF415=$AP$11),AD415,0)</f>
        <v>0</v>
      </c>
      <c r="CE415" s="312" t="n">
        <f aca="false">IF(AF415=$AP$12,S415,0)</f>
        <v>0</v>
      </c>
      <c r="CF415" s="313" t="n">
        <f aca="false">IF(AF415=$AP$12,T415,0)</f>
        <v>0</v>
      </c>
      <c r="CG415" s="313" t="n">
        <f aca="false">IF(AF415=$AP$12,U415,0)</f>
        <v>0</v>
      </c>
      <c r="CH415" s="313" t="n">
        <f aca="false">IF(AF415=$AP$12,V415,0)</f>
        <v>0</v>
      </c>
      <c r="CI415" s="313" t="n">
        <f aca="false">IF(AF415=$AP$12,W415,0)</f>
        <v>0</v>
      </c>
      <c r="CJ415" s="313" t="n">
        <f aca="false">IF(AF415=$AP$12,X415,0)</f>
        <v>0</v>
      </c>
      <c r="CK415" s="313" t="n">
        <f aca="false">IF(AF415=$AP$12,Y415,0)</f>
        <v>0</v>
      </c>
      <c r="CL415" s="313" t="n">
        <f aca="false">IF(AF415=$AP$12,Z415,0)</f>
        <v>0</v>
      </c>
      <c r="CM415" s="313" t="n">
        <f aca="false">IF(AF415=$AP$12,AA415,0)</f>
        <v>0</v>
      </c>
      <c r="CN415" s="313" t="n">
        <f aca="false">IF(AF415=$AP$12,AB415,0)</f>
        <v>0</v>
      </c>
      <c r="CO415" s="313" t="n">
        <f aca="false">IF(AF415=$AP$12,AC415,0)</f>
        <v>0</v>
      </c>
      <c r="CP415" s="314" t="n">
        <f aca="false">IF(AF415=$AP$12,AD415,0)</f>
        <v>0</v>
      </c>
    </row>
    <row r="416" customFormat="false" ht="12" hidden="false" customHeight="true" outlineLevel="0" collapsed="false">
      <c r="B416" s="243" t="str">
        <f aca="false">IF(Q416="","",Q416)</f>
        <v/>
      </c>
      <c r="C416" s="302" t="n">
        <v>135</v>
      </c>
      <c r="D416" s="303"/>
      <c r="E416" s="303"/>
      <c r="F416" s="303"/>
      <c r="G416" s="304"/>
      <c r="H416" s="304"/>
      <c r="I416" s="305"/>
      <c r="J416" s="305"/>
      <c r="K416" s="305"/>
      <c r="L416" s="305"/>
      <c r="M416" s="303"/>
      <c r="N416" s="303"/>
      <c r="O416" s="306"/>
      <c r="P416" s="303"/>
      <c r="Q416" s="303"/>
      <c r="R416" s="307" t="s">
        <v>75</v>
      </c>
      <c r="S416" s="323"/>
      <c r="T416" s="323"/>
      <c r="U416" s="323"/>
      <c r="V416" s="323"/>
      <c r="W416" s="323"/>
      <c r="X416" s="323"/>
      <c r="Y416" s="308"/>
      <c r="Z416" s="308"/>
      <c r="AA416" s="308"/>
      <c r="AB416" s="308"/>
      <c r="AC416" s="308"/>
      <c r="AD416" s="308"/>
      <c r="AE416" s="309" t="str">
        <f aca="false">IF(SUM(S416:AD416)=0,"",SUM(S416:AD416))</f>
        <v/>
      </c>
      <c r="AF416" s="244" t="str">
        <f aca="false">IF(Q416="","",Q416)</f>
        <v/>
      </c>
      <c r="AG416" s="310" t="str">
        <f aca="false">IFERROR(VLOOKUP(M416,$AP$13:$AQ$16,2,FALSE()),"")</f>
        <v/>
      </c>
      <c r="AH416" s="310" t="str">
        <f aca="false">IFERROR(VLOOKUP(O416,$AP$18:$AQ$24,2,FALSE()),"")</f>
        <v/>
      </c>
      <c r="AI416" s="310" t="str">
        <f aca="false">IFERROR(AG416+AH416,"")</f>
        <v/>
      </c>
      <c r="AJ416" s="310" t="str">
        <f aca="false">IF(SUM(AE416:AE418)=0,"",SUM(AE416:AE418))</f>
        <v/>
      </c>
      <c r="AT416" s="311" t="str">
        <f aca="false">R416</f>
        <v>A</v>
      </c>
      <c r="AU416" s="312" t="n">
        <f aca="false">IF(OR(AF416=$AP$3,AF416=$AP$4,AF416=$AP$9),S416,0)</f>
        <v>0</v>
      </c>
      <c r="AV416" s="313" t="n">
        <f aca="false">IF(OR(AF416=$AP$3,AF416=$AP$4,AF416=$AP$9),T416,0)</f>
        <v>0</v>
      </c>
      <c r="AW416" s="313" t="n">
        <f aca="false">IF(OR(AF416=$AP$3,AF416=$AP$4,AF416=$AP$9),U416,0)</f>
        <v>0</v>
      </c>
      <c r="AX416" s="313" t="n">
        <f aca="false">IF(OR(AF416=$AP$3,AF416=$AP$4,AF416=$AP$9),V416,0)</f>
        <v>0</v>
      </c>
      <c r="AY416" s="313" t="n">
        <f aca="false">IF(OR(AF416=$AP$3,AF416=$AP$4,AF416=$AP$9),W416,0)</f>
        <v>0</v>
      </c>
      <c r="AZ416" s="313" t="n">
        <f aca="false">IF(OR(AF416=$AP$3,AF416=$AP$4,AF416=$AP$9),X416,0)</f>
        <v>0</v>
      </c>
      <c r="BA416" s="313" t="n">
        <f aca="false">IF(OR(AF416=$AP$3,AF416=$AP$4,AF416=$AP$9),Y416,0)</f>
        <v>0</v>
      </c>
      <c r="BB416" s="313" t="n">
        <f aca="false">IF(OR(AF416=$AP$3,AF416=$AP$4,AF416=$AP$9),Z416,0)</f>
        <v>0</v>
      </c>
      <c r="BC416" s="313" t="n">
        <f aca="false">IF(OR(AF416=$AP$3,AF416=$AP$4,AF416=$AP$9),AA416,0)</f>
        <v>0</v>
      </c>
      <c r="BD416" s="313" t="n">
        <f aca="false">IF(OR(AF416=$AP$3,AF416=$AP$4,AF416=$AP$9),AB416,0)</f>
        <v>0</v>
      </c>
      <c r="BE416" s="313" t="n">
        <f aca="false">IF(OR(AF416=$AP$3,AF416=$AP$4,AF416=$AP$9),AC416,0)</f>
        <v>0</v>
      </c>
      <c r="BF416" s="314" t="n">
        <f aca="false">IF(OR(AF416=$AP$3,AF416=$AP$4,AF416=$AP$9),AD416,0)</f>
        <v>0</v>
      </c>
      <c r="BG416" s="312" t="n">
        <f aca="false">IF(OR(AF416=$AP$5,AF416=$AP$6,AF416=$AP$10),S416,0)</f>
        <v>0</v>
      </c>
      <c r="BH416" s="313" t="n">
        <f aca="false">IF(OR(AF416=$AP$5,AF416=$AP$6,AF416=$AP$10),T416,0)</f>
        <v>0</v>
      </c>
      <c r="BI416" s="313" t="n">
        <f aca="false">IF(OR(AF416=$AP$5,AF416=$AP$6,AF416=$AP$10),U416,0)</f>
        <v>0</v>
      </c>
      <c r="BJ416" s="313" t="n">
        <f aca="false">IF(OR(AF416=$AP$5,AF416=$AP$6,AF416=$AP$10),V416,0)</f>
        <v>0</v>
      </c>
      <c r="BK416" s="313" t="n">
        <f aca="false">IF(OR(AF416=$AP$5,AF416=$AP$6,AF416=$AP$10),W416,0)</f>
        <v>0</v>
      </c>
      <c r="BL416" s="313" t="n">
        <f aca="false">IF(OR(AF416=$AP$5,AF416=$AP$6,AF416=$AP$10),X416,0)</f>
        <v>0</v>
      </c>
      <c r="BM416" s="313" t="n">
        <f aca="false">IF(OR(AF416=$AP$5,AF416=$AP$6,AF416=$AP$10),Y416,0)</f>
        <v>0</v>
      </c>
      <c r="BN416" s="313" t="n">
        <f aca="false">IF(OR(AF416=$AP$5,AF416=$AP$6,AF416=$AP$10),Z416,0)</f>
        <v>0</v>
      </c>
      <c r="BO416" s="313" t="n">
        <f aca="false">IF(OR(AF416=$AP$5,AF416=$AP$6,AF416=$AP$10),AA416,0)</f>
        <v>0</v>
      </c>
      <c r="BP416" s="313" t="n">
        <f aca="false">IF(OR(AF416=$AP$5,AF416=$AP$6,AF416=$AP$10),AB416,0)</f>
        <v>0</v>
      </c>
      <c r="BQ416" s="313" t="n">
        <f aca="false">IF(OR(AF416=$AP$5,AF416=$AP$6,AF416=$AP$10),AC416,0)</f>
        <v>0</v>
      </c>
      <c r="BR416" s="314" t="n">
        <f aca="false">IF(OR(AF416=$AP$5,AF416=$AP$6,AF416=$AP$10),AD416,0)</f>
        <v>0</v>
      </c>
      <c r="BS416" s="312" t="n">
        <f aca="false">IF(OR(AF416=$AP$7,AF416=$AP$8,AF416=$AP$11),S416,0)</f>
        <v>0</v>
      </c>
      <c r="BT416" s="313" t="n">
        <f aca="false">IF(OR(AF416=$AP$7,AF416=$AP$8,AF416=$AP$11),T416,0)</f>
        <v>0</v>
      </c>
      <c r="BU416" s="313" t="n">
        <f aca="false">IF(OR(AF416=$AP$7,AF416=$AP$8,AF416=$AP$11),U416,0)</f>
        <v>0</v>
      </c>
      <c r="BV416" s="313" t="n">
        <f aca="false">IF(OR(AF416=$AP$7,AF416=$AP$8,AF416=$AP$11),V416,0)</f>
        <v>0</v>
      </c>
      <c r="BW416" s="313" t="n">
        <f aca="false">IF(OR(AF416=$AP$7,AF416=$AP$8,AF416=$AP$11),W416,0)</f>
        <v>0</v>
      </c>
      <c r="BX416" s="313" t="n">
        <f aca="false">IF(OR(AF416=$AP$7,AF416=$AP$8,AF416=$AP$11),X416,0)</f>
        <v>0</v>
      </c>
      <c r="BY416" s="313" t="n">
        <f aca="false">IF(OR(AF416=$AP$7,AF416=$AP$8,AF416=$AP$11),Y416,0)</f>
        <v>0</v>
      </c>
      <c r="BZ416" s="313" t="n">
        <f aca="false">IF(OR(AF416=$AP$7,AF416=$AP$8,AF416=$AP$11),Z416,0)</f>
        <v>0</v>
      </c>
      <c r="CA416" s="313" t="n">
        <f aca="false">IF(OR(AF416=$AP$7,AF416=$AP$8,AF416=$AP$11),AA416,0)</f>
        <v>0</v>
      </c>
      <c r="CB416" s="313" t="n">
        <f aca="false">IF(OR(AF416=$AP$7,AF416=$AP$8,AF416=$AP$11),AB416,0)</f>
        <v>0</v>
      </c>
      <c r="CC416" s="313" t="n">
        <f aca="false">IF(OR(AF416=$AP$7,AF416=$AP$8,AF416=$AP$11),AC416,0)</f>
        <v>0</v>
      </c>
      <c r="CD416" s="314" t="n">
        <f aca="false">IF(OR(AF416=$AP$7,AF416=$AP$8,AF416=$AP$11),AD416,0)</f>
        <v>0</v>
      </c>
      <c r="CE416" s="312" t="n">
        <f aca="false">IF(AF416=$AP$12,S416,0)</f>
        <v>0</v>
      </c>
      <c r="CF416" s="313" t="n">
        <f aca="false">IF(AF416=$AP$12,T416,0)</f>
        <v>0</v>
      </c>
      <c r="CG416" s="313" t="n">
        <f aca="false">IF(AF416=$AP$12,U416,0)</f>
        <v>0</v>
      </c>
      <c r="CH416" s="313" t="n">
        <f aca="false">IF(AF416=$AP$12,V416,0)</f>
        <v>0</v>
      </c>
      <c r="CI416" s="313" t="n">
        <f aca="false">IF(AF416=$AP$12,W416,0)</f>
        <v>0</v>
      </c>
      <c r="CJ416" s="313" t="n">
        <f aca="false">IF(AF416=$AP$12,X416,0)</f>
        <v>0</v>
      </c>
      <c r="CK416" s="313" t="n">
        <f aca="false">IF(AF416=$AP$12,Y416,0)</f>
        <v>0</v>
      </c>
      <c r="CL416" s="313" t="n">
        <f aca="false">IF(AF416=$AP$12,Z416,0)</f>
        <v>0</v>
      </c>
      <c r="CM416" s="313" t="n">
        <f aca="false">IF(AF416=$AP$12,AA416,0)</f>
        <v>0</v>
      </c>
      <c r="CN416" s="313" t="n">
        <f aca="false">IF(AF416=$AP$12,AB416,0)</f>
        <v>0</v>
      </c>
      <c r="CO416" s="313" t="n">
        <f aca="false">IF(AF416=$AP$12,AC416,0)</f>
        <v>0</v>
      </c>
      <c r="CP416" s="314" t="n">
        <f aca="false">IF(AF416=$AP$12,AD416,0)</f>
        <v>0</v>
      </c>
    </row>
    <row r="417" customFormat="false" ht="12" hidden="false" customHeight="true" outlineLevel="0" collapsed="false">
      <c r="B417" s="243" t="str">
        <f aca="false">IF(Q416="","",Q416)</f>
        <v/>
      </c>
      <c r="C417" s="302"/>
      <c r="D417" s="303"/>
      <c r="E417" s="303"/>
      <c r="F417" s="303"/>
      <c r="G417" s="304"/>
      <c r="H417" s="304"/>
      <c r="I417" s="305"/>
      <c r="J417" s="305"/>
      <c r="K417" s="305"/>
      <c r="L417" s="305"/>
      <c r="M417" s="303"/>
      <c r="N417" s="303"/>
      <c r="O417" s="306"/>
      <c r="P417" s="303"/>
      <c r="Q417" s="303"/>
      <c r="R417" s="315" t="s">
        <v>76</v>
      </c>
      <c r="S417" s="322"/>
      <c r="T417" s="322"/>
      <c r="U417" s="322"/>
      <c r="V417" s="322"/>
      <c r="W417" s="322"/>
      <c r="X417" s="322"/>
      <c r="Y417" s="316"/>
      <c r="Z417" s="316"/>
      <c r="AA417" s="316"/>
      <c r="AB417" s="316"/>
      <c r="AC417" s="316"/>
      <c r="AD417" s="316"/>
      <c r="AE417" s="317" t="str">
        <f aca="false">IF(SUM(S417:AD417)=0,"",SUM(S417:AD417))</f>
        <v/>
      </c>
      <c r="AF417" s="244" t="str">
        <f aca="false">IF(Q416="","",Q416)</f>
        <v/>
      </c>
      <c r="AG417" s="310"/>
      <c r="AH417" s="310"/>
      <c r="AI417" s="310"/>
      <c r="AJ417" s="310"/>
      <c r="AT417" s="311" t="str">
        <f aca="false">R417</f>
        <v>B</v>
      </c>
      <c r="AU417" s="312" t="n">
        <f aca="false">IF(OR(AF417=$AP$3,AF417=$AP$4,AF417=$AP$9),S417,0)</f>
        <v>0</v>
      </c>
      <c r="AV417" s="313" t="n">
        <f aca="false">IF(OR(AF417=$AP$3,AF417=$AP$4,AF417=$AP$9),T417,0)</f>
        <v>0</v>
      </c>
      <c r="AW417" s="313" t="n">
        <f aca="false">IF(OR(AF417=$AP$3,AF417=$AP$4,AF417=$AP$9),U417,0)</f>
        <v>0</v>
      </c>
      <c r="AX417" s="313" t="n">
        <f aca="false">IF(OR(AF417=$AP$3,AF417=$AP$4,AF417=$AP$9),V417,0)</f>
        <v>0</v>
      </c>
      <c r="AY417" s="313" t="n">
        <f aca="false">IF(OR(AF417=$AP$3,AF417=$AP$4,AF417=$AP$9),W417,0)</f>
        <v>0</v>
      </c>
      <c r="AZ417" s="313" t="n">
        <f aca="false">IF(OR(AF417=$AP$3,AF417=$AP$4,AF417=$AP$9),X417,0)</f>
        <v>0</v>
      </c>
      <c r="BA417" s="313" t="n">
        <f aca="false">IF(OR(AF417=$AP$3,AF417=$AP$4,AF417=$AP$9),Y417,0)</f>
        <v>0</v>
      </c>
      <c r="BB417" s="313" t="n">
        <f aca="false">IF(OR(AF417=$AP$3,AF417=$AP$4,AF417=$AP$9),Z417,0)</f>
        <v>0</v>
      </c>
      <c r="BC417" s="313" t="n">
        <f aca="false">IF(OR(AF417=$AP$3,AF417=$AP$4,AF417=$AP$9),AA417,0)</f>
        <v>0</v>
      </c>
      <c r="BD417" s="313" t="n">
        <f aca="false">IF(OR(AF417=$AP$3,AF417=$AP$4,AF417=$AP$9),AB417,0)</f>
        <v>0</v>
      </c>
      <c r="BE417" s="313" t="n">
        <f aca="false">IF(OR(AF417=$AP$3,AF417=$AP$4,AF417=$AP$9),AC417,0)</f>
        <v>0</v>
      </c>
      <c r="BF417" s="314" t="n">
        <f aca="false">IF(OR(AF417=$AP$3,AF417=$AP$4,AF417=$AP$9),AD417,0)</f>
        <v>0</v>
      </c>
      <c r="BG417" s="312" t="n">
        <f aca="false">IF(OR(AF417=$AP$5,AF417=$AP$6,AF417=$AP$10),S417,0)</f>
        <v>0</v>
      </c>
      <c r="BH417" s="313" t="n">
        <f aca="false">IF(OR(AF417=$AP$5,AF417=$AP$6,AF417=$AP$10),T417,0)</f>
        <v>0</v>
      </c>
      <c r="BI417" s="313" t="n">
        <f aca="false">IF(OR(AF417=$AP$5,AF417=$AP$6,AF417=$AP$10),U417,0)</f>
        <v>0</v>
      </c>
      <c r="BJ417" s="313" t="n">
        <f aca="false">IF(OR(AF417=$AP$5,AF417=$AP$6,AF417=$AP$10),V417,0)</f>
        <v>0</v>
      </c>
      <c r="BK417" s="313" t="n">
        <f aca="false">IF(OR(AF417=$AP$5,AF417=$AP$6,AF417=$AP$10),W417,0)</f>
        <v>0</v>
      </c>
      <c r="BL417" s="313" t="n">
        <f aca="false">IF(OR(AF417=$AP$5,AF417=$AP$6,AF417=$AP$10),X417,0)</f>
        <v>0</v>
      </c>
      <c r="BM417" s="313" t="n">
        <f aca="false">IF(OR(AF417=$AP$5,AF417=$AP$6,AF417=$AP$10),Y417,0)</f>
        <v>0</v>
      </c>
      <c r="BN417" s="313" t="n">
        <f aca="false">IF(OR(AF417=$AP$5,AF417=$AP$6,AF417=$AP$10),Z417,0)</f>
        <v>0</v>
      </c>
      <c r="BO417" s="313" t="n">
        <f aca="false">IF(OR(AF417=$AP$5,AF417=$AP$6,AF417=$AP$10),AA417,0)</f>
        <v>0</v>
      </c>
      <c r="BP417" s="313" t="n">
        <f aca="false">IF(OR(AF417=$AP$5,AF417=$AP$6,AF417=$AP$10),AB417,0)</f>
        <v>0</v>
      </c>
      <c r="BQ417" s="313" t="n">
        <f aca="false">IF(OR(AF417=$AP$5,AF417=$AP$6,AF417=$AP$10),AC417,0)</f>
        <v>0</v>
      </c>
      <c r="BR417" s="314" t="n">
        <f aca="false">IF(OR(AF417=$AP$5,AF417=$AP$6,AF417=$AP$10),AD417,0)</f>
        <v>0</v>
      </c>
      <c r="BS417" s="312" t="n">
        <f aca="false">IF(OR(AF417=$AP$7,AF417=$AP$8,AF417=$AP$11),S417,0)</f>
        <v>0</v>
      </c>
      <c r="BT417" s="313" t="n">
        <f aca="false">IF(OR(AF417=$AP$7,AF417=$AP$8,AF417=$AP$11),T417,0)</f>
        <v>0</v>
      </c>
      <c r="BU417" s="313" t="n">
        <f aca="false">IF(OR(AF417=$AP$7,AF417=$AP$8,AF417=$AP$11),U417,0)</f>
        <v>0</v>
      </c>
      <c r="BV417" s="313" t="n">
        <f aca="false">IF(OR(AF417=$AP$7,AF417=$AP$8,AF417=$AP$11),V417,0)</f>
        <v>0</v>
      </c>
      <c r="BW417" s="313" t="n">
        <f aca="false">IF(OR(AF417=$AP$7,AF417=$AP$8,AF417=$AP$11),W417,0)</f>
        <v>0</v>
      </c>
      <c r="BX417" s="313" t="n">
        <f aca="false">IF(OR(AF417=$AP$7,AF417=$AP$8,AF417=$AP$11),X417,0)</f>
        <v>0</v>
      </c>
      <c r="BY417" s="313" t="n">
        <f aca="false">IF(OR(AF417=$AP$7,AF417=$AP$8,AF417=$AP$11),Y417,0)</f>
        <v>0</v>
      </c>
      <c r="BZ417" s="313" t="n">
        <f aca="false">IF(OR(AF417=$AP$7,AF417=$AP$8,AF417=$AP$11),Z417,0)</f>
        <v>0</v>
      </c>
      <c r="CA417" s="313" t="n">
        <f aca="false">IF(OR(AF417=$AP$7,AF417=$AP$8,AF417=$AP$11),AA417,0)</f>
        <v>0</v>
      </c>
      <c r="CB417" s="313" t="n">
        <f aca="false">IF(OR(AF417=$AP$7,AF417=$AP$8,AF417=$AP$11),AB417,0)</f>
        <v>0</v>
      </c>
      <c r="CC417" s="313" t="n">
        <f aca="false">IF(OR(AF417=$AP$7,AF417=$AP$8,AF417=$AP$11),AC417,0)</f>
        <v>0</v>
      </c>
      <c r="CD417" s="314" t="n">
        <f aca="false">IF(OR(AF417=$AP$7,AF417=$AP$8,AF417=$AP$11),AD417,0)</f>
        <v>0</v>
      </c>
      <c r="CE417" s="312" t="n">
        <f aca="false">IF(AF417=$AP$12,S417,0)</f>
        <v>0</v>
      </c>
      <c r="CF417" s="313" t="n">
        <f aca="false">IF(AF417=$AP$12,T417,0)</f>
        <v>0</v>
      </c>
      <c r="CG417" s="313" t="n">
        <f aca="false">IF(AF417=$AP$12,U417,0)</f>
        <v>0</v>
      </c>
      <c r="CH417" s="313" t="n">
        <f aca="false">IF(AF417=$AP$12,V417,0)</f>
        <v>0</v>
      </c>
      <c r="CI417" s="313" t="n">
        <f aca="false">IF(AF417=$AP$12,W417,0)</f>
        <v>0</v>
      </c>
      <c r="CJ417" s="313" t="n">
        <f aca="false">IF(AF417=$AP$12,X417,0)</f>
        <v>0</v>
      </c>
      <c r="CK417" s="313" t="n">
        <f aca="false">IF(AF417=$AP$12,Y417,0)</f>
        <v>0</v>
      </c>
      <c r="CL417" s="313" t="n">
        <f aca="false">IF(AF417=$AP$12,Z417,0)</f>
        <v>0</v>
      </c>
      <c r="CM417" s="313" t="n">
        <f aca="false">IF(AF417=$AP$12,AA417,0)</f>
        <v>0</v>
      </c>
      <c r="CN417" s="313" t="n">
        <f aca="false">IF(AF417=$AP$12,AB417,0)</f>
        <v>0</v>
      </c>
      <c r="CO417" s="313" t="n">
        <f aca="false">IF(AF417=$AP$12,AC417,0)</f>
        <v>0</v>
      </c>
      <c r="CP417" s="314" t="n">
        <f aca="false">IF(AF417=$AP$12,AD417,0)</f>
        <v>0</v>
      </c>
    </row>
    <row r="418" customFormat="false" ht="12" hidden="false" customHeight="true" outlineLevel="0" collapsed="false">
      <c r="B418" s="243" t="str">
        <f aca="false">IF(Q416="","",Q416)</f>
        <v/>
      </c>
      <c r="C418" s="302"/>
      <c r="D418" s="303"/>
      <c r="E418" s="303"/>
      <c r="F418" s="303"/>
      <c r="G418" s="304"/>
      <c r="H418" s="304"/>
      <c r="I418" s="305"/>
      <c r="J418" s="305"/>
      <c r="K418" s="305"/>
      <c r="L418" s="305"/>
      <c r="M418" s="303"/>
      <c r="N418" s="303"/>
      <c r="O418" s="306"/>
      <c r="P418" s="303"/>
      <c r="Q418" s="303"/>
      <c r="R418" s="315" t="s">
        <v>77</v>
      </c>
      <c r="S418" s="322"/>
      <c r="T418" s="322"/>
      <c r="U418" s="322"/>
      <c r="V418" s="322"/>
      <c r="W418" s="322"/>
      <c r="X418" s="322"/>
      <c r="Y418" s="316"/>
      <c r="Z418" s="316"/>
      <c r="AA418" s="316"/>
      <c r="AB418" s="316"/>
      <c r="AC418" s="316"/>
      <c r="AD418" s="316"/>
      <c r="AE418" s="317" t="str">
        <f aca="false">IF(SUM(S418:AD418)=0,"",SUM(S418:AD418))</f>
        <v/>
      </c>
      <c r="AF418" s="244" t="str">
        <f aca="false">IF(Q416="","",Q416)</f>
        <v/>
      </c>
      <c r="AG418" s="310"/>
      <c r="AH418" s="310"/>
      <c r="AI418" s="310"/>
      <c r="AJ418" s="310"/>
      <c r="AT418" s="311" t="str">
        <f aca="false">R418</f>
        <v>C</v>
      </c>
      <c r="AU418" s="312" t="n">
        <f aca="false">IF(OR(AF418=$AP$3,AF418=$AP$4,AF418=$AP$9),S418,0)</f>
        <v>0</v>
      </c>
      <c r="AV418" s="313" t="n">
        <f aca="false">IF(OR(AF418=$AP$3,AF418=$AP$4,AF418=$AP$9),T418,0)</f>
        <v>0</v>
      </c>
      <c r="AW418" s="313" t="n">
        <f aca="false">IF(OR(AF418=$AP$3,AF418=$AP$4,AF418=$AP$9),U418,0)</f>
        <v>0</v>
      </c>
      <c r="AX418" s="313" t="n">
        <f aca="false">IF(OR(AF418=$AP$3,AF418=$AP$4,AF418=$AP$9),V418,0)</f>
        <v>0</v>
      </c>
      <c r="AY418" s="313" t="n">
        <f aca="false">IF(OR(AF418=$AP$3,AF418=$AP$4,AF418=$AP$9),W418,0)</f>
        <v>0</v>
      </c>
      <c r="AZ418" s="313" t="n">
        <f aca="false">IF(OR(AF418=$AP$3,AF418=$AP$4,AF418=$AP$9),X418,0)</f>
        <v>0</v>
      </c>
      <c r="BA418" s="313" t="n">
        <f aca="false">IF(OR(AF418=$AP$3,AF418=$AP$4,AF418=$AP$9),Y418,0)</f>
        <v>0</v>
      </c>
      <c r="BB418" s="313" t="n">
        <f aca="false">IF(OR(AF418=$AP$3,AF418=$AP$4,AF418=$AP$9),Z418,0)</f>
        <v>0</v>
      </c>
      <c r="BC418" s="313" t="n">
        <f aca="false">IF(OR(AF418=$AP$3,AF418=$AP$4,AF418=$AP$9),AA418,0)</f>
        <v>0</v>
      </c>
      <c r="BD418" s="313" t="n">
        <f aca="false">IF(OR(AF418=$AP$3,AF418=$AP$4,AF418=$AP$9),AB418,0)</f>
        <v>0</v>
      </c>
      <c r="BE418" s="313" t="n">
        <f aca="false">IF(OR(AF418=$AP$3,AF418=$AP$4,AF418=$AP$9),AC418,0)</f>
        <v>0</v>
      </c>
      <c r="BF418" s="314" t="n">
        <f aca="false">IF(OR(AF418=$AP$3,AF418=$AP$4,AF418=$AP$9),AD418,0)</f>
        <v>0</v>
      </c>
      <c r="BG418" s="312" t="n">
        <f aca="false">IF(OR(AF418=$AP$5,AF418=$AP$6,AF418=$AP$10),S418,0)</f>
        <v>0</v>
      </c>
      <c r="BH418" s="313" t="n">
        <f aca="false">IF(OR(AF418=$AP$5,AF418=$AP$6,AF418=$AP$10),T418,0)</f>
        <v>0</v>
      </c>
      <c r="BI418" s="313" t="n">
        <f aca="false">IF(OR(AF418=$AP$5,AF418=$AP$6,AF418=$AP$10),U418,0)</f>
        <v>0</v>
      </c>
      <c r="BJ418" s="313" t="n">
        <f aca="false">IF(OR(AF418=$AP$5,AF418=$AP$6,AF418=$AP$10),V418,0)</f>
        <v>0</v>
      </c>
      <c r="BK418" s="313" t="n">
        <f aca="false">IF(OR(AF418=$AP$5,AF418=$AP$6,AF418=$AP$10),W418,0)</f>
        <v>0</v>
      </c>
      <c r="BL418" s="313" t="n">
        <f aca="false">IF(OR(AF418=$AP$5,AF418=$AP$6,AF418=$AP$10),X418,0)</f>
        <v>0</v>
      </c>
      <c r="BM418" s="313" t="n">
        <f aca="false">IF(OR(AF418=$AP$5,AF418=$AP$6,AF418=$AP$10),Y418,0)</f>
        <v>0</v>
      </c>
      <c r="BN418" s="313" t="n">
        <f aca="false">IF(OR(AF418=$AP$5,AF418=$AP$6,AF418=$AP$10),Z418,0)</f>
        <v>0</v>
      </c>
      <c r="BO418" s="313" t="n">
        <f aca="false">IF(OR(AF418=$AP$5,AF418=$AP$6,AF418=$AP$10),AA418,0)</f>
        <v>0</v>
      </c>
      <c r="BP418" s="313" t="n">
        <f aca="false">IF(OR(AF418=$AP$5,AF418=$AP$6,AF418=$AP$10),AB418,0)</f>
        <v>0</v>
      </c>
      <c r="BQ418" s="313" t="n">
        <f aca="false">IF(OR(AF418=$AP$5,AF418=$AP$6,AF418=$AP$10),AC418,0)</f>
        <v>0</v>
      </c>
      <c r="BR418" s="314" t="n">
        <f aca="false">IF(OR(AF418=$AP$5,AF418=$AP$6,AF418=$AP$10),AD418,0)</f>
        <v>0</v>
      </c>
      <c r="BS418" s="312" t="n">
        <f aca="false">IF(OR(AF418=$AP$7,AF418=$AP$8,AF418=$AP$11),S418,0)</f>
        <v>0</v>
      </c>
      <c r="BT418" s="313" t="n">
        <f aca="false">IF(OR(AF418=$AP$7,AF418=$AP$8,AF418=$AP$11),T418,0)</f>
        <v>0</v>
      </c>
      <c r="BU418" s="313" t="n">
        <f aca="false">IF(OR(AF418=$AP$7,AF418=$AP$8,AF418=$AP$11),U418,0)</f>
        <v>0</v>
      </c>
      <c r="BV418" s="313" t="n">
        <f aca="false">IF(OR(AF418=$AP$7,AF418=$AP$8,AF418=$AP$11),V418,0)</f>
        <v>0</v>
      </c>
      <c r="BW418" s="313" t="n">
        <f aca="false">IF(OR(AF418=$AP$7,AF418=$AP$8,AF418=$AP$11),W418,0)</f>
        <v>0</v>
      </c>
      <c r="BX418" s="313" t="n">
        <f aca="false">IF(OR(AF418=$AP$7,AF418=$AP$8,AF418=$AP$11),X418,0)</f>
        <v>0</v>
      </c>
      <c r="BY418" s="313" t="n">
        <f aca="false">IF(OR(AF418=$AP$7,AF418=$AP$8,AF418=$AP$11),Y418,0)</f>
        <v>0</v>
      </c>
      <c r="BZ418" s="313" t="n">
        <f aca="false">IF(OR(AF418=$AP$7,AF418=$AP$8,AF418=$AP$11),Z418,0)</f>
        <v>0</v>
      </c>
      <c r="CA418" s="313" t="n">
        <f aca="false">IF(OR(AF418=$AP$7,AF418=$AP$8,AF418=$AP$11),AA418,0)</f>
        <v>0</v>
      </c>
      <c r="CB418" s="313" t="n">
        <f aca="false">IF(OR(AF418=$AP$7,AF418=$AP$8,AF418=$AP$11),AB418,0)</f>
        <v>0</v>
      </c>
      <c r="CC418" s="313" t="n">
        <f aca="false">IF(OR(AF418=$AP$7,AF418=$AP$8,AF418=$AP$11),AC418,0)</f>
        <v>0</v>
      </c>
      <c r="CD418" s="314" t="n">
        <f aca="false">IF(OR(AF418=$AP$7,AF418=$AP$8,AF418=$AP$11),AD418,0)</f>
        <v>0</v>
      </c>
      <c r="CE418" s="312" t="n">
        <f aca="false">IF(AF418=$AP$12,S418,0)</f>
        <v>0</v>
      </c>
      <c r="CF418" s="313" t="n">
        <f aca="false">IF(AF418=$AP$12,T418,0)</f>
        <v>0</v>
      </c>
      <c r="CG418" s="313" t="n">
        <f aca="false">IF(AF418=$AP$12,U418,0)</f>
        <v>0</v>
      </c>
      <c r="CH418" s="313" t="n">
        <f aca="false">IF(AF418=$AP$12,V418,0)</f>
        <v>0</v>
      </c>
      <c r="CI418" s="313" t="n">
        <f aca="false">IF(AF418=$AP$12,W418,0)</f>
        <v>0</v>
      </c>
      <c r="CJ418" s="313" t="n">
        <f aca="false">IF(AF418=$AP$12,X418,0)</f>
        <v>0</v>
      </c>
      <c r="CK418" s="313" t="n">
        <f aca="false">IF(AF418=$AP$12,Y418,0)</f>
        <v>0</v>
      </c>
      <c r="CL418" s="313" t="n">
        <f aca="false">IF(AF418=$AP$12,Z418,0)</f>
        <v>0</v>
      </c>
      <c r="CM418" s="313" t="n">
        <f aca="false">IF(AF418=$AP$12,AA418,0)</f>
        <v>0</v>
      </c>
      <c r="CN418" s="313" t="n">
        <f aca="false">IF(AF418=$AP$12,AB418,0)</f>
        <v>0</v>
      </c>
      <c r="CO418" s="313" t="n">
        <f aca="false">IF(AF418=$AP$12,AC418,0)</f>
        <v>0</v>
      </c>
      <c r="CP418" s="314" t="n">
        <f aca="false">IF(AF418=$AP$12,AD418,0)</f>
        <v>0</v>
      </c>
    </row>
    <row r="419" customFormat="false" ht="12" hidden="false" customHeight="true" outlineLevel="0" collapsed="false">
      <c r="B419" s="243" t="str">
        <f aca="false">IF(Q419="","",Q419)</f>
        <v/>
      </c>
      <c r="C419" s="302" t="n">
        <v>136</v>
      </c>
      <c r="D419" s="303"/>
      <c r="E419" s="303"/>
      <c r="F419" s="303"/>
      <c r="G419" s="304"/>
      <c r="H419" s="304"/>
      <c r="I419" s="305"/>
      <c r="J419" s="305"/>
      <c r="K419" s="305"/>
      <c r="L419" s="305"/>
      <c r="M419" s="303"/>
      <c r="N419" s="303"/>
      <c r="O419" s="306"/>
      <c r="P419" s="303"/>
      <c r="Q419" s="303"/>
      <c r="R419" s="307" t="s">
        <v>75</v>
      </c>
      <c r="S419" s="323"/>
      <c r="T419" s="323"/>
      <c r="U419" s="323"/>
      <c r="V419" s="323"/>
      <c r="W419" s="323"/>
      <c r="X419" s="323"/>
      <c r="Y419" s="308"/>
      <c r="Z419" s="308"/>
      <c r="AA419" s="308"/>
      <c r="AB419" s="308"/>
      <c r="AC419" s="308"/>
      <c r="AD419" s="308"/>
      <c r="AE419" s="309" t="str">
        <f aca="false">IF(SUM(S419:AD419)=0,"",SUM(S419:AD419))</f>
        <v/>
      </c>
      <c r="AF419" s="244" t="str">
        <f aca="false">IF(Q419="","",Q419)</f>
        <v/>
      </c>
      <c r="AG419" s="310" t="str">
        <f aca="false">IFERROR(VLOOKUP(M419,$AP$13:$AQ$16,2,FALSE()),"")</f>
        <v/>
      </c>
      <c r="AH419" s="310" t="str">
        <f aca="false">IFERROR(VLOOKUP(O419,$AP$18:$AQ$24,2,FALSE()),"")</f>
        <v/>
      </c>
      <c r="AI419" s="310" t="str">
        <f aca="false">IFERROR(AG419+AH419,"")</f>
        <v/>
      </c>
      <c r="AJ419" s="310" t="str">
        <f aca="false">IF(SUM(AE419:AE421)=0,"",SUM(AE419:AE421))</f>
        <v/>
      </c>
      <c r="AT419" s="311" t="str">
        <f aca="false">R419</f>
        <v>A</v>
      </c>
      <c r="AU419" s="312" t="n">
        <f aca="false">IF(OR(AF419=$AP$3,AF419=$AP$4,AF419=$AP$9),S419,0)</f>
        <v>0</v>
      </c>
      <c r="AV419" s="313" t="n">
        <f aca="false">IF(OR(AF419=$AP$3,AF419=$AP$4,AF419=$AP$9),T419,0)</f>
        <v>0</v>
      </c>
      <c r="AW419" s="313" t="n">
        <f aca="false">IF(OR(AF419=$AP$3,AF419=$AP$4,AF419=$AP$9),U419,0)</f>
        <v>0</v>
      </c>
      <c r="AX419" s="313" t="n">
        <f aca="false">IF(OR(AF419=$AP$3,AF419=$AP$4,AF419=$AP$9),V419,0)</f>
        <v>0</v>
      </c>
      <c r="AY419" s="313" t="n">
        <f aca="false">IF(OR(AF419=$AP$3,AF419=$AP$4,AF419=$AP$9),W419,0)</f>
        <v>0</v>
      </c>
      <c r="AZ419" s="313" t="n">
        <f aca="false">IF(OR(AF419=$AP$3,AF419=$AP$4,AF419=$AP$9),X419,0)</f>
        <v>0</v>
      </c>
      <c r="BA419" s="313" t="n">
        <f aca="false">IF(OR(AF419=$AP$3,AF419=$AP$4,AF419=$AP$9),Y419,0)</f>
        <v>0</v>
      </c>
      <c r="BB419" s="313" t="n">
        <f aca="false">IF(OR(AF419=$AP$3,AF419=$AP$4,AF419=$AP$9),Z419,0)</f>
        <v>0</v>
      </c>
      <c r="BC419" s="313" t="n">
        <f aca="false">IF(OR(AF419=$AP$3,AF419=$AP$4,AF419=$AP$9),AA419,0)</f>
        <v>0</v>
      </c>
      <c r="BD419" s="313" t="n">
        <f aca="false">IF(OR(AF419=$AP$3,AF419=$AP$4,AF419=$AP$9),AB419,0)</f>
        <v>0</v>
      </c>
      <c r="BE419" s="313" t="n">
        <f aca="false">IF(OR(AF419=$AP$3,AF419=$AP$4,AF419=$AP$9),AC419,0)</f>
        <v>0</v>
      </c>
      <c r="BF419" s="314" t="n">
        <f aca="false">IF(OR(AF419=$AP$3,AF419=$AP$4,AF419=$AP$9),AD419,0)</f>
        <v>0</v>
      </c>
      <c r="BG419" s="312" t="n">
        <f aca="false">IF(OR(AF419=$AP$5,AF419=$AP$6,AF419=$AP$10),S419,0)</f>
        <v>0</v>
      </c>
      <c r="BH419" s="313" t="n">
        <f aca="false">IF(OR(AF419=$AP$5,AF419=$AP$6,AF419=$AP$10),T419,0)</f>
        <v>0</v>
      </c>
      <c r="BI419" s="313" t="n">
        <f aca="false">IF(OR(AF419=$AP$5,AF419=$AP$6,AF419=$AP$10),U419,0)</f>
        <v>0</v>
      </c>
      <c r="BJ419" s="313" t="n">
        <f aca="false">IF(OR(AF419=$AP$5,AF419=$AP$6,AF419=$AP$10),V419,0)</f>
        <v>0</v>
      </c>
      <c r="BK419" s="313" t="n">
        <f aca="false">IF(OR(AF419=$AP$5,AF419=$AP$6,AF419=$AP$10),W419,0)</f>
        <v>0</v>
      </c>
      <c r="BL419" s="313" t="n">
        <f aca="false">IF(OR(AF419=$AP$5,AF419=$AP$6,AF419=$AP$10),X419,0)</f>
        <v>0</v>
      </c>
      <c r="BM419" s="313" t="n">
        <f aca="false">IF(OR(AF419=$AP$5,AF419=$AP$6,AF419=$AP$10),Y419,0)</f>
        <v>0</v>
      </c>
      <c r="BN419" s="313" t="n">
        <f aca="false">IF(OR(AF419=$AP$5,AF419=$AP$6,AF419=$AP$10),Z419,0)</f>
        <v>0</v>
      </c>
      <c r="BO419" s="313" t="n">
        <f aca="false">IF(OR(AF419=$AP$5,AF419=$AP$6,AF419=$AP$10),AA419,0)</f>
        <v>0</v>
      </c>
      <c r="BP419" s="313" t="n">
        <f aca="false">IF(OR(AF419=$AP$5,AF419=$AP$6,AF419=$AP$10),AB419,0)</f>
        <v>0</v>
      </c>
      <c r="BQ419" s="313" t="n">
        <f aca="false">IF(OR(AF419=$AP$5,AF419=$AP$6,AF419=$AP$10),AC419,0)</f>
        <v>0</v>
      </c>
      <c r="BR419" s="314" t="n">
        <f aca="false">IF(OR(AF419=$AP$5,AF419=$AP$6,AF419=$AP$10),AD419,0)</f>
        <v>0</v>
      </c>
      <c r="BS419" s="312" t="n">
        <f aca="false">IF(OR(AF419=$AP$7,AF419=$AP$8,AF419=$AP$11),S419,0)</f>
        <v>0</v>
      </c>
      <c r="BT419" s="313" t="n">
        <f aca="false">IF(OR(AF419=$AP$7,AF419=$AP$8,AF419=$AP$11),T419,0)</f>
        <v>0</v>
      </c>
      <c r="BU419" s="313" t="n">
        <f aca="false">IF(OR(AF419=$AP$7,AF419=$AP$8,AF419=$AP$11),U419,0)</f>
        <v>0</v>
      </c>
      <c r="BV419" s="313" t="n">
        <f aca="false">IF(OR(AF419=$AP$7,AF419=$AP$8,AF419=$AP$11),V419,0)</f>
        <v>0</v>
      </c>
      <c r="BW419" s="313" t="n">
        <f aca="false">IF(OR(AF419=$AP$7,AF419=$AP$8,AF419=$AP$11),W419,0)</f>
        <v>0</v>
      </c>
      <c r="BX419" s="313" t="n">
        <f aca="false">IF(OR(AF419=$AP$7,AF419=$AP$8,AF419=$AP$11),X419,0)</f>
        <v>0</v>
      </c>
      <c r="BY419" s="313" t="n">
        <f aca="false">IF(OR(AF419=$AP$7,AF419=$AP$8,AF419=$AP$11),Y419,0)</f>
        <v>0</v>
      </c>
      <c r="BZ419" s="313" t="n">
        <f aca="false">IF(OR(AF419=$AP$7,AF419=$AP$8,AF419=$AP$11),Z419,0)</f>
        <v>0</v>
      </c>
      <c r="CA419" s="313" t="n">
        <f aca="false">IF(OR(AF419=$AP$7,AF419=$AP$8,AF419=$AP$11),AA419,0)</f>
        <v>0</v>
      </c>
      <c r="CB419" s="313" t="n">
        <f aca="false">IF(OR(AF419=$AP$7,AF419=$AP$8,AF419=$AP$11),AB419,0)</f>
        <v>0</v>
      </c>
      <c r="CC419" s="313" t="n">
        <f aca="false">IF(OR(AF419=$AP$7,AF419=$AP$8,AF419=$AP$11),AC419,0)</f>
        <v>0</v>
      </c>
      <c r="CD419" s="314" t="n">
        <f aca="false">IF(OR(AF419=$AP$7,AF419=$AP$8,AF419=$AP$11),AD419,0)</f>
        <v>0</v>
      </c>
      <c r="CE419" s="312" t="n">
        <f aca="false">IF(AF419=$AP$12,S419,0)</f>
        <v>0</v>
      </c>
      <c r="CF419" s="313" t="n">
        <f aca="false">IF(AF419=$AP$12,T419,0)</f>
        <v>0</v>
      </c>
      <c r="CG419" s="313" t="n">
        <f aca="false">IF(AF419=$AP$12,U419,0)</f>
        <v>0</v>
      </c>
      <c r="CH419" s="313" t="n">
        <f aca="false">IF(AF419=$AP$12,V419,0)</f>
        <v>0</v>
      </c>
      <c r="CI419" s="313" t="n">
        <f aca="false">IF(AF419=$AP$12,W419,0)</f>
        <v>0</v>
      </c>
      <c r="CJ419" s="313" t="n">
        <f aca="false">IF(AF419=$AP$12,X419,0)</f>
        <v>0</v>
      </c>
      <c r="CK419" s="313" t="n">
        <f aca="false">IF(AF419=$AP$12,Y419,0)</f>
        <v>0</v>
      </c>
      <c r="CL419" s="313" t="n">
        <f aca="false">IF(AF419=$AP$12,Z419,0)</f>
        <v>0</v>
      </c>
      <c r="CM419" s="313" t="n">
        <f aca="false">IF(AF419=$AP$12,AA419,0)</f>
        <v>0</v>
      </c>
      <c r="CN419" s="313" t="n">
        <f aca="false">IF(AF419=$AP$12,AB419,0)</f>
        <v>0</v>
      </c>
      <c r="CO419" s="313" t="n">
        <f aca="false">IF(AF419=$AP$12,AC419,0)</f>
        <v>0</v>
      </c>
      <c r="CP419" s="314" t="n">
        <f aca="false">IF(AF419=$AP$12,AD419,0)</f>
        <v>0</v>
      </c>
    </row>
    <row r="420" customFormat="false" ht="12" hidden="false" customHeight="true" outlineLevel="0" collapsed="false">
      <c r="B420" s="243" t="str">
        <f aca="false">IF(Q419="","",Q419)</f>
        <v/>
      </c>
      <c r="C420" s="302"/>
      <c r="D420" s="303"/>
      <c r="E420" s="303"/>
      <c r="F420" s="303"/>
      <c r="G420" s="304"/>
      <c r="H420" s="304"/>
      <c r="I420" s="305"/>
      <c r="J420" s="305"/>
      <c r="K420" s="305"/>
      <c r="L420" s="305"/>
      <c r="M420" s="303"/>
      <c r="N420" s="303"/>
      <c r="O420" s="306"/>
      <c r="P420" s="303"/>
      <c r="Q420" s="303"/>
      <c r="R420" s="315" t="s">
        <v>76</v>
      </c>
      <c r="S420" s="322"/>
      <c r="T420" s="322"/>
      <c r="U420" s="322"/>
      <c r="V420" s="322"/>
      <c r="W420" s="322"/>
      <c r="X420" s="322"/>
      <c r="Y420" s="316"/>
      <c r="Z420" s="316"/>
      <c r="AA420" s="316"/>
      <c r="AB420" s="316"/>
      <c r="AC420" s="316"/>
      <c r="AD420" s="316"/>
      <c r="AE420" s="317" t="str">
        <f aca="false">IF(SUM(S420:AD420)=0,"",SUM(S420:AD420))</f>
        <v/>
      </c>
      <c r="AF420" s="244" t="str">
        <f aca="false">IF(Q419="","",Q419)</f>
        <v/>
      </c>
      <c r="AG420" s="310"/>
      <c r="AH420" s="310"/>
      <c r="AI420" s="310"/>
      <c r="AJ420" s="310"/>
      <c r="AT420" s="311" t="str">
        <f aca="false">R420</f>
        <v>B</v>
      </c>
      <c r="AU420" s="312" t="n">
        <f aca="false">IF(OR(AF420=$AP$3,AF420=$AP$4,AF420=$AP$9),S420,0)</f>
        <v>0</v>
      </c>
      <c r="AV420" s="313" t="n">
        <f aca="false">IF(OR(AF420=$AP$3,AF420=$AP$4,AF420=$AP$9),T420,0)</f>
        <v>0</v>
      </c>
      <c r="AW420" s="313" t="n">
        <f aca="false">IF(OR(AF420=$AP$3,AF420=$AP$4,AF420=$AP$9),U420,0)</f>
        <v>0</v>
      </c>
      <c r="AX420" s="313" t="n">
        <f aca="false">IF(OR(AF420=$AP$3,AF420=$AP$4,AF420=$AP$9),V420,0)</f>
        <v>0</v>
      </c>
      <c r="AY420" s="313" t="n">
        <f aca="false">IF(OR(AF420=$AP$3,AF420=$AP$4,AF420=$AP$9),W420,0)</f>
        <v>0</v>
      </c>
      <c r="AZ420" s="313" t="n">
        <f aca="false">IF(OR(AF420=$AP$3,AF420=$AP$4,AF420=$AP$9),X420,0)</f>
        <v>0</v>
      </c>
      <c r="BA420" s="313" t="n">
        <f aca="false">IF(OR(AF420=$AP$3,AF420=$AP$4,AF420=$AP$9),Y420,0)</f>
        <v>0</v>
      </c>
      <c r="BB420" s="313" t="n">
        <f aca="false">IF(OR(AF420=$AP$3,AF420=$AP$4,AF420=$AP$9),Z420,0)</f>
        <v>0</v>
      </c>
      <c r="BC420" s="313" t="n">
        <f aca="false">IF(OR(AF420=$AP$3,AF420=$AP$4,AF420=$AP$9),AA420,0)</f>
        <v>0</v>
      </c>
      <c r="BD420" s="313" t="n">
        <f aca="false">IF(OR(AF420=$AP$3,AF420=$AP$4,AF420=$AP$9),AB420,0)</f>
        <v>0</v>
      </c>
      <c r="BE420" s="313" t="n">
        <f aca="false">IF(OR(AF420=$AP$3,AF420=$AP$4,AF420=$AP$9),AC420,0)</f>
        <v>0</v>
      </c>
      <c r="BF420" s="314" t="n">
        <f aca="false">IF(OR(AF420=$AP$3,AF420=$AP$4,AF420=$AP$9),AD420,0)</f>
        <v>0</v>
      </c>
      <c r="BG420" s="312" t="n">
        <f aca="false">IF(OR(AF420=$AP$5,AF420=$AP$6,AF420=$AP$10),S420,0)</f>
        <v>0</v>
      </c>
      <c r="BH420" s="313" t="n">
        <f aca="false">IF(OR(AF420=$AP$5,AF420=$AP$6,AF420=$AP$10),T420,0)</f>
        <v>0</v>
      </c>
      <c r="BI420" s="313" t="n">
        <f aca="false">IF(OR(AF420=$AP$5,AF420=$AP$6,AF420=$AP$10),U420,0)</f>
        <v>0</v>
      </c>
      <c r="BJ420" s="313" t="n">
        <f aca="false">IF(OR(AF420=$AP$5,AF420=$AP$6,AF420=$AP$10),V420,0)</f>
        <v>0</v>
      </c>
      <c r="BK420" s="313" t="n">
        <f aca="false">IF(OR(AF420=$AP$5,AF420=$AP$6,AF420=$AP$10),W420,0)</f>
        <v>0</v>
      </c>
      <c r="BL420" s="313" t="n">
        <f aca="false">IF(OR(AF420=$AP$5,AF420=$AP$6,AF420=$AP$10),X420,0)</f>
        <v>0</v>
      </c>
      <c r="BM420" s="313" t="n">
        <f aca="false">IF(OR(AF420=$AP$5,AF420=$AP$6,AF420=$AP$10),Y420,0)</f>
        <v>0</v>
      </c>
      <c r="BN420" s="313" t="n">
        <f aca="false">IF(OR(AF420=$AP$5,AF420=$AP$6,AF420=$AP$10),Z420,0)</f>
        <v>0</v>
      </c>
      <c r="BO420" s="313" t="n">
        <f aca="false">IF(OR(AF420=$AP$5,AF420=$AP$6,AF420=$AP$10),AA420,0)</f>
        <v>0</v>
      </c>
      <c r="BP420" s="313" t="n">
        <f aca="false">IF(OR(AF420=$AP$5,AF420=$AP$6,AF420=$AP$10),AB420,0)</f>
        <v>0</v>
      </c>
      <c r="BQ420" s="313" t="n">
        <f aca="false">IF(OR(AF420=$AP$5,AF420=$AP$6,AF420=$AP$10),AC420,0)</f>
        <v>0</v>
      </c>
      <c r="BR420" s="314" t="n">
        <f aca="false">IF(OR(AF420=$AP$5,AF420=$AP$6,AF420=$AP$10),AD420,0)</f>
        <v>0</v>
      </c>
      <c r="BS420" s="312" t="n">
        <f aca="false">IF(OR(AF420=$AP$7,AF420=$AP$8,AF420=$AP$11),S420,0)</f>
        <v>0</v>
      </c>
      <c r="BT420" s="313" t="n">
        <f aca="false">IF(OR(AF420=$AP$7,AF420=$AP$8,AF420=$AP$11),T420,0)</f>
        <v>0</v>
      </c>
      <c r="BU420" s="313" t="n">
        <f aca="false">IF(OR(AF420=$AP$7,AF420=$AP$8,AF420=$AP$11),U420,0)</f>
        <v>0</v>
      </c>
      <c r="BV420" s="313" t="n">
        <f aca="false">IF(OR(AF420=$AP$7,AF420=$AP$8,AF420=$AP$11),V420,0)</f>
        <v>0</v>
      </c>
      <c r="BW420" s="313" t="n">
        <f aca="false">IF(OR(AF420=$AP$7,AF420=$AP$8,AF420=$AP$11),W420,0)</f>
        <v>0</v>
      </c>
      <c r="BX420" s="313" t="n">
        <f aca="false">IF(OR(AF420=$AP$7,AF420=$AP$8,AF420=$AP$11),X420,0)</f>
        <v>0</v>
      </c>
      <c r="BY420" s="313" t="n">
        <f aca="false">IF(OR(AF420=$AP$7,AF420=$AP$8,AF420=$AP$11),Y420,0)</f>
        <v>0</v>
      </c>
      <c r="BZ420" s="313" t="n">
        <f aca="false">IF(OR(AF420=$AP$7,AF420=$AP$8,AF420=$AP$11),Z420,0)</f>
        <v>0</v>
      </c>
      <c r="CA420" s="313" t="n">
        <f aca="false">IF(OR(AF420=$AP$7,AF420=$AP$8,AF420=$AP$11),AA420,0)</f>
        <v>0</v>
      </c>
      <c r="CB420" s="313" t="n">
        <f aca="false">IF(OR(AF420=$AP$7,AF420=$AP$8,AF420=$AP$11),AB420,0)</f>
        <v>0</v>
      </c>
      <c r="CC420" s="313" t="n">
        <f aca="false">IF(OR(AF420=$AP$7,AF420=$AP$8,AF420=$AP$11),AC420,0)</f>
        <v>0</v>
      </c>
      <c r="CD420" s="314" t="n">
        <f aca="false">IF(OR(AF420=$AP$7,AF420=$AP$8,AF420=$AP$11),AD420,0)</f>
        <v>0</v>
      </c>
      <c r="CE420" s="312" t="n">
        <f aca="false">IF(AF420=$AP$12,S420,0)</f>
        <v>0</v>
      </c>
      <c r="CF420" s="313" t="n">
        <f aca="false">IF(AF420=$AP$12,T420,0)</f>
        <v>0</v>
      </c>
      <c r="CG420" s="313" t="n">
        <f aca="false">IF(AF420=$AP$12,U420,0)</f>
        <v>0</v>
      </c>
      <c r="CH420" s="313" t="n">
        <f aca="false">IF(AF420=$AP$12,V420,0)</f>
        <v>0</v>
      </c>
      <c r="CI420" s="313" t="n">
        <f aca="false">IF(AF420=$AP$12,W420,0)</f>
        <v>0</v>
      </c>
      <c r="CJ420" s="313" t="n">
        <f aca="false">IF(AF420=$AP$12,X420,0)</f>
        <v>0</v>
      </c>
      <c r="CK420" s="313" t="n">
        <f aca="false">IF(AF420=$AP$12,Y420,0)</f>
        <v>0</v>
      </c>
      <c r="CL420" s="313" t="n">
        <f aca="false">IF(AF420=$AP$12,Z420,0)</f>
        <v>0</v>
      </c>
      <c r="CM420" s="313" t="n">
        <f aca="false">IF(AF420=$AP$12,AA420,0)</f>
        <v>0</v>
      </c>
      <c r="CN420" s="313" t="n">
        <f aca="false">IF(AF420=$AP$12,AB420,0)</f>
        <v>0</v>
      </c>
      <c r="CO420" s="313" t="n">
        <f aca="false">IF(AF420=$AP$12,AC420,0)</f>
        <v>0</v>
      </c>
      <c r="CP420" s="314" t="n">
        <f aca="false">IF(AF420=$AP$12,AD420,0)</f>
        <v>0</v>
      </c>
    </row>
    <row r="421" customFormat="false" ht="12" hidden="false" customHeight="true" outlineLevel="0" collapsed="false">
      <c r="B421" s="243" t="str">
        <f aca="false">IF(Q419="","",Q419)</f>
        <v/>
      </c>
      <c r="C421" s="302"/>
      <c r="D421" s="303"/>
      <c r="E421" s="303"/>
      <c r="F421" s="303"/>
      <c r="G421" s="304"/>
      <c r="H421" s="304"/>
      <c r="I421" s="305"/>
      <c r="J421" s="305"/>
      <c r="K421" s="305"/>
      <c r="L421" s="305"/>
      <c r="M421" s="303"/>
      <c r="N421" s="303"/>
      <c r="O421" s="306"/>
      <c r="P421" s="303"/>
      <c r="Q421" s="303"/>
      <c r="R421" s="315" t="s">
        <v>77</v>
      </c>
      <c r="S421" s="322"/>
      <c r="T421" s="322"/>
      <c r="U421" s="322"/>
      <c r="V421" s="322"/>
      <c r="W421" s="322"/>
      <c r="X421" s="322"/>
      <c r="Y421" s="316"/>
      <c r="Z421" s="316"/>
      <c r="AA421" s="316"/>
      <c r="AB421" s="316"/>
      <c r="AC421" s="316"/>
      <c r="AD421" s="316"/>
      <c r="AE421" s="317" t="str">
        <f aca="false">IF(SUM(S421:AD421)=0,"",SUM(S421:AD421))</f>
        <v/>
      </c>
      <c r="AF421" s="244" t="str">
        <f aca="false">IF(Q419="","",Q419)</f>
        <v/>
      </c>
      <c r="AG421" s="310"/>
      <c r="AH421" s="310"/>
      <c r="AI421" s="310"/>
      <c r="AJ421" s="310"/>
      <c r="AT421" s="311" t="str">
        <f aca="false">R421</f>
        <v>C</v>
      </c>
      <c r="AU421" s="312" t="n">
        <f aca="false">IF(OR(AF421=$AP$3,AF421=$AP$4,AF421=$AP$9),S421,0)</f>
        <v>0</v>
      </c>
      <c r="AV421" s="313" t="n">
        <f aca="false">IF(OR(AF421=$AP$3,AF421=$AP$4,AF421=$AP$9),T421,0)</f>
        <v>0</v>
      </c>
      <c r="AW421" s="313" t="n">
        <f aca="false">IF(OR(AF421=$AP$3,AF421=$AP$4,AF421=$AP$9),U421,0)</f>
        <v>0</v>
      </c>
      <c r="AX421" s="313" t="n">
        <f aca="false">IF(OR(AF421=$AP$3,AF421=$AP$4,AF421=$AP$9),V421,0)</f>
        <v>0</v>
      </c>
      <c r="AY421" s="313" t="n">
        <f aca="false">IF(OR(AF421=$AP$3,AF421=$AP$4,AF421=$AP$9),W421,0)</f>
        <v>0</v>
      </c>
      <c r="AZ421" s="313" t="n">
        <f aca="false">IF(OR(AF421=$AP$3,AF421=$AP$4,AF421=$AP$9),X421,0)</f>
        <v>0</v>
      </c>
      <c r="BA421" s="313" t="n">
        <f aca="false">IF(OR(AF421=$AP$3,AF421=$AP$4,AF421=$AP$9),Y421,0)</f>
        <v>0</v>
      </c>
      <c r="BB421" s="313" t="n">
        <f aca="false">IF(OR(AF421=$AP$3,AF421=$AP$4,AF421=$AP$9),Z421,0)</f>
        <v>0</v>
      </c>
      <c r="BC421" s="313" t="n">
        <f aca="false">IF(OR(AF421=$AP$3,AF421=$AP$4,AF421=$AP$9),AA421,0)</f>
        <v>0</v>
      </c>
      <c r="BD421" s="313" t="n">
        <f aca="false">IF(OR(AF421=$AP$3,AF421=$AP$4,AF421=$AP$9),AB421,0)</f>
        <v>0</v>
      </c>
      <c r="BE421" s="313" t="n">
        <f aca="false">IF(OR(AF421=$AP$3,AF421=$AP$4,AF421=$AP$9),AC421,0)</f>
        <v>0</v>
      </c>
      <c r="BF421" s="314" t="n">
        <f aca="false">IF(OR(AF421=$AP$3,AF421=$AP$4,AF421=$AP$9),AD421,0)</f>
        <v>0</v>
      </c>
      <c r="BG421" s="312" t="n">
        <f aca="false">IF(OR(AF421=$AP$5,AF421=$AP$6,AF421=$AP$10),S421,0)</f>
        <v>0</v>
      </c>
      <c r="BH421" s="313" t="n">
        <f aca="false">IF(OR(AF421=$AP$5,AF421=$AP$6,AF421=$AP$10),T421,0)</f>
        <v>0</v>
      </c>
      <c r="BI421" s="313" t="n">
        <f aca="false">IF(OR(AF421=$AP$5,AF421=$AP$6,AF421=$AP$10),U421,0)</f>
        <v>0</v>
      </c>
      <c r="BJ421" s="313" t="n">
        <f aca="false">IF(OR(AF421=$AP$5,AF421=$AP$6,AF421=$AP$10),V421,0)</f>
        <v>0</v>
      </c>
      <c r="BK421" s="313" t="n">
        <f aca="false">IF(OR(AF421=$AP$5,AF421=$AP$6,AF421=$AP$10),W421,0)</f>
        <v>0</v>
      </c>
      <c r="BL421" s="313" t="n">
        <f aca="false">IF(OR(AF421=$AP$5,AF421=$AP$6,AF421=$AP$10),X421,0)</f>
        <v>0</v>
      </c>
      <c r="BM421" s="313" t="n">
        <f aca="false">IF(OR(AF421=$AP$5,AF421=$AP$6,AF421=$AP$10),Y421,0)</f>
        <v>0</v>
      </c>
      <c r="BN421" s="313" t="n">
        <f aca="false">IF(OR(AF421=$AP$5,AF421=$AP$6,AF421=$AP$10),Z421,0)</f>
        <v>0</v>
      </c>
      <c r="BO421" s="313" t="n">
        <f aca="false">IF(OR(AF421=$AP$5,AF421=$AP$6,AF421=$AP$10),AA421,0)</f>
        <v>0</v>
      </c>
      <c r="BP421" s="313" t="n">
        <f aca="false">IF(OR(AF421=$AP$5,AF421=$AP$6,AF421=$AP$10),AB421,0)</f>
        <v>0</v>
      </c>
      <c r="BQ421" s="313" t="n">
        <f aca="false">IF(OR(AF421=$AP$5,AF421=$AP$6,AF421=$AP$10),AC421,0)</f>
        <v>0</v>
      </c>
      <c r="BR421" s="314" t="n">
        <f aca="false">IF(OR(AF421=$AP$5,AF421=$AP$6,AF421=$AP$10),AD421,0)</f>
        <v>0</v>
      </c>
      <c r="BS421" s="312" t="n">
        <f aca="false">IF(OR(AF421=$AP$7,AF421=$AP$8,AF421=$AP$11),S421,0)</f>
        <v>0</v>
      </c>
      <c r="BT421" s="313" t="n">
        <f aca="false">IF(OR(AF421=$AP$7,AF421=$AP$8,AF421=$AP$11),T421,0)</f>
        <v>0</v>
      </c>
      <c r="BU421" s="313" t="n">
        <f aca="false">IF(OR(AF421=$AP$7,AF421=$AP$8,AF421=$AP$11),U421,0)</f>
        <v>0</v>
      </c>
      <c r="BV421" s="313" t="n">
        <f aca="false">IF(OR(AF421=$AP$7,AF421=$AP$8,AF421=$AP$11),V421,0)</f>
        <v>0</v>
      </c>
      <c r="BW421" s="313" t="n">
        <f aca="false">IF(OR(AF421=$AP$7,AF421=$AP$8,AF421=$AP$11),W421,0)</f>
        <v>0</v>
      </c>
      <c r="BX421" s="313" t="n">
        <f aca="false">IF(OR(AF421=$AP$7,AF421=$AP$8,AF421=$AP$11),X421,0)</f>
        <v>0</v>
      </c>
      <c r="BY421" s="313" t="n">
        <f aca="false">IF(OR(AF421=$AP$7,AF421=$AP$8,AF421=$AP$11),Y421,0)</f>
        <v>0</v>
      </c>
      <c r="BZ421" s="313" t="n">
        <f aca="false">IF(OR(AF421=$AP$7,AF421=$AP$8,AF421=$AP$11),Z421,0)</f>
        <v>0</v>
      </c>
      <c r="CA421" s="313" t="n">
        <f aca="false">IF(OR(AF421=$AP$7,AF421=$AP$8,AF421=$AP$11),AA421,0)</f>
        <v>0</v>
      </c>
      <c r="CB421" s="313" t="n">
        <f aca="false">IF(OR(AF421=$AP$7,AF421=$AP$8,AF421=$AP$11),AB421,0)</f>
        <v>0</v>
      </c>
      <c r="CC421" s="313" t="n">
        <f aca="false">IF(OR(AF421=$AP$7,AF421=$AP$8,AF421=$AP$11),AC421,0)</f>
        <v>0</v>
      </c>
      <c r="CD421" s="314" t="n">
        <f aca="false">IF(OR(AF421=$AP$7,AF421=$AP$8,AF421=$AP$11),AD421,0)</f>
        <v>0</v>
      </c>
      <c r="CE421" s="312" t="n">
        <f aca="false">IF(AF421=$AP$12,S421,0)</f>
        <v>0</v>
      </c>
      <c r="CF421" s="313" t="n">
        <f aca="false">IF(AF421=$AP$12,T421,0)</f>
        <v>0</v>
      </c>
      <c r="CG421" s="313" t="n">
        <f aca="false">IF(AF421=$AP$12,U421,0)</f>
        <v>0</v>
      </c>
      <c r="CH421" s="313" t="n">
        <f aca="false">IF(AF421=$AP$12,V421,0)</f>
        <v>0</v>
      </c>
      <c r="CI421" s="313" t="n">
        <f aca="false">IF(AF421=$AP$12,W421,0)</f>
        <v>0</v>
      </c>
      <c r="CJ421" s="313" t="n">
        <f aca="false">IF(AF421=$AP$12,X421,0)</f>
        <v>0</v>
      </c>
      <c r="CK421" s="313" t="n">
        <f aca="false">IF(AF421=$AP$12,Y421,0)</f>
        <v>0</v>
      </c>
      <c r="CL421" s="313" t="n">
        <f aca="false">IF(AF421=$AP$12,Z421,0)</f>
        <v>0</v>
      </c>
      <c r="CM421" s="313" t="n">
        <f aca="false">IF(AF421=$AP$12,AA421,0)</f>
        <v>0</v>
      </c>
      <c r="CN421" s="313" t="n">
        <f aca="false">IF(AF421=$AP$12,AB421,0)</f>
        <v>0</v>
      </c>
      <c r="CO421" s="313" t="n">
        <f aca="false">IF(AF421=$AP$12,AC421,0)</f>
        <v>0</v>
      </c>
      <c r="CP421" s="314" t="n">
        <f aca="false">IF(AF421=$AP$12,AD421,0)</f>
        <v>0</v>
      </c>
    </row>
    <row r="422" customFormat="false" ht="12" hidden="false" customHeight="true" outlineLevel="0" collapsed="false">
      <c r="B422" s="243" t="str">
        <f aca="false">IF(Q422="","",Q422)</f>
        <v/>
      </c>
      <c r="C422" s="302" t="n">
        <v>137</v>
      </c>
      <c r="D422" s="303"/>
      <c r="E422" s="303"/>
      <c r="F422" s="303"/>
      <c r="G422" s="304"/>
      <c r="H422" s="304"/>
      <c r="I422" s="305"/>
      <c r="J422" s="305"/>
      <c r="K422" s="305"/>
      <c r="L422" s="305"/>
      <c r="M422" s="303"/>
      <c r="N422" s="303"/>
      <c r="O422" s="306"/>
      <c r="P422" s="303"/>
      <c r="Q422" s="303"/>
      <c r="R422" s="307" t="s">
        <v>75</v>
      </c>
      <c r="S422" s="323"/>
      <c r="T422" s="323"/>
      <c r="U422" s="323"/>
      <c r="V422" s="323"/>
      <c r="W422" s="323"/>
      <c r="X422" s="323"/>
      <c r="Y422" s="308"/>
      <c r="Z422" s="308"/>
      <c r="AA422" s="308"/>
      <c r="AB422" s="308"/>
      <c r="AC422" s="308"/>
      <c r="AD422" s="308"/>
      <c r="AE422" s="309" t="str">
        <f aca="false">IF(SUM(S422:AD422)=0,"",SUM(S422:AD422))</f>
        <v/>
      </c>
      <c r="AF422" s="244" t="str">
        <f aca="false">IF(Q422="","",Q422)</f>
        <v/>
      </c>
      <c r="AG422" s="310" t="str">
        <f aca="false">IFERROR(VLOOKUP(M422,$AP$13:$AQ$16,2,FALSE()),"")</f>
        <v/>
      </c>
      <c r="AH422" s="310" t="str">
        <f aca="false">IFERROR(VLOOKUP(O422,$AP$18:$AQ$24,2,FALSE()),"")</f>
        <v/>
      </c>
      <c r="AI422" s="310" t="str">
        <f aca="false">IFERROR(AG422+AH422,"")</f>
        <v/>
      </c>
      <c r="AJ422" s="310" t="str">
        <f aca="false">IF(SUM(AE422:AE424)=0,"",SUM(AE422:AE424))</f>
        <v/>
      </c>
      <c r="AT422" s="311" t="str">
        <f aca="false">R422</f>
        <v>A</v>
      </c>
      <c r="AU422" s="312" t="n">
        <f aca="false">IF(OR(AF422=$AP$3,AF422=$AP$4,AF422=$AP$9),S422,0)</f>
        <v>0</v>
      </c>
      <c r="AV422" s="313" t="n">
        <f aca="false">IF(OR(AF422=$AP$3,AF422=$AP$4,AF422=$AP$9),T422,0)</f>
        <v>0</v>
      </c>
      <c r="AW422" s="313" t="n">
        <f aca="false">IF(OR(AF422=$AP$3,AF422=$AP$4,AF422=$AP$9),U422,0)</f>
        <v>0</v>
      </c>
      <c r="AX422" s="313" t="n">
        <f aca="false">IF(OR(AF422=$AP$3,AF422=$AP$4,AF422=$AP$9),V422,0)</f>
        <v>0</v>
      </c>
      <c r="AY422" s="313" t="n">
        <f aca="false">IF(OR(AF422=$AP$3,AF422=$AP$4,AF422=$AP$9),W422,0)</f>
        <v>0</v>
      </c>
      <c r="AZ422" s="313" t="n">
        <f aca="false">IF(OR(AF422=$AP$3,AF422=$AP$4,AF422=$AP$9),X422,0)</f>
        <v>0</v>
      </c>
      <c r="BA422" s="313" t="n">
        <f aca="false">IF(OR(AF422=$AP$3,AF422=$AP$4,AF422=$AP$9),Y422,0)</f>
        <v>0</v>
      </c>
      <c r="BB422" s="313" t="n">
        <f aca="false">IF(OR(AF422=$AP$3,AF422=$AP$4,AF422=$AP$9),Z422,0)</f>
        <v>0</v>
      </c>
      <c r="BC422" s="313" t="n">
        <f aca="false">IF(OR(AF422=$AP$3,AF422=$AP$4,AF422=$AP$9),AA422,0)</f>
        <v>0</v>
      </c>
      <c r="BD422" s="313" t="n">
        <f aca="false">IF(OR(AF422=$AP$3,AF422=$AP$4,AF422=$AP$9),AB422,0)</f>
        <v>0</v>
      </c>
      <c r="BE422" s="313" t="n">
        <f aca="false">IF(OR(AF422=$AP$3,AF422=$AP$4,AF422=$AP$9),AC422,0)</f>
        <v>0</v>
      </c>
      <c r="BF422" s="314" t="n">
        <f aca="false">IF(OR(AF422=$AP$3,AF422=$AP$4,AF422=$AP$9),AD422,0)</f>
        <v>0</v>
      </c>
      <c r="BG422" s="312" t="n">
        <f aca="false">IF(OR(AF422=$AP$5,AF422=$AP$6,AF422=$AP$10),S422,0)</f>
        <v>0</v>
      </c>
      <c r="BH422" s="313" t="n">
        <f aca="false">IF(OR(AF422=$AP$5,AF422=$AP$6,AF422=$AP$10),T422,0)</f>
        <v>0</v>
      </c>
      <c r="BI422" s="313" t="n">
        <f aca="false">IF(OR(AF422=$AP$5,AF422=$AP$6,AF422=$AP$10),U422,0)</f>
        <v>0</v>
      </c>
      <c r="BJ422" s="313" t="n">
        <f aca="false">IF(OR(AF422=$AP$5,AF422=$AP$6,AF422=$AP$10),V422,0)</f>
        <v>0</v>
      </c>
      <c r="BK422" s="313" t="n">
        <f aca="false">IF(OR(AF422=$AP$5,AF422=$AP$6,AF422=$AP$10),W422,0)</f>
        <v>0</v>
      </c>
      <c r="BL422" s="313" t="n">
        <f aca="false">IF(OR(AF422=$AP$5,AF422=$AP$6,AF422=$AP$10),X422,0)</f>
        <v>0</v>
      </c>
      <c r="BM422" s="313" t="n">
        <f aca="false">IF(OR(AF422=$AP$5,AF422=$AP$6,AF422=$AP$10),Y422,0)</f>
        <v>0</v>
      </c>
      <c r="BN422" s="313" t="n">
        <f aca="false">IF(OR(AF422=$AP$5,AF422=$AP$6,AF422=$AP$10),Z422,0)</f>
        <v>0</v>
      </c>
      <c r="BO422" s="313" t="n">
        <f aca="false">IF(OR(AF422=$AP$5,AF422=$AP$6,AF422=$AP$10),AA422,0)</f>
        <v>0</v>
      </c>
      <c r="BP422" s="313" t="n">
        <f aca="false">IF(OR(AF422=$AP$5,AF422=$AP$6,AF422=$AP$10),AB422,0)</f>
        <v>0</v>
      </c>
      <c r="BQ422" s="313" t="n">
        <f aca="false">IF(OR(AF422=$AP$5,AF422=$AP$6,AF422=$AP$10),AC422,0)</f>
        <v>0</v>
      </c>
      <c r="BR422" s="314" t="n">
        <f aca="false">IF(OR(AF422=$AP$5,AF422=$AP$6,AF422=$AP$10),AD422,0)</f>
        <v>0</v>
      </c>
      <c r="BS422" s="312" t="n">
        <f aca="false">IF(OR(AF422=$AP$7,AF422=$AP$8,AF422=$AP$11),S422,0)</f>
        <v>0</v>
      </c>
      <c r="BT422" s="313" t="n">
        <f aca="false">IF(OR(AF422=$AP$7,AF422=$AP$8,AF422=$AP$11),T422,0)</f>
        <v>0</v>
      </c>
      <c r="BU422" s="313" t="n">
        <f aca="false">IF(OR(AF422=$AP$7,AF422=$AP$8,AF422=$AP$11),U422,0)</f>
        <v>0</v>
      </c>
      <c r="BV422" s="313" t="n">
        <f aca="false">IF(OR(AF422=$AP$7,AF422=$AP$8,AF422=$AP$11),V422,0)</f>
        <v>0</v>
      </c>
      <c r="BW422" s="313" t="n">
        <f aca="false">IF(OR(AF422=$AP$7,AF422=$AP$8,AF422=$AP$11),W422,0)</f>
        <v>0</v>
      </c>
      <c r="BX422" s="313" t="n">
        <f aca="false">IF(OR(AF422=$AP$7,AF422=$AP$8,AF422=$AP$11),X422,0)</f>
        <v>0</v>
      </c>
      <c r="BY422" s="313" t="n">
        <f aca="false">IF(OR(AF422=$AP$7,AF422=$AP$8,AF422=$AP$11),Y422,0)</f>
        <v>0</v>
      </c>
      <c r="BZ422" s="313" t="n">
        <f aca="false">IF(OR(AF422=$AP$7,AF422=$AP$8,AF422=$AP$11),Z422,0)</f>
        <v>0</v>
      </c>
      <c r="CA422" s="313" t="n">
        <f aca="false">IF(OR(AF422=$AP$7,AF422=$AP$8,AF422=$AP$11),AA422,0)</f>
        <v>0</v>
      </c>
      <c r="CB422" s="313" t="n">
        <f aca="false">IF(OR(AF422=$AP$7,AF422=$AP$8,AF422=$AP$11),AB422,0)</f>
        <v>0</v>
      </c>
      <c r="CC422" s="313" t="n">
        <f aca="false">IF(OR(AF422=$AP$7,AF422=$AP$8,AF422=$AP$11),AC422,0)</f>
        <v>0</v>
      </c>
      <c r="CD422" s="314" t="n">
        <f aca="false">IF(OR(AF422=$AP$7,AF422=$AP$8,AF422=$AP$11),AD422,0)</f>
        <v>0</v>
      </c>
      <c r="CE422" s="312" t="n">
        <f aca="false">IF(AF422=$AP$12,S422,0)</f>
        <v>0</v>
      </c>
      <c r="CF422" s="313" t="n">
        <f aca="false">IF(AF422=$AP$12,T422,0)</f>
        <v>0</v>
      </c>
      <c r="CG422" s="313" t="n">
        <f aca="false">IF(AF422=$AP$12,U422,0)</f>
        <v>0</v>
      </c>
      <c r="CH422" s="313" t="n">
        <f aca="false">IF(AF422=$AP$12,V422,0)</f>
        <v>0</v>
      </c>
      <c r="CI422" s="313" t="n">
        <f aca="false">IF(AF422=$AP$12,W422,0)</f>
        <v>0</v>
      </c>
      <c r="CJ422" s="313" t="n">
        <f aca="false">IF(AF422=$AP$12,X422,0)</f>
        <v>0</v>
      </c>
      <c r="CK422" s="313" t="n">
        <f aca="false">IF(AF422=$AP$12,Y422,0)</f>
        <v>0</v>
      </c>
      <c r="CL422" s="313" t="n">
        <f aca="false">IF(AF422=$AP$12,Z422,0)</f>
        <v>0</v>
      </c>
      <c r="CM422" s="313" t="n">
        <f aca="false">IF(AF422=$AP$12,AA422,0)</f>
        <v>0</v>
      </c>
      <c r="CN422" s="313" t="n">
        <f aca="false">IF(AF422=$AP$12,AB422,0)</f>
        <v>0</v>
      </c>
      <c r="CO422" s="313" t="n">
        <f aca="false">IF(AF422=$AP$12,AC422,0)</f>
        <v>0</v>
      </c>
      <c r="CP422" s="314" t="n">
        <f aca="false">IF(AF422=$AP$12,AD422,0)</f>
        <v>0</v>
      </c>
    </row>
    <row r="423" customFormat="false" ht="12" hidden="false" customHeight="true" outlineLevel="0" collapsed="false">
      <c r="B423" s="243" t="str">
        <f aca="false">IF(Q422="","",Q422)</f>
        <v/>
      </c>
      <c r="C423" s="302"/>
      <c r="D423" s="303"/>
      <c r="E423" s="303"/>
      <c r="F423" s="303"/>
      <c r="G423" s="304"/>
      <c r="H423" s="304"/>
      <c r="I423" s="305"/>
      <c r="J423" s="305"/>
      <c r="K423" s="305"/>
      <c r="L423" s="305"/>
      <c r="M423" s="303"/>
      <c r="N423" s="303"/>
      <c r="O423" s="306"/>
      <c r="P423" s="303"/>
      <c r="Q423" s="303"/>
      <c r="R423" s="315" t="s">
        <v>76</v>
      </c>
      <c r="S423" s="322"/>
      <c r="T423" s="322"/>
      <c r="U423" s="322"/>
      <c r="V423" s="322"/>
      <c r="W423" s="322"/>
      <c r="X423" s="322"/>
      <c r="Y423" s="316"/>
      <c r="Z423" s="316"/>
      <c r="AA423" s="316"/>
      <c r="AB423" s="316"/>
      <c r="AC423" s="316"/>
      <c r="AD423" s="316"/>
      <c r="AE423" s="317" t="str">
        <f aca="false">IF(SUM(S423:AD423)=0,"",SUM(S423:AD423))</f>
        <v/>
      </c>
      <c r="AF423" s="244" t="str">
        <f aca="false">IF(Q422="","",Q422)</f>
        <v/>
      </c>
      <c r="AG423" s="310"/>
      <c r="AH423" s="310"/>
      <c r="AI423" s="310"/>
      <c r="AJ423" s="310"/>
      <c r="AT423" s="311" t="str">
        <f aca="false">R423</f>
        <v>B</v>
      </c>
      <c r="AU423" s="312" t="n">
        <f aca="false">IF(OR(AF423=$AP$3,AF423=$AP$4,AF423=$AP$9),S423,0)</f>
        <v>0</v>
      </c>
      <c r="AV423" s="313" t="n">
        <f aca="false">IF(OR(AF423=$AP$3,AF423=$AP$4,AF423=$AP$9),T423,0)</f>
        <v>0</v>
      </c>
      <c r="AW423" s="313" t="n">
        <f aca="false">IF(OR(AF423=$AP$3,AF423=$AP$4,AF423=$AP$9),U423,0)</f>
        <v>0</v>
      </c>
      <c r="AX423" s="313" t="n">
        <f aca="false">IF(OR(AF423=$AP$3,AF423=$AP$4,AF423=$AP$9),V423,0)</f>
        <v>0</v>
      </c>
      <c r="AY423" s="313" t="n">
        <f aca="false">IF(OR(AF423=$AP$3,AF423=$AP$4,AF423=$AP$9),W423,0)</f>
        <v>0</v>
      </c>
      <c r="AZ423" s="313" t="n">
        <f aca="false">IF(OR(AF423=$AP$3,AF423=$AP$4,AF423=$AP$9),X423,0)</f>
        <v>0</v>
      </c>
      <c r="BA423" s="313" t="n">
        <f aca="false">IF(OR(AF423=$AP$3,AF423=$AP$4,AF423=$AP$9),Y423,0)</f>
        <v>0</v>
      </c>
      <c r="BB423" s="313" t="n">
        <f aca="false">IF(OR(AF423=$AP$3,AF423=$AP$4,AF423=$AP$9),Z423,0)</f>
        <v>0</v>
      </c>
      <c r="BC423" s="313" t="n">
        <f aca="false">IF(OR(AF423=$AP$3,AF423=$AP$4,AF423=$AP$9),AA423,0)</f>
        <v>0</v>
      </c>
      <c r="BD423" s="313" t="n">
        <f aca="false">IF(OR(AF423=$AP$3,AF423=$AP$4,AF423=$AP$9),AB423,0)</f>
        <v>0</v>
      </c>
      <c r="BE423" s="313" t="n">
        <f aca="false">IF(OR(AF423=$AP$3,AF423=$AP$4,AF423=$AP$9),AC423,0)</f>
        <v>0</v>
      </c>
      <c r="BF423" s="314" t="n">
        <f aca="false">IF(OR(AF423=$AP$3,AF423=$AP$4,AF423=$AP$9),AD423,0)</f>
        <v>0</v>
      </c>
      <c r="BG423" s="312" t="n">
        <f aca="false">IF(OR(AF423=$AP$5,AF423=$AP$6,AF423=$AP$10),S423,0)</f>
        <v>0</v>
      </c>
      <c r="BH423" s="313" t="n">
        <f aca="false">IF(OR(AF423=$AP$5,AF423=$AP$6,AF423=$AP$10),T423,0)</f>
        <v>0</v>
      </c>
      <c r="BI423" s="313" t="n">
        <f aca="false">IF(OR(AF423=$AP$5,AF423=$AP$6,AF423=$AP$10),U423,0)</f>
        <v>0</v>
      </c>
      <c r="BJ423" s="313" t="n">
        <f aca="false">IF(OR(AF423=$AP$5,AF423=$AP$6,AF423=$AP$10),V423,0)</f>
        <v>0</v>
      </c>
      <c r="BK423" s="313" t="n">
        <f aca="false">IF(OR(AF423=$AP$5,AF423=$AP$6,AF423=$AP$10),W423,0)</f>
        <v>0</v>
      </c>
      <c r="BL423" s="313" t="n">
        <f aca="false">IF(OR(AF423=$AP$5,AF423=$AP$6,AF423=$AP$10),X423,0)</f>
        <v>0</v>
      </c>
      <c r="BM423" s="313" t="n">
        <f aca="false">IF(OR(AF423=$AP$5,AF423=$AP$6,AF423=$AP$10),Y423,0)</f>
        <v>0</v>
      </c>
      <c r="BN423" s="313" t="n">
        <f aca="false">IF(OR(AF423=$AP$5,AF423=$AP$6,AF423=$AP$10),Z423,0)</f>
        <v>0</v>
      </c>
      <c r="BO423" s="313" t="n">
        <f aca="false">IF(OR(AF423=$AP$5,AF423=$AP$6,AF423=$AP$10),AA423,0)</f>
        <v>0</v>
      </c>
      <c r="BP423" s="313" t="n">
        <f aca="false">IF(OR(AF423=$AP$5,AF423=$AP$6,AF423=$AP$10),AB423,0)</f>
        <v>0</v>
      </c>
      <c r="BQ423" s="313" t="n">
        <f aca="false">IF(OR(AF423=$AP$5,AF423=$AP$6,AF423=$AP$10),AC423,0)</f>
        <v>0</v>
      </c>
      <c r="BR423" s="314" t="n">
        <f aca="false">IF(OR(AF423=$AP$5,AF423=$AP$6,AF423=$AP$10),AD423,0)</f>
        <v>0</v>
      </c>
      <c r="BS423" s="312" t="n">
        <f aca="false">IF(OR(AF423=$AP$7,AF423=$AP$8,AF423=$AP$11),S423,0)</f>
        <v>0</v>
      </c>
      <c r="BT423" s="313" t="n">
        <f aca="false">IF(OR(AF423=$AP$7,AF423=$AP$8,AF423=$AP$11),T423,0)</f>
        <v>0</v>
      </c>
      <c r="BU423" s="313" t="n">
        <f aca="false">IF(OR(AF423=$AP$7,AF423=$AP$8,AF423=$AP$11),U423,0)</f>
        <v>0</v>
      </c>
      <c r="BV423" s="313" t="n">
        <f aca="false">IF(OR(AF423=$AP$7,AF423=$AP$8,AF423=$AP$11),V423,0)</f>
        <v>0</v>
      </c>
      <c r="BW423" s="313" t="n">
        <f aca="false">IF(OR(AF423=$AP$7,AF423=$AP$8,AF423=$AP$11),W423,0)</f>
        <v>0</v>
      </c>
      <c r="BX423" s="313" t="n">
        <f aca="false">IF(OR(AF423=$AP$7,AF423=$AP$8,AF423=$AP$11),X423,0)</f>
        <v>0</v>
      </c>
      <c r="BY423" s="313" t="n">
        <f aca="false">IF(OR(AF423=$AP$7,AF423=$AP$8,AF423=$AP$11),Y423,0)</f>
        <v>0</v>
      </c>
      <c r="BZ423" s="313" t="n">
        <f aca="false">IF(OR(AF423=$AP$7,AF423=$AP$8,AF423=$AP$11),Z423,0)</f>
        <v>0</v>
      </c>
      <c r="CA423" s="313" t="n">
        <f aca="false">IF(OR(AF423=$AP$7,AF423=$AP$8,AF423=$AP$11),AA423,0)</f>
        <v>0</v>
      </c>
      <c r="CB423" s="313" t="n">
        <f aca="false">IF(OR(AF423=$AP$7,AF423=$AP$8,AF423=$AP$11),AB423,0)</f>
        <v>0</v>
      </c>
      <c r="CC423" s="313" t="n">
        <f aca="false">IF(OR(AF423=$AP$7,AF423=$AP$8,AF423=$AP$11),AC423,0)</f>
        <v>0</v>
      </c>
      <c r="CD423" s="314" t="n">
        <f aca="false">IF(OR(AF423=$AP$7,AF423=$AP$8,AF423=$AP$11),AD423,0)</f>
        <v>0</v>
      </c>
      <c r="CE423" s="312" t="n">
        <f aca="false">IF(AF423=$AP$12,S423,0)</f>
        <v>0</v>
      </c>
      <c r="CF423" s="313" t="n">
        <f aca="false">IF(AF423=$AP$12,T423,0)</f>
        <v>0</v>
      </c>
      <c r="CG423" s="313" t="n">
        <f aca="false">IF(AF423=$AP$12,U423,0)</f>
        <v>0</v>
      </c>
      <c r="CH423" s="313" t="n">
        <f aca="false">IF(AF423=$AP$12,V423,0)</f>
        <v>0</v>
      </c>
      <c r="CI423" s="313" t="n">
        <f aca="false">IF(AF423=$AP$12,W423,0)</f>
        <v>0</v>
      </c>
      <c r="CJ423" s="313" t="n">
        <f aca="false">IF(AF423=$AP$12,X423,0)</f>
        <v>0</v>
      </c>
      <c r="CK423" s="313" t="n">
        <f aca="false">IF(AF423=$AP$12,Y423,0)</f>
        <v>0</v>
      </c>
      <c r="CL423" s="313" t="n">
        <f aca="false">IF(AF423=$AP$12,Z423,0)</f>
        <v>0</v>
      </c>
      <c r="CM423" s="313" t="n">
        <f aca="false">IF(AF423=$AP$12,AA423,0)</f>
        <v>0</v>
      </c>
      <c r="CN423" s="313" t="n">
        <f aca="false">IF(AF423=$AP$12,AB423,0)</f>
        <v>0</v>
      </c>
      <c r="CO423" s="313" t="n">
        <f aca="false">IF(AF423=$AP$12,AC423,0)</f>
        <v>0</v>
      </c>
      <c r="CP423" s="314" t="n">
        <f aca="false">IF(AF423=$AP$12,AD423,0)</f>
        <v>0</v>
      </c>
    </row>
    <row r="424" customFormat="false" ht="12" hidden="false" customHeight="true" outlineLevel="0" collapsed="false">
      <c r="B424" s="243" t="str">
        <f aca="false">IF(Q422="","",Q422)</f>
        <v/>
      </c>
      <c r="C424" s="302"/>
      <c r="D424" s="303"/>
      <c r="E424" s="303"/>
      <c r="F424" s="303"/>
      <c r="G424" s="304"/>
      <c r="H424" s="304"/>
      <c r="I424" s="305"/>
      <c r="J424" s="305"/>
      <c r="K424" s="305"/>
      <c r="L424" s="305"/>
      <c r="M424" s="303"/>
      <c r="N424" s="303"/>
      <c r="O424" s="306"/>
      <c r="P424" s="303"/>
      <c r="Q424" s="303"/>
      <c r="R424" s="315" t="s">
        <v>77</v>
      </c>
      <c r="S424" s="322"/>
      <c r="T424" s="322"/>
      <c r="U424" s="322"/>
      <c r="V424" s="322"/>
      <c r="W424" s="322"/>
      <c r="X424" s="322"/>
      <c r="Y424" s="316"/>
      <c r="Z424" s="316"/>
      <c r="AA424" s="316"/>
      <c r="AB424" s="316"/>
      <c r="AC424" s="316"/>
      <c r="AD424" s="316"/>
      <c r="AE424" s="317" t="str">
        <f aca="false">IF(SUM(S424:AD424)=0,"",SUM(S424:AD424))</f>
        <v/>
      </c>
      <c r="AF424" s="244" t="str">
        <f aca="false">IF(Q422="","",Q422)</f>
        <v/>
      </c>
      <c r="AG424" s="310"/>
      <c r="AH424" s="310"/>
      <c r="AI424" s="310"/>
      <c r="AJ424" s="310"/>
      <c r="AT424" s="311" t="str">
        <f aca="false">R424</f>
        <v>C</v>
      </c>
      <c r="AU424" s="312" t="n">
        <f aca="false">IF(OR(AF424=$AP$3,AF424=$AP$4,AF424=$AP$9),S424,0)</f>
        <v>0</v>
      </c>
      <c r="AV424" s="313" t="n">
        <f aca="false">IF(OR(AF424=$AP$3,AF424=$AP$4,AF424=$AP$9),T424,0)</f>
        <v>0</v>
      </c>
      <c r="AW424" s="313" t="n">
        <f aca="false">IF(OR(AF424=$AP$3,AF424=$AP$4,AF424=$AP$9),U424,0)</f>
        <v>0</v>
      </c>
      <c r="AX424" s="313" t="n">
        <f aca="false">IF(OR(AF424=$AP$3,AF424=$AP$4,AF424=$AP$9),V424,0)</f>
        <v>0</v>
      </c>
      <c r="AY424" s="313" t="n">
        <f aca="false">IF(OR(AF424=$AP$3,AF424=$AP$4,AF424=$AP$9),W424,0)</f>
        <v>0</v>
      </c>
      <c r="AZ424" s="313" t="n">
        <f aca="false">IF(OR(AF424=$AP$3,AF424=$AP$4,AF424=$AP$9),X424,0)</f>
        <v>0</v>
      </c>
      <c r="BA424" s="313" t="n">
        <f aca="false">IF(OR(AF424=$AP$3,AF424=$AP$4,AF424=$AP$9),Y424,0)</f>
        <v>0</v>
      </c>
      <c r="BB424" s="313" t="n">
        <f aca="false">IF(OR(AF424=$AP$3,AF424=$AP$4,AF424=$AP$9),Z424,0)</f>
        <v>0</v>
      </c>
      <c r="BC424" s="313" t="n">
        <f aca="false">IF(OR(AF424=$AP$3,AF424=$AP$4,AF424=$AP$9),AA424,0)</f>
        <v>0</v>
      </c>
      <c r="BD424" s="313" t="n">
        <f aca="false">IF(OR(AF424=$AP$3,AF424=$AP$4,AF424=$AP$9),AB424,0)</f>
        <v>0</v>
      </c>
      <c r="BE424" s="313" t="n">
        <f aca="false">IF(OR(AF424=$AP$3,AF424=$AP$4,AF424=$AP$9),AC424,0)</f>
        <v>0</v>
      </c>
      <c r="BF424" s="314" t="n">
        <f aca="false">IF(OR(AF424=$AP$3,AF424=$AP$4,AF424=$AP$9),AD424,0)</f>
        <v>0</v>
      </c>
      <c r="BG424" s="312" t="n">
        <f aca="false">IF(OR(AF424=$AP$5,AF424=$AP$6,AF424=$AP$10),S424,0)</f>
        <v>0</v>
      </c>
      <c r="BH424" s="313" t="n">
        <f aca="false">IF(OR(AF424=$AP$5,AF424=$AP$6,AF424=$AP$10),T424,0)</f>
        <v>0</v>
      </c>
      <c r="BI424" s="313" t="n">
        <f aca="false">IF(OR(AF424=$AP$5,AF424=$AP$6,AF424=$AP$10),U424,0)</f>
        <v>0</v>
      </c>
      <c r="BJ424" s="313" t="n">
        <f aca="false">IF(OR(AF424=$AP$5,AF424=$AP$6,AF424=$AP$10),V424,0)</f>
        <v>0</v>
      </c>
      <c r="BK424" s="313" t="n">
        <f aca="false">IF(OR(AF424=$AP$5,AF424=$AP$6,AF424=$AP$10),W424,0)</f>
        <v>0</v>
      </c>
      <c r="BL424" s="313" t="n">
        <f aca="false">IF(OR(AF424=$AP$5,AF424=$AP$6,AF424=$AP$10),X424,0)</f>
        <v>0</v>
      </c>
      <c r="BM424" s="313" t="n">
        <f aca="false">IF(OR(AF424=$AP$5,AF424=$AP$6,AF424=$AP$10),Y424,0)</f>
        <v>0</v>
      </c>
      <c r="BN424" s="313" t="n">
        <f aca="false">IF(OR(AF424=$AP$5,AF424=$AP$6,AF424=$AP$10),Z424,0)</f>
        <v>0</v>
      </c>
      <c r="BO424" s="313" t="n">
        <f aca="false">IF(OR(AF424=$AP$5,AF424=$AP$6,AF424=$AP$10),AA424,0)</f>
        <v>0</v>
      </c>
      <c r="BP424" s="313" t="n">
        <f aca="false">IF(OR(AF424=$AP$5,AF424=$AP$6,AF424=$AP$10),AB424,0)</f>
        <v>0</v>
      </c>
      <c r="BQ424" s="313" t="n">
        <f aca="false">IF(OR(AF424=$AP$5,AF424=$AP$6,AF424=$AP$10),AC424,0)</f>
        <v>0</v>
      </c>
      <c r="BR424" s="314" t="n">
        <f aca="false">IF(OR(AF424=$AP$5,AF424=$AP$6,AF424=$AP$10),AD424,0)</f>
        <v>0</v>
      </c>
      <c r="BS424" s="312" t="n">
        <f aca="false">IF(OR(AF424=$AP$7,AF424=$AP$8,AF424=$AP$11),S424,0)</f>
        <v>0</v>
      </c>
      <c r="BT424" s="313" t="n">
        <f aca="false">IF(OR(AF424=$AP$7,AF424=$AP$8,AF424=$AP$11),T424,0)</f>
        <v>0</v>
      </c>
      <c r="BU424" s="313" t="n">
        <f aca="false">IF(OR(AF424=$AP$7,AF424=$AP$8,AF424=$AP$11),U424,0)</f>
        <v>0</v>
      </c>
      <c r="BV424" s="313" t="n">
        <f aca="false">IF(OR(AF424=$AP$7,AF424=$AP$8,AF424=$AP$11),V424,0)</f>
        <v>0</v>
      </c>
      <c r="BW424" s="313" t="n">
        <f aca="false">IF(OR(AF424=$AP$7,AF424=$AP$8,AF424=$AP$11),W424,0)</f>
        <v>0</v>
      </c>
      <c r="BX424" s="313" t="n">
        <f aca="false">IF(OR(AF424=$AP$7,AF424=$AP$8,AF424=$AP$11),X424,0)</f>
        <v>0</v>
      </c>
      <c r="BY424" s="313" t="n">
        <f aca="false">IF(OR(AF424=$AP$7,AF424=$AP$8,AF424=$AP$11),Y424,0)</f>
        <v>0</v>
      </c>
      <c r="BZ424" s="313" t="n">
        <f aca="false">IF(OR(AF424=$AP$7,AF424=$AP$8,AF424=$AP$11),Z424,0)</f>
        <v>0</v>
      </c>
      <c r="CA424" s="313" t="n">
        <f aca="false">IF(OR(AF424=$AP$7,AF424=$AP$8,AF424=$AP$11),AA424,0)</f>
        <v>0</v>
      </c>
      <c r="CB424" s="313" t="n">
        <f aca="false">IF(OR(AF424=$AP$7,AF424=$AP$8,AF424=$AP$11),AB424,0)</f>
        <v>0</v>
      </c>
      <c r="CC424" s="313" t="n">
        <f aca="false">IF(OR(AF424=$AP$7,AF424=$AP$8,AF424=$AP$11),AC424,0)</f>
        <v>0</v>
      </c>
      <c r="CD424" s="314" t="n">
        <f aca="false">IF(OR(AF424=$AP$7,AF424=$AP$8,AF424=$AP$11),AD424,0)</f>
        <v>0</v>
      </c>
      <c r="CE424" s="312" t="n">
        <f aca="false">IF(AF424=$AP$12,S424,0)</f>
        <v>0</v>
      </c>
      <c r="CF424" s="313" t="n">
        <f aca="false">IF(AF424=$AP$12,T424,0)</f>
        <v>0</v>
      </c>
      <c r="CG424" s="313" t="n">
        <f aca="false">IF(AF424=$AP$12,U424,0)</f>
        <v>0</v>
      </c>
      <c r="CH424" s="313" t="n">
        <f aca="false">IF(AF424=$AP$12,V424,0)</f>
        <v>0</v>
      </c>
      <c r="CI424" s="313" t="n">
        <f aca="false">IF(AF424=$AP$12,W424,0)</f>
        <v>0</v>
      </c>
      <c r="CJ424" s="313" t="n">
        <f aca="false">IF(AF424=$AP$12,X424,0)</f>
        <v>0</v>
      </c>
      <c r="CK424" s="313" t="n">
        <f aca="false">IF(AF424=$AP$12,Y424,0)</f>
        <v>0</v>
      </c>
      <c r="CL424" s="313" t="n">
        <f aca="false">IF(AF424=$AP$12,Z424,0)</f>
        <v>0</v>
      </c>
      <c r="CM424" s="313" t="n">
        <f aca="false">IF(AF424=$AP$12,AA424,0)</f>
        <v>0</v>
      </c>
      <c r="CN424" s="313" t="n">
        <f aca="false">IF(AF424=$AP$12,AB424,0)</f>
        <v>0</v>
      </c>
      <c r="CO424" s="313" t="n">
        <f aca="false">IF(AF424=$AP$12,AC424,0)</f>
        <v>0</v>
      </c>
      <c r="CP424" s="314" t="n">
        <f aca="false">IF(AF424=$AP$12,AD424,0)</f>
        <v>0</v>
      </c>
    </row>
    <row r="425" customFormat="false" ht="12" hidden="false" customHeight="true" outlineLevel="0" collapsed="false">
      <c r="B425" s="243" t="str">
        <f aca="false">IF(Q425="","",Q425)</f>
        <v/>
      </c>
      <c r="C425" s="302" t="n">
        <v>138</v>
      </c>
      <c r="D425" s="303"/>
      <c r="E425" s="303"/>
      <c r="F425" s="303"/>
      <c r="G425" s="304"/>
      <c r="H425" s="304"/>
      <c r="I425" s="305"/>
      <c r="J425" s="305"/>
      <c r="K425" s="305"/>
      <c r="L425" s="305"/>
      <c r="M425" s="303"/>
      <c r="N425" s="303"/>
      <c r="O425" s="306"/>
      <c r="P425" s="303"/>
      <c r="Q425" s="303"/>
      <c r="R425" s="307" t="s">
        <v>75</v>
      </c>
      <c r="S425" s="323"/>
      <c r="T425" s="323"/>
      <c r="U425" s="323"/>
      <c r="V425" s="323"/>
      <c r="W425" s="323"/>
      <c r="X425" s="323"/>
      <c r="Y425" s="308"/>
      <c r="Z425" s="308"/>
      <c r="AA425" s="308"/>
      <c r="AB425" s="308"/>
      <c r="AC425" s="308"/>
      <c r="AD425" s="308"/>
      <c r="AE425" s="309" t="str">
        <f aca="false">IF(SUM(S425:AD425)=0,"",SUM(S425:AD425))</f>
        <v/>
      </c>
      <c r="AF425" s="244" t="str">
        <f aca="false">IF(Q425="","",Q425)</f>
        <v/>
      </c>
      <c r="AG425" s="310" t="str">
        <f aca="false">IFERROR(VLOOKUP(M425,$AP$13:$AQ$16,2,FALSE()),"")</f>
        <v/>
      </c>
      <c r="AH425" s="310" t="str">
        <f aca="false">IFERROR(VLOOKUP(O425,$AP$18:$AQ$24,2,FALSE()),"")</f>
        <v/>
      </c>
      <c r="AI425" s="310" t="str">
        <f aca="false">IFERROR(AG425+AH425,"")</f>
        <v/>
      </c>
      <c r="AJ425" s="310" t="str">
        <f aca="false">IF(SUM(AE425:AE427)=0,"",SUM(AE425:AE427))</f>
        <v/>
      </c>
      <c r="AT425" s="311" t="str">
        <f aca="false">R425</f>
        <v>A</v>
      </c>
      <c r="AU425" s="312" t="n">
        <f aca="false">IF(OR(AF425=$AP$3,AF425=$AP$4,AF425=$AP$9),S425,0)</f>
        <v>0</v>
      </c>
      <c r="AV425" s="313" t="n">
        <f aca="false">IF(OR(AF425=$AP$3,AF425=$AP$4,AF425=$AP$9),T425,0)</f>
        <v>0</v>
      </c>
      <c r="AW425" s="313" t="n">
        <f aca="false">IF(OR(AF425=$AP$3,AF425=$AP$4,AF425=$AP$9),U425,0)</f>
        <v>0</v>
      </c>
      <c r="AX425" s="313" t="n">
        <f aca="false">IF(OR(AF425=$AP$3,AF425=$AP$4,AF425=$AP$9),V425,0)</f>
        <v>0</v>
      </c>
      <c r="AY425" s="313" t="n">
        <f aca="false">IF(OR(AF425=$AP$3,AF425=$AP$4,AF425=$AP$9),W425,0)</f>
        <v>0</v>
      </c>
      <c r="AZ425" s="313" t="n">
        <f aca="false">IF(OR(AF425=$AP$3,AF425=$AP$4,AF425=$AP$9),X425,0)</f>
        <v>0</v>
      </c>
      <c r="BA425" s="313" t="n">
        <f aca="false">IF(OR(AF425=$AP$3,AF425=$AP$4,AF425=$AP$9),Y425,0)</f>
        <v>0</v>
      </c>
      <c r="BB425" s="313" t="n">
        <f aca="false">IF(OR(AF425=$AP$3,AF425=$AP$4,AF425=$AP$9),Z425,0)</f>
        <v>0</v>
      </c>
      <c r="BC425" s="313" t="n">
        <f aca="false">IF(OR(AF425=$AP$3,AF425=$AP$4,AF425=$AP$9),AA425,0)</f>
        <v>0</v>
      </c>
      <c r="BD425" s="313" t="n">
        <f aca="false">IF(OR(AF425=$AP$3,AF425=$AP$4,AF425=$AP$9),AB425,0)</f>
        <v>0</v>
      </c>
      <c r="BE425" s="313" t="n">
        <f aca="false">IF(OR(AF425=$AP$3,AF425=$AP$4,AF425=$AP$9),AC425,0)</f>
        <v>0</v>
      </c>
      <c r="BF425" s="314" t="n">
        <f aca="false">IF(OR(AF425=$AP$3,AF425=$AP$4,AF425=$AP$9),AD425,0)</f>
        <v>0</v>
      </c>
      <c r="BG425" s="312" t="n">
        <f aca="false">IF(OR(AF425=$AP$5,AF425=$AP$6,AF425=$AP$10),S425,0)</f>
        <v>0</v>
      </c>
      <c r="BH425" s="313" t="n">
        <f aca="false">IF(OR(AF425=$AP$5,AF425=$AP$6,AF425=$AP$10),T425,0)</f>
        <v>0</v>
      </c>
      <c r="BI425" s="313" t="n">
        <f aca="false">IF(OR(AF425=$AP$5,AF425=$AP$6,AF425=$AP$10),U425,0)</f>
        <v>0</v>
      </c>
      <c r="BJ425" s="313" t="n">
        <f aca="false">IF(OR(AF425=$AP$5,AF425=$AP$6,AF425=$AP$10),V425,0)</f>
        <v>0</v>
      </c>
      <c r="BK425" s="313" t="n">
        <f aca="false">IF(OR(AF425=$AP$5,AF425=$AP$6,AF425=$AP$10),W425,0)</f>
        <v>0</v>
      </c>
      <c r="BL425" s="313" t="n">
        <f aca="false">IF(OR(AF425=$AP$5,AF425=$AP$6,AF425=$AP$10),X425,0)</f>
        <v>0</v>
      </c>
      <c r="BM425" s="313" t="n">
        <f aca="false">IF(OR(AF425=$AP$5,AF425=$AP$6,AF425=$AP$10),Y425,0)</f>
        <v>0</v>
      </c>
      <c r="BN425" s="313" t="n">
        <f aca="false">IF(OR(AF425=$AP$5,AF425=$AP$6,AF425=$AP$10),Z425,0)</f>
        <v>0</v>
      </c>
      <c r="BO425" s="313" t="n">
        <f aca="false">IF(OR(AF425=$AP$5,AF425=$AP$6,AF425=$AP$10),AA425,0)</f>
        <v>0</v>
      </c>
      <c r="BP425" s="313" t="n">
        <f aca="false">IF(OR(AF425=$AP$5,AF425=$AP$6,AF425=$AP$10),AB425,0)</f>
        <v>0</v>
      </c>
      <c r="BQ425" s="313" t="n">
        <f aca="false">IF(OR(AF425=$AP$5,AF425=$AP$6,AF425=$AP$10),AC425,0)</f>
        <v>0</v>
      </c>
      <c r="BR425" s="314" t="n">
        <f aca="false">IF(OR(AF425=$AP$5,AF425=$AP$6,AF425=$AP$10),AD425,0)</f>
        <v>0</v>
      </c>
      <c r="BS425" s="312" t="n">
        <f aca="false">IF(OR(AF425=$AP$7,AF425=$AP$8,AF425=$AP$11),S425,0)</f>
        <v>0</v>
      </c>
      <c r="BT425" s="313" t="n">
        <f aca="false">IF(OR(AF425=$AP$7,AF425=$AP$8,AF425=$AP$11),T425,0)</f>
        <v>0</v>
      </c>
      <c r="BU425" s="313" t="n">
        <f aca="false">IF(OR(AF425=$AP$7,AF425=$AP$8,AF425=$AP$11),U425,0)</f>
        <v>0</v>
      </c>
      <c r="BV425" s="313" t="n">
        <f aca="false">IF(OR(AF425=$AP$7,AF425=$AP$8,AF425=$AP$11),V425,0)</f>
        <v>0</v>
      </c>
      <c r="BW425" s="313" t="n">
        <f aca="false">IF(OR(AF425=$AP$7,AF425=$AP$8,AF425=$AP$11),W425,0)</f>
        <v>0</v>
      </c>
      <c r="BX425" s="313" t="n">
        <f aca="false">IF(OR(AF425=$AP$7,AF425=$AP$8,AF425=$AP$11),X425,0)</f>
        <v>0</v>
      </c>
      <c r="BY425" s="313" t="n">
        <f aca="false">IF(OR(AF425=$AP$7,AF425=$AP$8,AF425=$AP$11),Y425,0)</f>
        <v>0</v>
      </c>
      <c r="BZ425" s="313" t="n">
        <f aca="false">IF(OR(AF425=$AP$7,AF425=$AP$8,AF425=$AP$11),Z425,0)</f>
        <v>0</v>
      </c>
      <c r="CA425" s="313" t="n">
        <f aca="false">IF(OR(AF425=$AP$7,AF425=$AP$8,AF425=$AP$11),AA425,0)</f>
        <v>0</v>
      </c>
      <c r="CB425" s="313" t="n">
        <f aca="false">IF(OR(AF425=$AP$7,AF425=$AP$8,AF425=$AP$11),AB425,0)</f>
        <v>0</v>
      </c>
      <c r="CC425" s="313" t="n">
        <f aca="false">IF(OR(AF425=$AP$7,AF425=$AP$8,AF425=$AP$11),AC425,0)</f>
        <v>0</v>
      </c>
      <c r="CD425" s="314" t="n">
        <f aca="false">IF(OR(AF425=$AP$7,AF425=$AP$8,AF425=$AP$11),AD425,0)</f>
        <v>0</v>
      </c>
      <c r="CE425" s="312" t="n">
        <f aca="false">IF(AF425=$AP$12,S425,0)</f>
        <v>0</v>
      </c>
      <c r="CF425" s="313" t="n">
        <f aca="false">IF(AF425=$AP$12,T425,0)</f>
        <v>0</v>
      </c>
      <c r="CG425" s="313" t="n">
        <f aca="false">IF(AF425=$AP$12,U425,0)</f>
        <v>0</v>
      </c>
      <c r="CH425" s="313" t="n">
        <f aca="false">IF(AF425=$AP$12,V425,0)</f>
        <v>0</v>
      </c>
      <c r="CI425" s="313" t="n">
        <f aca="false">IF(AF425=$AP$12,W425,0)</f>
        <v>0</v>
      </c>
      <c r="CJ425" s="313" t="n">
        <f aca="false">IF(AF425=$AP$12,X425,0)</f>
        <v>0</v>
      </c>
      <c r="CK425" s="313" t="n">
        <f aca="false">IF(AF425=$AP$12,Y425,0)</f>
        <v>0</v>
      </c>
      <c r="CL425" s="313" t="n">
        <f aca="false">IF(AF425=$AP$12,Z425,0)</f>
        <v>0</v>
      </c>
      <c r="CM425" s="313" t="n">
        <f aca="false">IF(AF425=$AP$12,AA425,0)</f>
        <v>0</v>
      </c>
      <c r="CN425" s="313" t="n">
        <f aca="false">IF(AF425=$AP$12,AB425,0)</f>
        <v>0</v>
      </c>
      <c r="CO425" s="313" t="n">
        <f aca="false">IF(AF425=$AP$12,AC425,0)</f>
        <v>0</v>
      </c>
      <c r="CP425" s="314" t="n">
        <f aca="false">IF(AF425=$AP$12,AD425,0)</f>
        <v>0</v>
      </c>
    </row>
    <row r="426" customFormat="false" ht="12" hidden="false" customHeight="true" outlineLevel="0" collapsed="false">
      <c r="B426" s="243" t="str">
        <f aca="false">IF(Q425="","",Q425)</f>
        <v/>
      </c>
      <c r="C426" s="302"/>
      <c r="D426" s="303"/>
      <c r="E426" s="303"/>
      <c r="F426" s="303"/>
      <c r="G426" s="304"/>
      <c r="H426" s="304"/>
      <c r="I426" s="305"/>
      <c r="J426" s="305"/>
      <c r="K426" s="305"/>
      <c r="L426" s="305"/>
      <c r="M426" s="303"/>
      <c r="N426" s="303"/>
      <c r="O426" s="306"/>
      <c r="P426" s="303"/>
      <c r="Q426" s="303"/>
      <c r="R426" s="315" t="s">
        <v>76</v>
      </c>
      <c r="S426" s="322"/>
      <c r="T426" s="322"/>
      <c r="U426" s="322"/>
      <c r="V426" s="322"/>
      <c r="W426" s="322"/>
      <c r="X426" s="322"/>
      <c r="Y426" s="316"/>
      <c r="Z426" s="316"/>
      <c r="AA426" s="316"/>
      <c r="AB426" s="316"/>
      <c r="AC426" s="316"/>
      <c r="AD426" s="316"/>
      <c r="AE426" s="317" t="str">
        <f aca="false">IF(SUM(S426:AD426)=0,"",SUM(S426:AD426))</f>
        <v/>
      </c>
      <c r="AF426" s="244" t="str">
        <f aca="false">IF(Q425="","",Q425)</f>
        <v/>
      </c>
      <c r="AG426" s="310"/>
      <c r="AH426" s="310"/>
      <c r="AI426" s="310"/>
      <c r="AJ426" s="310"/>
      <c r="AT426" s="311" t="str">
        <f aca="false">R426</f>
        <v>B</v>
      </c>
      <c r="AU426" s="312" t="n">
        <f aca="false">IF(OR(AF426=$AP$3,AF426=$AP$4,AF426=$AP$9),S426,0)</f>
        <v>0</v>
      </c>
      <c r="AV426" s="313" t="n">
        <f aca="false">IF(OR(AF426=$AP$3,AF426=$AP$4,AF426=$AP$9),T426,0)</f>
        <v>0</v>
      </c>
      <c r="AW426" s="313" t="n">
        <f aca="false">IF(OR(AF426=$AP$3,AF426=$AP$4,AF426=$AP$9),U426,0)</f>
        <v>0</v>
      </c>
      <c r="AX426" s="313" t="n">
        <f aca="false">IF(OR(AF426=$AP$3,AF426=$AP$4,AF426=$AP$9),V426,0)</f>
        <v>0</v>
      </c>
      <c r="AY426" s="313" t="n">
        <f aca="false">IF(OR(AF426=$AP$3,AF426=$AP$4,AF426=$AP$9),W426,0)</f>
        <v>0</v>
      </c>
      <c r="AZ426" s="313" t="n">
        <f aca="false">IF(OR(AF426=$AP$3,AF426=$AP$4,AF426=$AP$9),X426,0)</f>
        <v>0</v>
      </c>
      <c r="BA426" s="313" t="n">
        <f aca="false">IF(OR(AF426=$AP$3,AF426=$AP$4,AF426=$AP$9),Y426,0)</f>
        <v>0</v>
      </c>
      <c r="BB426" s="313" t="n">
        <f aca="false">IF(OR(AF426=$AP$3,AF426=$AP$4,AF426=$AP$9),Z426,0)</f>
        <v>0</v>
      </c>
      <c r="BC426" s="313" t="n">
        <f aca="false">IF(OR(AF426=$AP$3,AF426=$AP$4,AF426=$AP$9),AA426,0)</f>
        <v>0</v>
      </c>
      <c r="BD426" s="313" t="n">
        <f aca="false">IF(OR(AF426=$AP$3,AF426=$AP$4,AF426=$AP$9),AB426,0)</f>
        <v>0</v>
      </c>
      <c r="BE426" s="313" t="n">
        <f aca="false">IF(OR(AF426=$AP$3,AF426=$AP$4,AF426=$AP$9),AC426,0)</f>
        <v>0</v>
      </c>
      <c r="BF426" s="314" t="n">
        <f aca="false">IF(OR(AF426=$AP$3,AF426=$AP$4,AF426=$AP$9),AD426,0)</f>
        <v>0</v>
      </c>
      <c r="BG426" s="312" t="n">
        <f aca="false">IF(OR(AF426=$AP$5,AF426=$AP$6,AF426=$AP$10),S426,0)</f>
        <v>0</v>
      </c>
      <c r="BH426" s="313" t="n">
        <f aca="false">IF(OR(AF426=$AP$5,AF426=$AP$6,AF426=$AP$10),T426,0)</f>
        <v>0</v>
      </c>
      <c r="BI426" s="313" t="n">
        <f aca="false">IF(OR(AF426=$AP$5,AF426=$AP$6,AF426=$AP$10),U426,0)</f>
        <v>0</v>
      </c>
      <c r="BJ426" s="313" t="n">
        <f aca="false">IF(OR(AF426=$AP$5,AF426=$AP$6,AF426=$AP$10),V426,0)</f>
        <v>0</v>
      </c>
      <c r="BK426" s="313" t="n">
        <f aca="false">IF(OR(AF426=$AP$5,AF426=$AP$6,AF426=$AP$10),W426,0)</f>
        <v>0</v>
      </c>
      <c r="BL426" s="313" t="n">
        <f aca="false">IF(OR(AF426=$AP$5,AF426=$AP$6,AF426=$AP$10),X426,0)</f>
        <v>0</v>
      </c>
      <c r="BM426" s="313" t="n">
        <f aca="false">IF(OR(AF426=$AP$5,AF426=$AP$6,AF426=$AP$10),Y426,0)</f>
        <v>0</v>
      </c>
      <c r="BN426" s="313" t="n">
        <f aca="false">IF(OR(AF426=$AP$5,AF426=$AP$6,AF426=$AP$10),Z426,0)</f>
        <v>0</v>
      </c>
      <c r="BO426" s="313" t="n">
        <f aca="false">IF(OR(AF426=$AP$5,AF426=$AP$6,AF426=$AP$10),AA426,0)</f>
        <v>0</v>
      </c>
      <c r="BP426" s="313" t="n">
        <f aca="false">IF(OR(AF426=$AP$5,AF426=$AP$6,AF426=$AP$10),AB426,0)</f>
        <v>0</v>
      </c>
      <c r="BQ426" s="313" t="n">
        <f aca="false">IF(OR(AF426=$AP$5,AF426=$AP$6,AF426=$AP$10),AC426,0)</f>
        <v>0</v>
      </c>
      <c r="BR426" s="314" t="n">
        <f aca="false">IF(OR(AF426=$AP$5,AF426=$AP$6,AF426=$AP$10),AD426,0)</f>
        <v>0</v>
      </c>
      <c r="BS426" s="312" t="n">
        <f aca="false">IF(OR(AF426=$AP$7,AF426=$AP$8,AF426=$AP$11),S426,0)</f>
        <v>0</v>
      </c>
      <c r="BT426" s="313" t="n">
        <f aca="false">IF(OR(AF426=$AP$7,AF426=$AP$8,AF426=$AP$11),T426,0)</f>
        <v>0</v>
      </c>
      <c r="BU426" s="313" t="n">
        <f aca="false">IF(OR(AF426=$AP$7,AF426=$AP$8,AF426=$AP$11),U426,0)</f>
        <v>0</v>
      </c>
      <c r="BV426" s="313" t="n">
        <f aca="false">IF(OR(AF426=$AP$7,AF426=$AP$8,AF426=$AP$11),V426,0)</f>
        <v>0</v>
      </c>
      <c r="BW426" s="313" t="n">
        <f aca="false">IF(OR(AF426=$AP$7,AF426=$AP$8,AF426=$AP$11),W426,0)</f>
        <v>0</v>
      </c>
      <c r="BX426" s="313" t="n">
        <f aca="false">IF(OR(AF426=$AP$7,AF426=$AP$8,AF426=$AP$11),X426,0)</f>
        <v>0</v>
      </c>
      <c r="BY426" s="313" t="n">
        <f aca="false">IF(OR(AF426=$AP$7,AF426=$AP$8,AF426=$AP$11),Y426,0)</f>
        <v>0</v>
      </c>
      <c r="BZ426" s="313" t="n">
        <f aca="false">IF(OR(AF426=$AP$7,AF426=$AP$8,AF426=$AP$11),Z426,0)</f>
        <v>0</v>
      </c>
      <c r="CA426" s="313" t="n">
        <f aca="false">IF(OR(AF426=$AP$7,AF426=$AP$8,AF426=$AP$11),AA426,0)</f>
        <v>0</v>
      </c>
      <c r="CB426" s="313" t="n">
        <f aca="false">IF(OR(AF426=$AP$7,AF426=$AP$8,AF426=$AP$11),AB426,0)</f>
        <v>0</v>
      </c>
      <c r="CC426" s="313" t="n">
        <f aca="false">IF(OR(AF426=$AP$7,AF426=$AP$8,AF426=$AP$11),AC426,0)</f>
        <v>0</v>
      </c>
      <c r="CD426" s="314" t="n">
        <f aca="false">IF(OR(AF426=$AP$7,AF426=$AP$8,AF426=$AP$11),AD426,0)</f>
        <v>0</v>
      </c>
      <c r="CE426" s="312" t="n">
        <f aca="false">IF(AF426=$AP$12,S426,0)</f>
        <v>0</v>
      </c>
      <c r="CF426" s="313" t="n">
        <f aca="false">IF(AF426=$AP$12,T426,0)</f>
        <v>0</v>
      </c>
      <c r="CG426" s="313" t="n">
        <f aca="false">IF(AF426=$AP$12,U426,0)</f>
        <v>0</v>
      </c>
      <c r="CH426" s="313" t="n">
        <f aca="false">IF(AF426=$AP$12,V426,0)</f>
        <v>0</v>
      </c>
      <c r="CI426" s="313" t="n">
        <f aca="false">IF(AF426=$AP$12,W426,0)</f>
        <v>0</v>
      </c>
      <c r="CJ426" s="313" t="n">
        <f aca="false">IF(AF426=$AP$12,X426,0)</f>
        <v>0</v>
      </c>
      <c r="CK426" s="313" t="n">
        <f aca="false">IF(AF426=$AP$12,Y426,0)</f>
        <v>0</v>
      </c>
      <c r="CL426" s="313" t="n">
        <f aca="false">IF(AF426=$AP$12,Z426,0)</f>
        <v>0</v>
      </c>
      <c r="CM426" s="313" t="n">
        <f aca="false">IF(AF426=$AP$12,AA426,0)</f>
        <v>0</v>
      </c>
      <c r="CN426" s="313" t="n">
        <f aca="false">IF(AF426=$AP$12,AB426,0)</f>
        <v>0</v>
      </c>
      <c r="CO426" s="313" t="n">
        <f aca="false">IF(AF426=$AP$12,AC426,0)</f>
        <v>0</v>
      </c>
      <c r="CP426" s="314" t="n">
        <f aca="false">IF(AF426=$AP$12,AD426,0)</f>
        <v>0</v>
      </c>
    </row>
    <row r="427" customFormat="false" ht="12" hidden="false" customHeight="true" outlineLevel="0" collapsed="false">
      <c r="B427" s="243" t="str">
        <f aca="false">IF(Q425="","",Q425)</f>
        <v/>
      </c>
      <c r="C427" s="302"/>
      <c r="D427" s="303"/>
      <c r="E427" s="303"/>
      <c r="F427" s="303"/>
      <c r="G427" s="304"/>
      <c r="H427" s="304"/>
      <c r="I427" s="305"/>
      <c r="J427" s="305"/>
      <c r="K427" s="305"/>
      <c r="L427" s="305"/>
      <c r="M427" s="303"/>
      <c r="N427" s="303"/>
      <c r="O427" s="306"/>
      <c r="P427" s="303"/>
      <c r="Q427" s="303"/>
      <c r="R427" s="315" t="s">
        <v>77</v>
      </c>
      <c r="S427" s="322"/>
      <c r="T427" s="322"/>
      <c r="U427" s="322"/>
      <c r="V427" s="322"/>
      <c r="W427" s="322"/>
      <c r="X427" s="322"/>
      <c r="Y427" s="316"/>
      <c r="Z427" s="316"/>
      <c r="AA427" s="316"/>
      <c r="AB427" s="316"/>
      <c r="AC427" s="316"/>
      <c r="AD427" s="316"/>
      <c r="AE427" s="317" t="str">
        <f aca="false">IF(SUM(S427:AD427)=0,"",SUM(S427:AD427))</f>
        <v/>
      </c>
      <c r="AF427" s="244" t="str">
        <f aca="false">IF(Q425="","",Q425)</f>
        <v/>
      </c>
      <c r="AG427" s="310"/>
      <c r="AH427" s="310"/>
      <c r="AI427" s="310"/>
      <c r="AJ427" s="310"/>
      <c r="AT427" s="311" t="str">
        <f aca="false">R427</f>
        <v>C</v>
      </c>
      <c r="AU427" s="312" t="n">
        <f aca="false">IF(OR(AF427=$AP$3,AF427=$AP$4,AF427=$AP$9),S427,0)</f>
        <v>0</v>
      </c>
      <c r="AV427" s="313" t="n">
        <f aca="false">IF(OR(AF427=$AP$3,AF427=$AP$4,AF427=$AP$9),T427,0)</f>
        <v>0</v>
      </c>
      <c r="AW427" s="313" t="n">
        <f aca="false">IF(OR(AF427=$AP$3,AF427=$AP$4,AF427=$AP$9),U427,0)</f>
        <v>0</v>
      </c>
      <c r="AX427" s="313" t="n">
        <f aca="false">IF(OR(AF427=$AP$3,AF427=$AP$4,AF427=$AP$9),V427,0)</f>
        <v>0</v>
      </c>
      <c r="AY427" s="313" t="n">
        <f aca="false">IF(OR(AF427=$AP$3,AF427=$AP$4,AF427=$AP$9),W427,0)</f>
        <v>0</v>
      </c>
      <c r="AZ427" s="313" t="n">
        <f aca="false">IF(OR(AF427=$AP$3,AF427=$AP$4,AF427=$AP$9),X427,0)</f>
        <v>0</v>
      </c>
      <c r="BA427" s="313" t="n">
        <f aca="false">IF(OR(AF427=$AP$3,AF427=$AP$4,AF427=$AP$9),Y427,0)</f>
        <v>0</v>
      </c>
      <c r="BB427" s="313" t="n">
        <f aca="false">IF(OR(AF427=$AP$3,AF427=$AP$4,AF427=$AP$9),Z427,0)</f>
        <v>0</v>
      </c>
      <c r="BC427" s="313" t="n">
        <f aca="false">IF(OR(AF427=$AP$3,AF427=$AP$4,AF427=$AP$9),AA427,0)</f>
        <v>0</v>
      </c>
      <c r="BD427" s="313" t="n">
        <f aca="false">IF(OR(AF427=$AP$3,AF427=$AP$4,AF427=$AP$9),AB427,0)</f>
        <v>0</v>
      </c>
      <c r="BE427" s="313" t="n">
        <f aca="false">IF(OR(AF427=$AP$3,AF427=$AP$4,AF427=$AP$9),AC427,0)</f>
        <v>0</v>
      </c>
      <c r="BF427" s="314" t="n">
        <f aca="false">IF(OR(AF427=$AP$3,AF427=$AP$4,AF427=$AP$9),AD427,0)</f>
        <v>0</v>
      </c>
      <c r="BG427" s="312" t="n">
        <f aca="false">IF(OR(AF427=$AP$5,AF427=$AP$6,AF427=$AP$10),S427,0)</f>
        <v>0</v>
      </c>
      <c r="BH427" s="313" t="n">
        <f aca="false">IF(OR(AF427=$AP$5,AF427=$AP$6,AF427=$AP$10),T427,0)</f>
        <v>0</v>
      </c>
      <c r="BI427" s="313" t="n">
        <f aca="false">IF(OR(AF427=$AP$5,AF427=$AP$6,AF427=$AP$10),U427,0)</f>
        <v>0</v>
      </c>
      <c r="BJ427" s="313" t="n">
        <f aca="false">IF(OR(AF427=$AP$5,AF427=$AP$6,AF427=$AP$10),V427,0)</f>
        <v>0</v>
      </c>
      <c r="BK427" s="313" t="n">
        <f aca="false">IF(OR(AF427=$AP$5,AF427=$AP$6,AF427=$AP$10),W427,0)</f>
        <v>0</v>
      </c>
      <c r="BL427" s="313" t="n">
        <f aca="false">IF(OR(AF427=$AP$5,AF427=$AP$6,AF427=$AP$10),X427,0)</f>
        <v>0</v>
      </c>
      <c r="BM427" s="313" t="n">
        <f aca="false">IF(OR(AF427=$AP$5,AF427=$AP$6,AF427=$AP$10),Y427,0)</f>
        <v>0</v>
      </c>
      <c r="BN427" s="313" t="n">
        <f aca="false">IF(OR(AF427=$AP$5,AF427=$AP$6,AF427=$AP$10),Z427,0)</f>
        <v>0</v>
      </c>
      <c r="BO427" s="313" t="n">
        <f aca="false">IF(OR(AF427=$AP$5,AF427=$AP$6,AF427=$AP$10),AA427,0)</f>
        <v>0</v>
      </c>
      <c r="BP427" s="313" t="n">
        <f aca="false">IF(OR(AF427=$AP$5,AF427=$AP$6,AF427=$AP$10),AB427,0)</f>
        <v>0</v>
      </c>
      <c r="BQ427" s="313" t="n">
        <f aca="false">IF(OR(AF427=$AP$5,AF427=$AP$6,AF427=$AP$10),AC427,0)</f>
        <v>0</v>
      </c>
      <c r="BR427" s="314" t="n">
        <f aca="false">IF(OR(AF427=$AP$5,AF427=$AP$6,AF427=$AP$10),AD427,0)</f>
        <v>0</v>
      </c>
      <c r="BS427" s="312" t="n">
        <f aca="false">IF(OR(AF427=$AP$7,AF427=$AP$8,AF427=$AP$11),S427,0)</f>
        <v>0</v>
      </c>
      <c r="BT427" s="313" t="n">
        <f aca="false">IF(OR(AF427=$AP$7,AF427=$AP$8,AF427=$AP$11),T427,0)</f>
        <v>0</v>
      </c>
      <c r="BU427" s="313" t="n">
        <f aca="false">IF(OR(AF427=$AP$7,AF427=$AP$8,AF427=$AP$11),U427,0)</f>
        <v>0</v>
      </c>
      <c r="BV427" s="313" t="n">
        <f aca="false">IF(OR(AF427=$AP$7,AF427=$AP$8,AF427=$AP$11),V427,0)</f>
        <v>0</v>
      </c>
      <c r="BW427" s="313" t="n">
        <f aca="false">IF(OR(AF427=$AP$7,AF427=$AP$8,AF427=$AP$11),W427,0)</f>
        <v>0</v>
      </c>
      <c r="BX427" s="313" t="n">
        <f aca="false">IF(OR(AF427=$AP$7,AF427=$AP$8,AF427=$AP$11),X427,0)</f>
        <v>0</v>
      </c>
      <c r="BY427" s="313" t="n">
        <f aca="false">IF(OR(AF427=$AP$7,AF427=$AP$8,AF427=$AP$11),Y427,0)</f>
        <v>0</v>
      </c>
      <c r="BZ427" s="313" t="n">
        <f aca="false">IF(OR(AF427=$AP$7,AF427=$AP$8,AF427=$AP$11),Z427,0)</f>
        <v>0</v>
      </c>
      <c r="CA427" s="313" t="n">
        <f aca="false">IF(OR(AF427=$AP$7,AF427=$AP$8,AF427=$AP$11),AA427,0)</f>
        <v>0</v>
      </c>
      <c r="CB427" s="313" t="n">
        <f aca="false">IF(OR(AF427=$AP$7,AF427=$AP$8,AF427=$AP$11),AB427,0)</f>
        <v>0</v>
      </c>
      <c r="CC427" s="313" t="n">
        <f aca="false">IF(OR(AF427=$AP$7,AF427=$AP$8,AF427=$AP$11),AC427,0)</f>
        <v>0</v>
      </c>
      <c r="CD427" s="314" t="n">
        <f aca="false">IF(OR(AF427=$AP$7,AF427=$AP$8,AF427=$AP$11),AD427,0)</f>
        <v>0</v>
      </c>
      <c r="CE427" s="312" t="n">
        <f aca="false">IF(AF427=$AP$12,S427,0)</f>
        <v>0</v>
      </c>
      <c r="CF427" s="313" t="n">
        <f aca="false">IF(AF427=$AP$12,T427,0)</f>
        <v>0</v>
      </c>
      <c r="CG427" s="313" t="n">
        <f aca="false">IF(AF427=$AP$12,U427,0)</f>
        <v>0</v>
      </c>
      <c r="CH427" s="313" t="n">
        <f aca="false">IF(AF427=$AP$12,V427,0)</f>
        <v>0</v>
      </c>
      <c r="CI427" s="313" t="n">
        <f aca="false">IF(AF427=$AP$12,W427,0)</f>
        <v>0</v>
      </c>
      <c r="CJ427" s="313" t="n">
        <f aca="false">IF(AF427=$AP$12,X427,0)</f>
        <v>0</v>
      </c>
      <c r="CK427" s="313" t="n">
        <f aca="false">IF(AF427=$AP$12,Y427,0)</f>
        <v>0</v>
      </c>
      <c r="CL427" s="313" t="n">
        <f aca="false">IF(AF427=$AP$12,Z427,0)</f>
        <v>0</v>
      </c>
      <c r="CM427" s="313" t="n">
        <f aca="false">IF(AF427=$AP$12,AA427,0)</f>
        <v>0</v>
      </c>
      <c r="CN427" s="313" t="n">
        <f aca="false">IF(AF427=$AP$12,AB427,0)</f>
        <v>0</v>
      </c>
      <c r="CO427" s="313" t="n">
        <f aca="false">IF(AF427=$AP$12,AC427,0)</f>
        <v>0</v>
      </c>
      <c r="CP427" s="314" t="n">
        <f aca="false">IF(AF427=$AP$12,AD427,0)</f>
        <v>0</v>
      </c>
    </row>
    <row r="428" customFormat="false" ht="12" hidden="false" customHeight="true" outlineLevel="0" collapsed="false">
      <c r="B428" s="243" t="str">
        <f aca="false">IF(Q428="","",Q428)</f>
        <v/>
      </c>
      <c r="C428" s="302" t="n">
        <v>139</v>
      </c>
      <c r="D428" s="303"/>
      <c r="E428" s="303"/>
      <c r="F428" s="303"/>
      <c r="G428" s="304"/>
      <c r="H428" s="304"/>
      <c r="I428" s="305"/>
      <c r="J428" s="305"/>
      <c r="K428" s="305"/>
      <c r="L428" s="305"/>
      <c r="M428" s="303"/>
      <c r="N428" s="303"/>
      <c r="O428" s="306"/>
      <c r="P428" s="303"/>
      <c r="Q428" s="303"/>
      <c r="R428" s="307" t="s">
        <v>75</v>
      </c>
      <c r="S428" s="323"/>
      <c r="T428" s="323"/>
      <c r="U428" s="323"/>
      <c r="V428" s="323"/>
      <c r="W428" s="323"/>
      <c r="X428" s="323"/>
      <c r="Y428" s="308"/>
      <c r="Z428" s="308"/>
      <c r="AA428" s="308"/>
      <c r="AB428" s="308"/>
      <c r="AC428" s="308"/>
      <c r="AD428" s="308"/>
      <c r="AE428" s="309" t="str">
        <f aca="false">IF(SUM(S428:AD428)=0,"",SUM(S428:AD428))</f>
        <v/>
      </c>
      <c r="AF428" s="244" t="str">
        <f aca="false">IF(Q428="","",Q428)</f>
        <v/>
      </c>
      <c r="AG428" s="310" t="str">
        <f aca="false">IFERROR(VLOOKUP(M428,$AP$13:$AQ$16,2,FALSE()),"")</f>
        <v/>
      </c>
      <c r="AH428" s="310" t="str">
        <f aca="false">IFERROR(VLOOKUP(O428,$AP$18:$AQ$24,2,FALSE()),"")</f>
        <v/>
      </c>
      <c r="AI428" s="310" t="str">
        <f aca="false">IFERROR(AG428+AH428,"")</f>
        <v/>
      </c>
      <c r="AJ428" s="310" t="str">
        <f aca="false">IF(SUM(AE428:AE430)=0,"",SUM(AE428:AE430))</f>
        <v/>
      </c>
      <c r="AT428" s="311" t="str">
        <f aca="false">R428</f>
        <v>A</v>
      </c>
      <c r="AU428" s="312" t="n">
        <f aca="false">IF(OR(AF428=$AP$3,AF428=$AP$4,AF428=$AP$9),S428,0)</f>
        <v>0</v>
      </c>
      <c r="AV428" s="313" t="n">
        <f aca="false">IF(OR(AF428=$AP$3,AF428=$AP$4,AF428=$AP$9),T428,0)</f>
        <v>0</v>
      </c>
      <c r="AW428" s="313" t="n">
        <f aca="false">IF(OR(AF428=$AP$3,AF428=$AP$4,AF428=$AP$9),U428,0)</f>
        <v>0</v>
      </c>
      <c r="AX428" s="313" t="n">
        <f aca="false">IF(OR(AF428=$AP$3,AF428=$AP$4,AF428=$AP$9),V428,0)</f>
        <v>0</v>
      </c>
      <c r="AY428" s="313" t="n">
        <f aca="false">IF(OR(AF428=$AP$3,AF428=$AP$4,AF428=$AP$9),W428,0)</f>
        <v>0</v>
      </c>
      <c r="AZ428" s="313" t="n">
        <f aca="false">IF(OR(AF428=$AP$3,AF428=$AP$4,AF428=$AP$9),X428,0)</f>
        <v>0</v>
      </c>
      <c r="BA428" s="313" t="n">
        <f aca="false">IF(OR(AF428=$AP$3,AF428=$AP$4,AF428=$AP$9),Y428,0)</f>
        <v>0</v>
      </c>
      <c r="BB428" s="313" t="n">
        <f aca="false">IF(OR(AF428=$AP$3,AF428=$AP$4,AF428=$AP$9),Z428,0)</f>
        <v>0</v>
      </c>
      <c r="BC428" s="313" t="n">
        <f aca="false">IF(OR(AF428=$AP$3,AF428=$AP$4,AF428=$AP$9),AA428,0)</f>
        <v>0</v>
      </c>
      <c r="BD428" s="313" t="n">
        <f aca="false">IF(OR(AF428=$AP$3,AF428=$AP$4,AF428=$AP$9),AB428,0)</f>
        <v>0</v>
      </c>
      <c r="BE428" s="313" t="n">
        <f aca="false">IF(OR(AF428=$AP$3,AF428=$AP$4,AF428=$AP$9),AC428,0)</f>
        <v>0</v>
      </c>
      <c r="BF428" s="314" t="n">
        <f aca="false">IF(OR(AF428=$AP$3,AF428=$AP$4,AF428=$AP$9),AD428,0)</f>
        <v>0</v>
      </c>
      <c r="BG428" s="312" t="n">
        <f aca="false">IF(OR(AF428=$AP$5,AF428=$AP$6,AF428=$AP$10),S428,0)</f>
        <v>0</v>
      </c>
      <c r="BH428" s="313" t="n">
        <f aca="false">IF(OR(AF428=$AP$5,AF428=$AP$6,AF428=$AP$10),T428,0)</f>
        <v>0</v>
      </c>
      <c r="BI428" s="313" t="n">
        <f aca="false">IF(OR(AF428=$AP$5,AF428=$AP$6,AF428=$AP$10),U428,0)</f>
        <v>0</v>
      </c>
      <c r="BJ428" s="313" t="n">
        <f aca="false">IF(OR(AF428=$AP$5,AF428=$AP$6,AF428=$AP$10),V428,0)</f>
        <v>0</v>
      </c>
      <c r="BK428" s="313" t="n">
        <f aca="false">IF(OR(AF428=$AP$5,AF428=$AP$6,AF428=$AP$10),W428,0)</f>
        <v>0</v>
      </c>
      <c r="BL428" s="313" t="n">
        <f aca="false">IF(OR(AF428=$AP$5,AF428=$AP$6,AF428=$AP$10),X428,0)</f>
        <v>0</v>
      </c>
      <c r="BM428" s="313" t="n">
        <f aca="false">IF(OR(AF428=$AP$5,AF428=$AP$6,AF428=$AP$10),Y428,0)</f>
        <v>0</v>
      </c>
      <c r="BN428" s="313" t="n">
        <f aca="false">IF(OR(AF428=$AP$5,AF428=$AP$6,AF428=$AP$10),Z428,0)</f>
        <v>0</v>
      </c>
      <c r="BO428" s="313" t="n">
        <f aca="false">IF(OR(AF428=$AP$5,AF428=$AP$6,AF428=$AP$10),AA428,0)</f>
        <v>0</v>
      </c>
      <c r="BP428" s="313" t="n">
        <f aca="false">IF(OR(AF428=$AP$5,AF428=$AP$6,AF428=$AP$10),AB428,0)</f>
        <v>0</v>
      </c>
      <c r="BQ428" s="313" t="n">
        <f aca="false">IF(OR(AF428=$AP$5,AF428=$AP$6,AF428=$AP$10),AC428,0)</f>
        <v>0</v>
      </c>
      <c r="BR428" s="314" t="n">
        <f aca="false">IF(OR(AF428=$AP$5,AF428=$AP$6,AF428=$AP$10),AD428,0)</f>
        <v>0</v>
      </c>
      <c r="BS428" s="312" t="n">
        <f aca="false">IF(OR(AF428=$AP$7,AF428=$AP$8,AF428=$AP$11),S428,0)</f>
        <v>0</v>
      </c>
      <c r="BT428" s="313" t="n">
        <f aca="false">IF(OR(AF428=$AP$7,AF428=$AP$8,AF428=$AP$11),T428,0)</f>
        <v>0</v>
      </c>
      <c r="BU428" s="313" t="n">
        <f aca="false">IF(OR(AF428=$AP$7,AF428=$AP$8,AF428=$AP$11),U428,0)</f>
        <v>0</v>
      </c>
      <c r="BV428" s="313" t="n">
        <f aca="false">IF(OR(AF428=$AP$7,AF428=$AP$8,AF428=$AP$11),V428,0)</f>
        <v>0</v>
      </c>
      <c r="BW428" s="313" t="n">
        <f aca="false">IF(OR(AF428=$AP$7,AF428=$AP$8,AF428=$AP$11),W428,0)</f>
        <v>0</v>
      </c>
      <c r="BX428" s="313" t="n">
        <f aca="false">IF(OR(AF428=$AP$7,AF428=$AP$8,AF428=$AP$11),X428,0)</f>
        <v>0</v>
      </c>
      <c r="BY428" s="313" t="n">
        <f aca="false">IF(OR(AF428=$AP$7,AF428=$AP$8,AF428=$AP$11),Y428,0)</f>
        <v>0</v>
      </c>
      <c r="BZ428" s="313" t="n">
        <f aca="false">IF(OR(AF428=$AP$7,AF428=$AP$8,AF428=$AP$11),Z428,0)</f>
        <v>0</v>
      </c>
      <c r="CA428" s="313" t="n">
        <f aca="false">IF(OR(AF428=$AP$7,AF428=$AP$8,AF428=$AP$11),AA428,0)</f>
        <v>0</v>
      </c>
      <c r="CB428" s="313" t="n">
        <f aca="false">IF(OR(AF428=$AP$7,AF428=$AP$8,AF428=$AP$11),AB428,0)</f>
        <v>0</v>
      </c>
      <c r="CC428" s="313" t="n">
        <f aca="false">IF(OR(AF428=$AP$7,AF428=$AP$8,AF428=$AP$11),AC428,0)</f>
        <v>0</v>
      </c>
      <c r="CD428" s="314" t="n">
        <f aca="false">IF(OR(AF428=$AP$7,AF428=$AP$8,AF428=$AP$11),AD428,0)</f>
        <v>0</v>
      </c>
      <c r="CE428" s="312" t="n">
        <f aca="false">IF(AF428=$AP$12,S428,0)</f>
        <v>0</v>
      </c>
      <c r="CF428" s="313" t="n">
        <f aca="false">IF(AF428=$AP$12,T428,0)</f>
        <v>0</v>
      </c>
      <c r="CG428" s="313" t="n">
        <f aca="false">IF(AF428=$AP$12,U428,0)</f>
        <v>0</v>
      </c>
      <c r="CH428" s="313" t="n">
        <f aca="false">IF(AF428=$AP$12,V428,0)</f>
        <v>0</v>
      </c>
      <c r="CI428" s="313" t="n">
        <f aca="false">IF(AF428=$AP$12,W428,0)</f>
        <v>0</v>
      </c>
      <c r="CJ428" s="313" t="n">
        <f aca="false">IF(AF428=$AP$12,X428,0)</f>
        <v>0</v>
      </c>
      <c r="CK428" s="313" t="n">
        <f aca="false">IF(AF428=$AP$12,Y428,0)</f>
        <v>0</v>
      </c>
      <c r="CL428" s="313" t="n">
        <f aca="false">IF(AF428=$AP$12,Z428,0)</f>
        <v>0</v>
      </c>
      <c r="CM428" s="313" t="n">
        <f aca="false">IF(AF428=$AP$12,AA428,0)</f>
        <v>0</v>
      </c>
      <c r="CN428" s="313" t="n">
        <f aca="false">IF(AF428=$AP$12,AB428,0)</f>
        <v>0</v>
      </c>
      <c r="CO428" s="313" t="n">
        <f aca="false">IF(AF428=$AP$12,AC428,0)</f>
        <v>0</v>
      </c>
      <c r="CP428" s="314" t="n">
        <f aca="false">IF(AF428=$AP$12,AD428,0)</f>
        <v>0</v>
      </c>
    </row>
    <row r="429" customFormat="false" ht="12" hidden="false" customHeight="true" outlineLevel="0" collapsed="false">
      <c r="B429" s="243" t="str">
        <f aca="false">IF(Q428="","",Q428)</f>
        <v/>
      </c>
      <c r="C429" s="302"/>
      <c r="D429" s="303"/>
      <c r="E429" s="303"/>
      <c r="F429" s="303"/>
      <c r="G429" s="304"/>
      <c r="H429" s="304"/>
      <c r="I429" s="305"/>
      <c r="J429" s="305"/>
      <c r="K429" s="305"/>
      <c r="L429" s="305"/>
      <c r="M429" s="303"/>
      <c r="N429" s="303"/>
      <c r="O429" s="306"/>
      <c r="P429" s="303"/>
      <c r="Q429" s="303"/>
      <c r="R429" s="315" t="s">
        <v>76</v>
      </c>
      <c r="S429" s="322"/>
      <c r="T429" s="322"/>
      <c r="U429" s="322"/>
      <c r="V429" s="322"/>
      <c r="W429" s="322"/>
      <c r="X429" s="322"/>
      <c r="Y429" s="316"/>
      <c r="Z429" s="316"/>
      <c r="AA429" s="316"/>
      <c r="AB429" s="316"/>
      <c r="AC429" s="316"/>
      <c r="AD429" s="316"/>
      <c r="AE429" s="317" t="str">
        <f aca="false">IF(SUM(S429:AD429)=0,"",SUM(S429:AD429))</f>
        <v/>
      </c>
      <c r="AF429" s="244" t="str">
        <f aca="false">IF(Q428="","",Q428)</f>
        <v/>
      </c>
      <c r="AG429" s="310"/>
      <c r="AH429" s="310"/>
      <c r="AI429" s="310"/>
      <c r="AJ429" s="310"/>
      <c r="AT429" s="311" t="str">
        <f aca="false">R429</f>
        <v>B</v>
      </c>
      <c r="AU429" s="312" t="n">
        <f aca="false">IF(OR(AF429=$AP$3,AF429=$AP$4,AF429=$AP$9),S429,0)</f>
        <v>0</v>
      </c>
      <c r="AV429" s="313" t="n">
        <f aca="false">IF(OR(AF429=$AP$3,AF429=$AP$4,AF429=$AP$9),T429,0)</f>
        <v>0</v>
      </c>
      <c r="AW429" s="313" t="n">
        <f aca="false">IF(OR(AF429=$AP$3,AF429=$AP$4,AF429=$AP$9),U429,0)</f>
        <v>0</v>
      </c>
      <c r="AX429" s="313" t="n">
        <f aca="false">IF(OR(AF429=$AP$3,AF429=$AP$4,AF429=$AP$9),V429,0)</f>
        <v>0</v>
      </c>
      <c r="AY429" s="313" t="n">
        <f aca="false">IF(OR(AF429=$AP$3,AF429=$AP$4,AF429=$AP$9),W429,0)</f>
        <v>0</v>
      </c>
      <c r="AZ429" s="313" t="n">
        <f aca="false">IF(OR(AF429=$AP$3,AF429=$AP$4,AF429=$AP$9),X429,0)</f>
        <v>0</v>
      </c>
      <c r="BA429" s="313" t="n">
        <f aca="false">IF(OR(AF429=$AP$3,AF429=$AP$4,AF429=$AP$9),Y429,0)</f>
        <v>0</v>
      </c>
      <c r="BB429" s="313" t="n">
        <f aca="false">IF(OR(AF429=$AP$3,AF429=$AP$4,AF429=$AP$9),Z429,0)</f>
        <v>0</v>
      </c>
      <c r="BC429" s="313" t="n">
        <f aca="false">IF(OR(AF429=$AP$3,AF429=$AP$4,AF429=$AP$9),AA429,0)</f>
        <v>0</v>
      </c>
      <c r="BD429" s="313" t="n">
        <f aca="false">IF(OR(AF429=$AP$3,AF429=$AP$4,AF429=$AP$9),AB429,0)</f>
        <v>0</v>
      </c>
      <c r="BE429" s="313" t="n">
        <f aca="false">IF(OR(AF429=$AP$3,AF429=$AP$4,AF429=$AP$9),AC429,0)</f>
        <v>0</v>
      </c>
      <c r="BF429" s="314" t="n">
        <f aca="false">IF(OR(AF429=$AP$3,AF429=$AP$4,AF429=$AP$9),AD429,0)</f>
        <v>0</v>
      </c>
      <c r="BG429" s="312" t="n">
        <f aca="false">IF(OR(AF429=$AP$5,AF429=$AP$6,AF429=$AP$10),S429,0)</f>
        <v>0</v>
      </c>
      <c r="BH429" s="313" t="n">
        <f aca="false">IF(OR(AF429=$AP$5,AF429=$AP$6,AF429=$AP$10),T429,0)</f>
        <v>0</v>
      </c>
      <c r="BI429" s="313" t="n">
        <f aca="false">IF(OR(AF429=$AP$5,AF429=$AP$6,AF429=$AP$10),U429,0)</f>
        <v>0</v>
      </c>
      <c r="BJ429" s="313" t="n">
        <f aca="false">IF(OR(AF429=$AP$5,AF429=$AP$6,AF429=$AP$10),V429,0)</f>
        <v>0</v>
      </c>
      <c r="BK429" s="313" t="n">
        <f aca="false">IF(OR(AF429=$AP$5,AF429=$AP$6,AF429=$AP$10),W429,0)</f>
        <v>0</v>
      </c>
      <c r="BL429" s="313" t="n">
        <f aca="false">IF(OR(AF429=$AP$5,AF429=$AP$6,AF429=$AP$10),X429,0)</f>
        <v>0</v>
      </c>
      <c r="BM429" s="313" t="n">
        <f aca="false">IF(OR(AF429=$AP$5,AF429=$AP$6,AF429=$AP$10),Y429,0)</f>
        <v>0</v>
      </c>
      <c r="BN429" s="313" t="n">
        <f aca="false">IF(OR(AF429=$AP$5,AF429=$AP$6,AF429=$AP$10),Z429,0)</f>
        <v>0</v>
      </c>
      <c r="BO429" s="313" t="n">
        <f aca="false">IF(OR(AF429=$AP$5,AF429=$AP$6,AF429=$AP$10),AA429,0)</f>
        <v>0</v>
      </c>
      <c r="BP429" s="313" t="n">
        <f aca="false">IF(OR(AF429=$AP$5,AF429=$AP$6,AF429=$AP$10),AB429,0)</f>
        <v>0</v>
      </c>
      <c r="BQ429" s="313" t="n">
        <f aca="false">IF(OR(AF429=$AP$5,AF429=$AP$6,AF429=$AP$10),AC429,0)</f>
        <v>0</v>
      </c>
      <c r="BR429" s="314" t="n">
        <f aca="false">IF(OR(AF429=$AP$5,AF429=$AP$6,AF429=$AP$10),AD429,0)</f>
        <v>0</v>
      </c>
      <c r="BS429" s="312" t="n">
        <f aca="false">IF(OR(AF429=$AP$7,AF429=$AP$8,AF429=$AP$11),S429,0)</f>
        <v>0</v>
      </c>
      <c r="BT429" s="313" t="n">
        <f aca="false">IF(OR(AF429=$AP$7,AF429=$AP$8,AF429=$AP$11),T429,0)</f>
        <v>0</v>
      </c>
      <c r="BU429" s="313" t="n">
        <f aca="false">IF(OR(AF429=$AP$7,AF429=$AP$8,AF429=$AP$11),U429,0)</f>
        <v>0</v>
      </c>
      <c r="BV429" s="313" t="n">
        <f aca="false">IF(OR(AF429=$AP$7,AF429=$AP$8,AF429=$AP$11),V429,0)</f>
        <v>0</v>
      </c>
      <c r="BW429" s="313" t="n">
        <f aca="false">IF(OR(AF429=$AP$7,AF429=$AP$8,AF429=$AP$11),W429,0)</f>
        <v>0</v>
      </c>
      <c r="BX429" s="313" t="n">
        <f aca="false">IF(OR(AF429=$AP$7,AF429=$AP$8,AF429=$AP$11),X429,0)</f>
        <v>0</v>
      </c>
      <c r="BY429" s="313" t="n">
        <f aca="false">IF(OR(AF429=$AP$7,AF429=$AP$8,AF429=$AP$11),Y429,0)</f>
        <v>0</v>
      </c>
      <c r="BZ429" s="313" t="n">
        <f aca="false">IF(OR(AF429=$AP$7,AF429=$AP$8,AF429=$AP$11),Z429,0)</f>
        <v>0</v>
      </c>
      <c r="CA429" s="313" t="n">
        <f aca="false">IF(OR(AF429=$AP$7,AF429=$AP$8,AF429=$AP$11),AA429,0)</f>
        <v>0</v>
      </c>
      <c r="CB429" s="313" t="n">
        <f aca="false">IF(OR(AF429=$AP$7,AF429=$AP$8,AF429=$AP$11),AB429,0)</f>
        <v>0</v>
      </c>
      <c r="CC429" s="313" t="n">
        <f aca="false">IF(OR(AF429=$AP$7,AF429=$AP$8,AF429=$AP$11),AC429,0)</f>
        <v>0</v>
      </c>
      <c r="CD429" s="314" t="n">
        <f aca="false">IF(OR(AF429=$AP$7,AF429=$AP$8,AF429=$AP$11),AD429,0)</f>
        <v>0</v>
      </c>
      <c r="CE429" s="312" t="n">
        <f aca="false">IF(AF429=$AP$12,S429,0)</f>
        <v>0</v>
      </c>
      <c r="CF429" s="313" t="n">
        <f aca="false">IF(AF429=$AP$12,T429,0)</f>
        <v>0</v>
      </c>
      <c r="CG429" s="313" t="n">
        <f aca="false">IF(AF429=$AP$12,U429,0)</f>
        <v>0</v>
      </c>
      <c r="CH429" s="313" t="n">
        <f aca="false">IF(AF429=$AP$12,V429,0)</f>
        <v>0</v>
      </c>
      <c r="CI429" s="313" t="n">
        <f aca="false">IF(AF429=$AP$12,W429,0)</f>
        <v>0</v>
      </c>
      <c r="CJ429" s="313" t="n">
        <f aca="false">IF(AF429=$AP$12,X429,0)</f>
        <v>0</v>
      </c>
      <c r="CK429" s="313" t="n">
        <f aca="false">IF(AF429=$AP$12,Y429,0)</f>
        <v>0</v>
      </c>
      <c r="CL429" s="313" t="n">
        <f aca="false">IF(AF429=$AP$12,Z429,0)</f>
        <v>0</v>
      </c>
      <c r="CM429" s="313" t="n">
        <f aca="false">IF(AF429=$AP$12,AA429,0)</f>
        <v>0</v>
      </c>
      <c r="CN429" s="313" t="n">
        <f aca="false">IF(AF429=$AP$12,AB429,0)</f>
        <v>0</v>
      </c>
      <c r="CO429" s="313" t="n">
        <f aca="false">IF(AF429=$AP$12,AC429,0)</f>
        <v>0</v>
      </c>
      <c r="CP429" s="314" t="n">
        <f aca="false">IF(AF429=$AP$12,AD429,0)</f>
        <v>0</v>
      </c>
    </row>
    <row r="430" customFormat="false" ht="12" hidden="false" customHeight="true" outlineLevel="0" collapsed="false">
      <c r="B430" s="243" t="str">
        <f aca="false">IF(Q428="","",Q428)</f>
        <v/>
      </c>
      <c r="C430" s="302"/>
      <c r="D430" s="303"/>
      <c r="E430" s="303"/>
      <c r="F430" s="303"/>
      <c r="G430" s="304"/>
      <c r="H430" s="304"/>
      <c r="I430" s="305"/>
      <c r="J430" s="305"/>
      <c r="K430" s="305"/>
      <c r="L430" s="305"/>
      <c r="M430" s="303"/>
      <c r="N430" s="303"/>
      <c r="O430" s="306"/>
      <c r="P430" s="303"/>
      <c r="Q430" s="303"/>
      <c r="R430" s="315" t="s">
        <v>77</v>
      </c>
      <c r="S430" s="322"/>
      <c r="T430" s="322"/>
      <c r="U430" s="322"/>
      <c r="V430" s="322"/>
      <c r="W430" s="322"/>
      <c r="X430" s="322"/>
      <c r="Y430" s="316"/>
      <c r="Z430" s="316"/>
      <c r="AA430" s="316"/>
      <c r="AB430" s="316"/>
      <c r="AC430" s="316"/>
      <c r="AD430" s="316"/>
      <c r="AE430" s="317" t="str">
        <f aca="false">IF(SUM(S430:AD430)=0,"",SUM(S430:AD430))</f>
        <v/>
      </c>
      <c r="AF430" s="244" t="str">
        <f aca="false">IF(Q428="","",Q428)</f>
        <v/>
      </c>
      <c r="AG430" s="310"/>
      <c r="AH430" s="310"/>
      <c r="AI430" s="310"/>
      <c r="AJ430" s="310"/>
      <c r="AT430" s="311" t="str">
        <f aca="false">R430</f>
        <v>C</v>
      </c>
      <c r="AU430" s="312" t="n">
        <f aca="false">IF(OR(AF430=$AP$3,AF430=$AP$4,AF430=$AP$9),S430,0)</f>
        <v>0</v>
      </c>
      <c r="AV430" s="313" t="n">
        <f aca="false">IF(OR(AF430=$AP$3,AF430=$AP$4,AF430=$AP$9),T430,0)</f>
        <v>0</v>
      </c>
      <c r="AW430" s="313" t="n">
        <f aca="false">IF(OR(AF430=$AP$3,AF430=$AP$4,AF430=$AP$9),U430,0)</f>
        <v>0</v>
      </c>
      <c r="AX430" s="313" t="n">
        <f aca="false">IF(OR(AF430=$AP$3,AF430=$AP$4,AF430=$AP$9),V430,0)</f>
        <v>0</v>
      </c>
      <c r="AY430" s="313" t="n">
        <f aca="false">IF(OR(AF430=$AP$3,AF430=$AP$4,AF430=$AP$9),W430,0)</f>
        <v>0</v>
      </c>
      <c r="AZ430" s="313" t="n">
        <f aca="false">IF(OR(AF430=$AP$3,AF430=$AP$4,AF430=$AP$9),X430,0)</f>
        <v>0</v>
      </c>
      <c r="BA430" s="313" t="n">
        <f aca="false">IF(OR(AF430=$AP$3,AF430=$AP$4,AF430=$AP$9),Y430,0)</f>
        <v>0</v>
      </c>
      <c r="BB430" s="313" t="n">
        <f aca="false">IF(OR(AF430=$AP$3,AF430=$AP$4,AF430=$AP$9),Z430,0)</f>
        <v>0</v>
      </c>
      <c r="BC430" s="313" t="n">
        <f aca="false">IF(OR(AF430=$AP$3,AF430=$AP$4,AF430=$AP$9),AA430,0)</f>
        <v>0</v>
      </c>
      <c r="BD430" s="313" t="n">
        <f aca="false">IF(OR(AF430=$AP$3,AF430=$AP$4,AF430=$AP$9),AB430,0)</f>
        <v>0</v>
      </c>
      <c r="BE430" s="313" t="n">
        <f aca="false">IF(OR(AF430=$AP$3,AF430=$AP$4,AF430=$AP$9),AC430,0)</f>
        <v>0</v>
      </c>
      <c r="BF430" s="314" t="n">
        <f aca="false">IF(OR(AF430=$AP$3,AF430=$AP$4,AF430=$AP$9),AD430,0)</f>
        <v>0</v>
      </c>
      <c r="BG430" s="312" t="n">
        <f aca="false">IF(OR(AF430=$AP$5,AF430=$AP$6,AF430=$AP$10),S430,0)</f>
        <v>0</v>
      </c>
      <c r="BH430" s="313" t="n">
        <f aca="false">IF(OR(AF430=$AP$5,AF430=$AP$6,AF430=$AP$10),T430,0)</f>
        <v>0</v>
      </c>
      <c r="BI430" s="313" t="n">
        <f aca="false">IF(OR(AF430=$AP$5,AF430=$AP$6,AF430=$AP$10),U430,0)</f>
        <v>0</v>
      </c>
      <c r="BJ430" s="313" t="n">
        <f aca="false">IF(OR(AF430=$AP$5,AF430=$AP$6,AF430=$AP$10),V430,0)</f>
        <v>0</v>
      </c>
      <c r="BK430" s="313" t="n">
        <f aca="false">IF(OR(AF430=$AP$5,AF430=$AP$6,AF430=$AP$10),W430,0)</f>
        <v>0</v>
      </c>
      <c r="BL430" s="313" t="n">
        <f aca="false">IF(OR(AF430=$AP$5,AF430=$AP$6,AF430=$AP$10),X430,0)</f>
        <v>0</v>
      </c>
      <c r="BM430" s="313" t="n">
        <f aca="false">IF(OR(AF430=$AP$5,AF430=$AP$6,AF430=$AP$10),Y430,0)</f>
        <v>0</v>
      </c>
      <c r="BN430" s="313" t="n">
        <f aca="false">IF(OR(AF430=$AP$5,AF430=$AP$6,AF430=$AP$10),Z430,0)</f>
        <v>0</v>
      </c>
      <c r="BO430" s="313" t="n">
        <f aca="false">IF(OR(AF430=$AP$5,AF430=$AP$6,AF430=$AP$10),AA430,0)</f>
        <v>0</v>
      </c>
      <c r="BP430" s="313" t="n">
        <f aca="false">IF(OR(AF430=$AP$5,AF430=$AP$6,AF430=$AP$10),AB430,0)</f>
        <v>0</v>
      </c>
      <c r="BQ430" s="313" t="n">
        <f aca="false">IF(OR(AF430=$AP$5,AF430=$AP$6,AF430=$AP$10),AC430,0)</f>
        <v>0</v>
      </c>
      <c r="BR430" s="314" t="n">
        <f aca="false">IF(OR(AF430=$AP$5,AF430=$AP$6,AF430=$AP$10),AD430,0)</f>
        <v>0</v>
      </c>
      <c r="BS430" s="312" t="n">
        <f aca="false">IF(OR(AF430=$AP$7,AF430=$AP$8,AF430=$AP$11),S430,0)</f>
        <v>0</v>
      </c>
      <c r="BT430" s="313" t="n">
        <f aca="false">IF(OR(AF430=$AP$7,AF430=$AP$8,AF430=$AP$11),T430,0)</f>
        <v>0</v>
      </c>
      <c r="BU430" s="313" t="n">
        <f aca="false">IF(OR(AF430=$AP$7,AF430=$AP$8,AF430=$AP$11),U430,0)</f>
        <v>0</v>
      </c>
      <c r="BV430" s="313" t="n">
        <f aca="false">IF(OR(AF430=$AP$7,AF430=$AP$8,AF430=$AP$11),V430,0)</f>
        <v>0</v>
      </c>
      <c r="BW430" s="313" t="n">
        <f aca="false">IF(OR(AF430=$AP$7,AF430=$AP$8,AF430=$AP$11),W430,0)</f>
        <v>0</v>
      </c>
      <c r="BX430" s="313" t="n">
        <f aca="false">IF(OR(AF430=$AP$7,AF430=$AP$8,AF430=$AP$11),X430,0)</f>
        <v>0</v>
      </c>
      <c r="BY430" s="313" t="n">
        <f aca="false">IF(OR(AF430=$AP$7,AF430=$AP$8,AF430=$AP$11),Y430,0)</f>
        <v>0</v>
      </c>
      <c r="BZ430" s="313" t="n">
        <f aca="false">IF(OR(AF430=$AP$7,AF430=$AP$8,AF430=$AP$11),Z430,0)</f>
        <v>0</v>
      </c>
      <c r="CA430" s="313" t="n">
        <f aca="false">IF(OR(AF430=$AP$7,AF430=$AP$8,AF430=$AP$11),AA430,0)</f>
        <v>0</v>
      </c>
      <c r="CB430" s="313" t="n">
        <f aca="false">IF(OR(AF430=$AP$7,AF430=$AP$8,AF430=$AP$11),AB430,0)</f>
        <v>0</v>
      </c>
      <c r="CC430" s="313" t="n">
        <f aca="false">IF(OR(AF430=$AP$7,AF430=$AP$8,AF430=$AP$11),AC430,0)</f>
        <v>0</v>
      </c>
      <c r="CD430" s="314" t="n">
        <f aca="false">IF(OR(AF430=$AP$7,AF430=$AP$8,AF430=$AP$11),AD430,0)</f>
        <v>0</v>
      </c>
      <c r="CE430" s="312" t="n">
        <f aca="false">IF(AF430=$AP$12,S430,0)</f>
        <v>0</v>
      </c>
      <c r="CF430" s="313" t="n">
        <f aca="false">IF(AF430=$AP$12,T430,0)</f>
        <v>0</v>
      </c>
      <c r="CG430" s="313" t="n">
        <f aca="false">IF(AF430=$AP$12,U430,0)</f>
        <v>0</v>
      </c>
      <c r="CH430" s="313" t="n">
        <f aca="false">IF(AF430=$AP$12,V430,0)</f>
        <v>0</v>
      </c>
      <c r="CI430" s="313" t="n">
        <f aca="false">IF(AF430=$AP$12,W430,0)</f>
        <v>0</v>
      </c>
      <c r="CJ430" s="313" t="n">
        <f aca="false">IF(AF430=$AP$12,X430,0)</f>
        <v>0</v>
      </c>
      <c r="CK430" s="313" t="n">
        <f aca="false">IF(AF430=$AP$12,Y430,0)</f>
        <v>0</v>
      </c>
      <c r="CL430" s="313" t="n">
        <f aca="false">IF(AF430=$AP$12,Z430,0)</f>
        <v>0</v>
      </c>
      <c r="CM430" s="313" t="n">
        <f aca="false">IF(AF430=$AP$12,AA430,0)</f>
        <v>0</v>
      </c>
      <c r="CN430" s="313" t="n">
        <f aca="false">IF(AF430=$AP$12,AB430,0)</f>
        <v>0</v>
      </c>
      <c r="CO430" s="313" t="n">
        <f aca="false">IF(AF430=$AP$12,AC430,0)</f>
        <v>0</v>
      </c>
      <c r="CP430" s="314" t="n">
        <f aca="false">IF(AF430=$AP$12,AD430,0)</f>
        <v>0</v>
      </c>
    </row>
    <row r="431" customFormat="false" ht="12" hidden="false" customHeight="true" outlineLevel="0" collapsed="false">
      <c r="B431" s="243" t="str">
        <f aca="false">IF(Q431="","",Q431)</f>
        <v/>
      </c>
      <c r="C431" s="302" t="n">
        <v>140</v>
      </c>
      <c r="D431" s="303"/>
      <c r="E431" s="303"/>
      <c r="F431" s="303"/>
      <c r="G431" s="304"/>
      <c r="H431" s="304"/>
      <c r="I431" s="305"/>
      <c r="J431" s="305"/>
      <c r="K431" s="305"/>
      <c r="L431" s="305"/>
      <c r="M431" s="303"/>
      <c r="N431" s="303"/>
      <c r="O431" s="306"/>
      <c r="P431" s="303"/>
      <c r="Q431" s="303"/>
      <c r="R431" s="307" t="s">
        <v>75</v>
      </c>
      <c r="S431" s="323"/>
      <c r="T431" s="323"/>
      <c r="U431" s="323"/>
      <c r="V431" s="323"/>
      <c r="W431" s="323"/>
      <c r="X431" s="323"/>
      <c r="Y431" s="308"/>
      <c r="Z431" s="308"/>
      <c r="AA431" s="308"/>
      <c r="AB431" s="308"/>
      <c r="AC431" s="308"/>
      <c r="AD431" s="308"/>
      <c r="AE431" s="309" t="str">
        <f aca="false">IF(SUM(S431:AD431)=0,"",SUM(S431:AD431))</f>
        <v/>
      </c>
      <c r="AF431" s="244" t="str">
        <f aca="false">IF(Q431="","",Q431)</f>
        <v/>
      </c>
      <c r="AG431" s="310" t="str">
        <f aca="false">IFERROR(VLOOKUP(M431,$AP$13:$AQ$16,2,FALSE()),"")</f>
        <v/>
      </c>
      <c r="AH431" s="310" t="str">
        <f aca="false">IFERROR(VLOOKUP(O431,$AP$18:$AQ$24,2,FALSE()),"")</f>
        <v/>
      </c>
      <c r="AI431" s="310" t="str">
        <f aca="false">IFERROR(AG431+AH431,"")</f>
        <v/>
      </c>
      <c r="AJ431" s="310" t="str">
        <f aca="false">IF(SUM(AE431:AE433)=0,"",SUM(AE431:AE433))</f>
        <v/>
      </c>
      <c r="AT431" s="311" t="str">
        <f aca="false">R431</f>
        <v>A</v>
      </c>
      <c r="AU431" s="312" t="n">
        <f aca="false">IF(OR(AF431=$AP$3,AF431=$AP$4,AF431=$AP$9),S431,0)</f>
        <v>0</v>
      </c>
      <c r="AV431" s="313" t="n">
        <f aca="false">IF(OR(AF431=$AP$3,AF431=$AP$4,AF431=$AP$9),T431,0)</f>
        <v>0</v>
      </c>
      <c r="AW431" s="313" t="n">
        <f aca="false">IF(OR(AF431=$AP$3,AF431=$AP$4,AF431=$AP$9),U431,0)</f>
        <v>0</v>
      </c>
      <c r="AX431" s="313" t="n">
        <f aca="false">IF(OR(AF431=$AP$3,AF431=$AP$4,AF431=$AP$9),V431,0)</f>
        <v>0</v>
      </c>
      <c r="AY431" s="313" t="n">
        <f aca="false">IF(OR(AF431=$AP$3,AF431=$AP$4,AF431=$AP$9),W431,0)</f>
        <v>0</v>
      </c>
      <c r="AZ431" s="313" t="n">
        <f aca="false">IF(OR(AF431=$AP$3,AF431=$AP$4,AF431=$AP$9),X431,0)</f>
        <v>0</v>
      </c>
      <c r="BA431" s="313" t="n">
        <f aca="false">IF(OR(AF431=$AP$3,AF431=$AP$4,AF431=$AP$9),Y431,0)</f>
        <v>0</v>
      </c>
      <c r="BB431" s="313" t="n">
        <f aca="false">IF(OR(AF431=$AP$3,AF431=$AP$4,AF431=$AP$9),Z431,0)</f>
        <v>0</v>
      </c>
      <c r="BC431" s="313" t="n">
        <f aca="false">IF(OR(AF431=$AP$3,AF431=$AP$4,AF431=$AP$9),AA431,0)</f>
        <v>0</v>
      </c>
      <c r="BD431" s="313" t="n">
        <f aca="false">IF(OR(AF431=$AP$3,AF431=$AP$4,AF431=$AP$9),AB431,0)</f>
        <v>0</v>
      </c>
      <c r="BE431" s="313" t="n">
        <f aca="false">IF(OR(AF431=$AP$3,AF431=$AP$4,AF431=$AP$9),AC431,0)</f>
        <v>0</v>
      </c>
      <c r="BF431" s="314" t="n">
        <f aca="false">IF(OR(AF431=$AP$3,AF431=$AP$4,AF431=$AP$9),AD431,0)</f>
        <v>0</v>
      </c>
      <c r="BG431" s="312" t="n">
        <f aca="false">IF(OR(AF431=$AP$5,AF431=$AP$6,AF431=$AP$10),S431,0)</f>
        <v>0</v>
      </c>
      <c r="BH431" s="313" t="n">
        <f aca="false">IF(OR(AF431=$AP$5,AF431=$AP$6,AF431=$AP$10),T431,0)</f>
        <v>0</v>
      </c>
      <c r="BI431" s="313" t="n">
        <f aca="false">IF(OR(AF431=$AP$5,AF431=$AP$6,AF431=$AP$10),U431,0)</f>
        <v>0</v>
      </c>
      <c r="BJ431" s="313" t="n">
        <f aca="false">IF(OR(AF431=$AP$5,AF431=$AP$6,AF431=$AP$10),V431,0)</f>
        <v>0</v>
      </c>
      <c r="BK431" s="313" t="n">
        <f aca="false">IF(OR(AF431=$AP$5,AF431=$AP$6,AF431=$AP$10),W431,0)</f>
        <v>0</v>
      </c>
      <c r="BL431" s="313" t="n">
        <f aca="false">IF(OR(AF431=$AP$5,AF431=$AP$6,AF431=$AP$10),X431,0)</f>
        <v>0</v>
      </c>
      <c r="BM431" s="313" t="n">
        <f aca="false">IF(OR(AF431=$AP$5,AF431=$AP$6,AF431=$AP$10),Y431,0)</f>
        <v>0</v>
      </c>
      <c r="BN431" s="313" t="n">
        <f aca="false">IF(OR(AF431=$AP$5,AF431=$AP$6,AF431=$AP$10),Z431,0)</f>
        <v>0</v>
      </c>
      <c r="BO431" s="313" t="n">
        <f aca="false">IF(OR(AF431=$AP$5,AF431=$AP$6,AF431=$AP$10),AA431,0)</f>
        <v>0</v>
      </c>
      <c r="BP431" s="313" t="n">
        <f aca="false">IF(OR(AF431=$AP$5,AF431=$AP$6,AF431=$AP$10),AB431,0)</f>
        <v>0</v>
      </c>
      <c r="BQ431" s="313" t="n">
        <f aca="false">IF(OR(AF431=$AP$5,AF431=$AP$6,AF431=$AP$10),AC431,0)</f>
        <v>0</v>
      </c>
      <c r="BR431" s="314" t="n">
        <f aca="false">IF(OR(AF431=$AP$5,AF431=$AP$6,AF431=$AP$10),AD431,0)</f>
        <v>0</v>
      </c>
      <c r="BS431" s="312" t="n">
        <f aca="false">IF(OR(AF431=$AP$7,AF431=$AP$8,AF431=$AP$11),S431,0)</f>
        <v>0</v>
      </c>
      <c r="BT431" s="313" t="n">
        <f aca="false">IF(OR(AF431=$AP$7,AF431=$AP$8,AF431=$AP$11),T431,0)</f>
        <v>0</v>
      </c>
      <c r="BU431" s="313" t="n">
        <f aca="false">IF(OR(AF431=$AP$7,AF431=$AP$8,AF431=$AP$11),U431,0)</f>
        <v>0</v>
      </c>
      <c r="BV431" s="313" t="n">
        <f aca="false">IF(OR(AF431=$AP$7,AF431=$AP$8,AF431=$AP$11),V431,0)</f>
        <v>0</v>
      </c>
      <c r="BW431" s="313" t="n">
        <f aca="false">IF(OR(AF431=$AP$7,AF431=$AP$8,AF431=$AP$11),W431,0)</f>
        <v>0</v>
      </c>
      <c r="BX431" s="313" t="n">
        <f aca="false">IF(OR(AF431=$AP$7,AF431=$AP$8,AF431=$AP$11),X431,0)</f>
        <v>0</v>
      </c>
      <c r="BY431" s="313" t="n">
        <f aca="false">IF(OR(AF431=$AP$7,AF431=$AP$8,AF431=$AP$11),Y431,0)</f>
        <v>0</v>
      </c>
      <c r="BZ431" s="313" t="n">
        <f aca="false">IF(OR(AF431=$AP$7,AF431=$AP$8,AF431=$AP$11),Z431,0)</f>
        <v>0</v>
      </c>
      <c r="CA431" s="313" t="n">
        <f aca="false">IF(OR(AF431=$AP$7,AF431=$AP$8,AF431=$AP$11),AA431,0)</f>
        <v>0</v>
      </c>
      <c r="CB431" s="313" t="n">
        <f aca="false">IF(OR(AF431=$AP$7,AF431=$AP$8,AF431=$AP$11),AB431,0)</f>
        <v>0</v>
      </c>
      <c r="CC431" s="313" t="n">
        <f aca="false">IF(OR(AF431=$AP$7,AF431=$AP$8,AF431=$AP$11),AC431,0)</f>
        <v>0</v>
      </c>
      <c r="CD431" s="314" t="n">
        <f aca="false">IF(OR(AF431=$AP$7,AF431=$AP$8,AF431=$AP$11),AD431,0)</f>
        <v>0</v>
      </c>
      <c r="CE431" s="312" t="n">
        <f aca="false">IF(AF431=$AP$12,S431,0)</f>
        <v>0</v>
      </c>
      <c r="CF431" s="313" t="n">
        <f aca="false">IF(AF431=$AP$12,T431,0)</f>
        <v>0</v>
      </c>
      <c r="CG431" s="313" t="n">
        <f aca="false">IF(AF431=$AP$12,U431,0)</f>
        <v>0</v>
      </c>
      <c r="CH431" s="313" t="n">
        <f aca="false">IF(AF431=$AP$12,V431,0)</f>
        <v>0</v>
      </c>
      <c r="CI431" s="313" t="n">
        <f aca="false">IF(AF431=$AP$12,W431,0)</f>
        <v>0</v>
      </c>
      <c r="CJ431" s="313" t="n">
        <f aca="false">IF(AF431=$AP$12,X431,0)</f>
        <v>0</v>
      </c>
      <c r="CK431" s="313" t="n">
        <f aca="false">IF(AF431=$AP$12,Y431,0)</f>
        <v>0</v>
      </c>
      <c r="CL431" s="313" t="n">
        <f aca="false">IF(AF431=$AP$12,Z431,0)</f>
        <v>0</v>
      </c>
      <c r="CM431" s="313" t="n">
        <f aca="false">IF(AF431=$AP$12,AA431,0)</f>
        <v>0</v>
      </c>
      <c r="CN431" s="313" t="n">
        <f aca="false">IF(AF431=$AP$12,AB431,0)</f>
        <v>0</v>
      </c>
      <c r="CO431" s="313" t="n">
        <f aca="false">IF(AF431=$AP$12,AC431,0)</f>
        <v>0</v>
      </c>
      <c r="CP431" s="314" t="n">
        <f aca="false">IF(AF431=$AP$12,AD431,0)</f>
        <v>0</v>
      </c>
    </row>
    <row r="432" customFormat="false" ht="12" hidden="false" customHeight="true" outlineLevel="0" collapsed="false">
      <c r="B432" s="243" t="str">
        <f aca="false">IF(Q431="","",Q431)</f>
        <v/>
      </c>
      <c r="C432" s="302"/>
      <c r="D432" s="303"/>
      <c r="E432" s="303"/>
      <c r="F432" s="303"/>
      <c r="G432" s="304"/>
      <c r="H432" s="304"/>
      <c r="I432" s="305"/>
      <c r="J432" s="305"/>
      <c r="K432" s="305"/>
      <c r="L432" s="305"/>
      <c r="M432" s="303"/>
      <c r="N432" s="303"/>
      <c r="O432" s="306"/>
      <c r="P432" s="303"/>
      <c r="Q432" s="303"/>
      <c r="R432" s="315" t="s">
        <v>76</v>
      </c>
      <c r="S432" s="322"/>
      <c r="T432" s="322"/>
      <c r="U432" s="322"/>
      <c r="V432" s="322"/>
      <c r="W432" s="322"/>
      <c r="X432" s="322"/>
      <c r="Y432" s="316"/>
      <c r="Z432" s="316"/>
      <c r="AA432" s="316"/>
      <c r="AB432" s="316"/>
      <c r="AC432" s="316"/>
      <c r="AD432" s="316"/>
      <c r="AE432" s="317" t="str">
        <f aca="false">IF(SUM(S432:AD432)=0,"",SUM(S432:AD432))</f>
        <v/>
      </c>
      <c r="AF432" s="244" t="str">
        <f aca="false">IF(Q431="","",Q431)</f>
        <v/>
      </c>
      <c r="AG432" s="310"/>
      <c r="AH432" s="310"/>
      <c r="AI432" s="310"/>
      <c r="AJ432" s="310"/>
      <c r="AT432" s="311" t="str">
        <f aca="false">R432</f>
        <v>B</v>
      </c>
      <c r="AU432" s="312" t="n">
        <f aca="false">IF(OR(AF432=$AP$3,AF432=$AP$4,AF432=$AP$9),S432,0)</f>
        <v>0</v>
      </c>
      <c r="AV432" s="313" t="n">
        <f aca="false">IF(OR(AF432=$AP$3,AF432=$AP$4,AF432=$AP$9),T432,0)</f>
        <v>0</v>
      </c>
      <c r="AW432" s="313" t="n">
        <f aca="false">IF(OR(AF432=$AP$3,AF432=$AP$4,AF432=$AP$9),U432,0)</f>
        <v>0</v>
      </c>
      <c r="AX432" s="313" t="n">
        <f aca="false">IF(OR(AF432=$AP$3,AF432=$AP$4,AF432=$AP$9),V432,0)</f>
        <v>0</v>
      </c>
      <c r="AY432" s="313" t="n">
        <f aca="false">IF(OR(AF432=$AP$3,AF432=$AP$4,AF432=$AP$9),W432,0)</f>
        <v>0</v>
      </c>
      <c r="AZ432" s="313" t="n">
        <f aca="false">IF(OR(AF432=$AP$3,AF432=$AP$4,AF432=$AP$9),X432,0)</f>
        <v>0</v>
      </c>
      <c r="BA432" s="313" t="n">
        <f aca="false">IF(OR(AF432=$AP$3,AF432=$AP$4,AF432=$AP$9),Y432,0)</f>
        <v>0</v>
      </c>
      <c r="BB432" s="313" t="n">
        <f aca="false">IF(OR(AF432=$AP$3,AF432=$AP$4,AF432=$AP$9),Z432,0)</f>
        <v>0</v>
      </c>
      <c r="BC432" s="313" t="n">
        <f aca="false">IF(OR(AF432=$AP$3,AF432=$AP$4,AF432=$AP$9),AA432,0)</f>
        <v>0</v>
      </c>
      <c r="BD432" s="313" t="n">
        <f aca="false">IF(OR(AF432=$AP$3,AF432=$AP$4,AF432=$AP$9),AB432,0)</f>
        <v>0</v>
      </c>
      <c r="BE432" s="313" t="n">
        <f aca="false">IF(OR(AF432=$AP$3,AF432=$AP$4,AF432=$AP$9),AC432,0)</f>
        <v>0</v>
      </c>
      <c r="BF432" s="314" t="n">
        <f aca="false">IF(OR(AF432=$AP$3,AF432=$AP$4,AF432=$AP$9),AD432,0)</f>
        <v>0</v>
      </c>
      <c r="BG432" s="312" t="n">
        <f aca="false">IF(OR(AF432=$AP$5,AF432=$AP$6,AF432=$AP$10),S432,0)</f>
        <v>0</v>
      </c>
      <c r="BH432" s="313" t="n">
        <f aca="false">IF(OR(AF432=$AP$5,AF432=$AP$6,AF432=$AP$10),T432,0)</f>
        <v>0</v>
      </c>
      <c r="BI432" s="313" t="n">
        <f aca="false">IF(OR(AF432=$AP$5,AF432=$AP$6,AF432=$AP$10),U432,0)</f>
        <v>0</v>
      </c>
      <c r="BJ432" s="313" t="n">
        <f aca="false">IF(OR(AF432=$AP$5,AF432=$AP$6,AF432=$AP$10),V432,0)</f>
        <v>0</v>
      </c>
      <c r="BK432" s="313" t="n">
        <f aca="false">IF(OR(AF432=$AP$5,AF432=$AP$6,AF432=$AP$10),W432,0)</f>
        <v>0</v>
      </c>
      <c r="BL432" s="313" t="n">
        <f aca="false">IF(OR(AF432=$AP$5,AF432=$AP$6,AF432=$AP$10),X432,0)</f>
        <v>0</v>
      </c>
      <c r="BM432" s="313" t="n">
        <f aca="false">IF(OR(AF432=$AP$5,AF432=$AP$6,AF432=$AP$10),Y432,0)</f>
        <v>0</v>
      </c>
      <c r="BN432" s="313" t="n">
        <f aca="false">IF(OR(AF432=$AP$5,AF432=$AP$6,AF432=$AP$10),Z432,0)</f>
        <v>0</v>
      </c>
      <c r="BO432" s="313" t="n">
        <f aca="false">IF(OR(AF432=$AP$5,AF432=$AP$6,AF432=$AP$10),AA432,0)</f>
        <v>0</v>
      </c>
      <c r="BP432" s="313" t="n">
        <f aca="false">IF(OR(AF432=$AP$5,AF432=$AP$6,AF432=$AP$10),AB432,0)</f>
        <v>0</v>
      </c>
      <c r="BQ432" s="313" t="n">
        <f aca="false">IF(OR(AF432=$AP$5,AF432=$AP$6,AF432=$AP$10),AC432,0)</f>
        <v>0</v>
      </c>
      <c r="BR432" s="314" t="n">
        <f aca="false">IF(OR(AF432=$AP$5,AF432=$AP$6,AF432=$AP$10),AD432,0)</f>
        <v>0</v>
      </c>
      <c r="BS432" s="312" t="n">
        <f aca="false">IF(OR(AF432=$AP$7,AF432=$AP$8,AF432=$AP$11),S432,0)</f>
        <v>0</v>
      </c>
      <c r="BT432" s="313" t="n">
        <f aca="false">IF(OR(AF432=$AP$7,AF432=$AP$8,AF432=$AP$11),T432,0)</f>
        <v>0</v>
      </c>
      <c r="BU432" s="313" t="n">
        <f aca="false">IF(OR(AF432=$AP$7,AF432=$AP$8,AF432=$AP$11),U432,0)</f>
        <v>0</v>
      </c>
      <c r="BV432" s="313" t="n">
        <f aca="false">IF(OR(AF432=$AP$7,AF432=$AP$8,AF432=$AP$11),V432,0)</f>
        <v>0</v>
      </c>
      <c r="BW432" s="313" t="n">
        <f aca="false">IF(OR(AF432=$AP$7,AF432=$AP$8,AF432=$AP$11),W432,0)</f>
        <v>0</v>
      </c>
      <c r="BX432" s="313" t="n">
        <f aca="false">IF(OR(AF432=$AP$7,AF432=$AP$8,AF432=$AP$11),X432,0)</f>
        <v>0</v>
      </c>
      <c r="BY432" s="313" t="n">
        <f aca="false">IF(OR(AF432=$AP$7,AF432=$AP$8,AF432=$AP$11),Y432,0)</f>
        <v>0</v>
      </c>
      <c r="BZ432" s="313" t="n">
        <f aca="false">IF(OR(AF432=$AP$7,AF432=$AP$8,AF432=$AP$11),Z432,0)</f>
        <v>0</v>
      </c>
      <c r="CA432" s="313" t="n">
        <f aca="false">IF(OR(AF432=$AP$7,AF432=$AP$8,AF432=$AP$11),AA432,0)</f>
        <v>0</v>
      </c>
      <c r="CB432" s="313" t="n">
        <f aca="false">IF(OR(AF432=$AP$7,AF432=$AP$8,AF432=$AP$11),AB432,0)</f>
        <v>0</v>
      </c>
      <c r="CC432" s="313" t="n">
        <f aca="false">IF(OR(AF432=$AP$7,AF432=$AP$8,AF432=$AP$11),AC432,0)</f>
        <v>0</v>
      </c>
      <c r="CD432" s="314" t="n">
        <f aca="false">IF(OR(AF432=$AP$7,AF432=$AP$8,AF432=$AP$11),AD432,0)</f>
        <v>0</v>
      </c>
      <c r="CE432" s="312" t="n">
        <f aca="false">IF(AF432=$AP$12,S432,0)</f>
        <v>0</v>
      </c>
      <c r="CF432" s="313" t="n">
        <f aca="false">IF(AF432=$AP$12,T432,0)</f>
        <v>0</v>
      </c>
      <c r="CG432" s="313" t="n">
        <f aca="false">IF(AF432=$AP$12,U432,0)</f>
        <v>0</v>
      </c>
      <c r="CH432" s="313" t="n">
        <f aca="false">IF(AF432=$AP$12,V432,0)</f>
        <v>0</v>
      </c>
      <c r="CI432" s="313" t="n">
        <f aca="false">IF(AF432=$AP$12,W432,0)</f>
        <v>0</v>
      </c>
      <c r="CJ432" s="313" t="n">
        <f aca="false">IF(AF432=$AP$12,X432,0)</f>
        <v>0</v>
      </c>
      <c r="CK432" s="313" t="n">
        <f aca="false">IF(AF432=$AP$12,Y432,0)</f>
        <v>0</v>
      </c>
      <c r="CL432" s="313" t="n">
        <f aca="false">IF(AF432=$AP$12,Z432,0)</f>
        <v>0</v>
      </c>
      <c r="CM432" s="313" t="n">
        <f aca="false">IF(AF432=$AP$12,AA432,0)</f>
        <v>0</v>
      </c>
      <c r="CN432" s="313" t="n">
        <f aca="false">IF(AF432=$AP$12,AB432,0)</f>
        <v>0</v>
      </c>
      <c r="CO432" s="313" t="n">
        <f aca="false">IF(AF432=$AP$12,AC432,0)</f>
        <v>0</v>
      </c>
      <c r="CP432" s="314" t="n">
        <f aca="false">IF(AF432=$AP$12,AD432,0)</f>
        <v>0</v>
      </c>
    </row>
    <row r="433" customFormat="false" ht="12" hidden="false" customHeight="true" outlineLevel="0" collapsed="false">
      <c r="B433" s="243" t="str">
        <f aca="false">IF(Q431="","",Q431)</f>
        <v/>
      </c>
      <c r="C433" s="302"/>
      <c r="D433" s="303"/>
      <c r="E433" s="303"/>
      <c r="F433" s="303"/>
      <c r="G433" s="304"/>
      <c r="H433" s="304"/>
      <c r="I433" s="305"/>
      <c r="J433" s="305"/>
      <c r="K433" s="305"/>
      <c r="L433" s="305"/>
      <c r="M433" s="303"/>
      <c r="N433" s="303"/>
      <c r="O433" s="306"/>
      <c r="P433" s="303"/>
      <c r="Q433" s="303"/>
      <c r="R433" s="318" t="s">
        <v>77</v>
      </c>
      <c r="S433" s="324"/>
      <c r="T433" s="324"/>
      <c r="U433" s="324"/>
      <c r="V433" s="324"/>
      <c r="W433" s="324"/>
      <c r="X433" s="324"/>
      <c r="Y433" s="319"/>
      <c r="Z433" s="319"/>
      <c r="AA433" s="319"/>
      <c r="AB433" s="319"/>
      <c r="AC433" s="319"/>
      <c r="AD433" s="319"/>
      <c r="AE433" s="325" t="str">
        <f aca="false">IF(SUM(S433:AD433)=0,"",SUM(S433:AD433))</f>
        <v/>
      </c>
      <c r="AF433" s="244" t="str">
        <f aca="false">IF(Q431="","",Q431)</f>
        <v/>
      </c>
      <c r="AG433" s="310"/>
      <c r="AH433" s="310"/>
      <c r="AI433" s="310"/>
      <c r="AJ433" s="310"/>
      <c r="AT433" s="311" t="str">
        <f aca="false">R433</f>
        <v>C</v>
      </c>
      <c r="AU433" s="312" t="n">
        <f aca="false">IF(OR(AF433=$AP$3,AF433=$AP$4,AF433=$AP$9),S433,0)</f>
        <v>0</v>
      </c>
      <c r="AV433" s="313" t="n">
        <f aca="false">IF(OR(AF433=$AP$3,AF433=$AP$4,AF433=$AP$9),T433,0)</f>
        <v>0</v>
      </c>
      <c r="AW433" s="313" t="n">
        <f aca="false">IF(OR(AF433=$AP$3,AF433=$AP$4,AF433=$AP$9),U433,0)</f>
        <v>0</v>
      </c>
      <c r="AX433" s="313" t="n">
        <f aca="false">IF(OR(AF433=$AP$3,AF433=$AP$4,AF433=$AP$9),V433,0)</f>
        <v>0</v>
      </c>
      <c r="AY433" s="313" t="n">
        <f aca="false">IF(OR(AF433=$AP$3,AF433=$AP$4,AF433=$AP$9),W433,0)</f>
        <v>0</v>
      </c>
      <c r="AZ433" s="313" t="n">
        <f aca="false">IF(OR(AF433=$AP$3,AF433=$AP$4,AF433=$AP$9),X433,0)</f>
        <v>0</v>
      </c>
      <c r="BA433" s="313" t="n">
        <f aca="false">IF(OR(AF433=$AP$3,AF433=$AP$4,AF433=$AP$9),Y433,0)</f>
        <v>0</v>
      </c>
      <c r="BB433" s="313" t="n">
        <f aca="false">IF(OR(AF433=$AP$3,AF433=$AP$4,AF433=$AP$9),Z433,0)</f>
        <v>0</v>
      </c>
      <c r="BC433" s="313" t="n">
        <f aca="false">IF(OR(AF433=$AP$3,AF433=$AP$4,AF433=$AP$9),AA433,0)</f>
        <v>0</v>
      </c>
      <c r="BD433" s="313" t="n">
        <f aca="false">IF(OR(AF433=$AP$3,AF433=$AP$4,AF433=$AP$9),AB433,0)</f>
        <v>0</v>
      </c>
      <c r="BE433" s="313" t="n">
        <f aca="false">IF(OR(AF433=$AP$3,AF433=$AP$4,AF433=$AP$9),AC433,0)</f>
        <v>0</v>
      </c>
      <c r="BF433" s="314" t="n">
        <f aca="false">IF(OR(AF433=$AP$3,AF433=$AP$4,AF433=$AP$9),AD433,0)</f>
        <v>0</v>
      </c>
      <c r="BG433" s="312" t="n">
        <f aca="false">IF(OR(AF433=$AP$5,AF433=$AP$6,AF433=$AP$10),S433,0)</f>
        <v>0</v>
      </c>
      <c r="BH433" s="313" t="n">
        <f aca="false">IF(OR(AF433=$AP$5,AF433=$AP$6,AF433=$AP$10),T433,0)</f>
        <v>0</v>
      </c>
      <c r="BI433" s="313" t="n">
        <f aca="false">IF(OR(AF433=$AP$5,AF433=$AP$6,AF433=$AP$10),U433,0)</f>
        <v>0</v>
      </c>
      <c r="BJ433" s="313" t="n">
        <f aca="false">IF(OR(AF433=$AP$5,AF433=$AP$6,AF433=$AP$10),V433,0)</f>
        <v>0</v>
      </c>
      <c r="BK433" s="313" t="n">
        <f aca="false">IF(OR(AF433=$AP$5,AF433=$AP$6,AF433=$AP$10),W433,0)</f>
        <v>0</v>
      </c>
      <c r="BL433" s="313" t="n">
        <f aca="false">IF(OR(AF433=$AP$5,AF433=$AP$6,AF433=$AP$10),X433,0)</f>
        <v>0</v>
      </c>
      <c r="BM433" s="313" t="n">
        <f aca="false">IF(OR(AF433=$AP$5,AF433=$AP$6,AF433=$AP$10),Y433,0)</f>
        <v>0</v>
      </c>
      <c r="BN433" s="313" t="n">
        <f aca="false">IF(OR(AF433=$AP$5,AF433=$AP$6,AF433=$AP$10),Z433,0)</f>
        <v>0</v>
      </c>
      <c r="BO433" s="313" t="n">
        <f aca="false">IF(OR(AF433=$AP$5,AF433=$AP$6,AF433=$AP$10),AA433,0)</f>
        <v>0</v>
      </c>
      <c r="BP433" s="313" t="n">
        <f aca="false">IF(OR(AF433=$AP$5,AF433=$AP$6,AF433=$AP$10),AB433,0)</f>
        <v>0</v>
      </c>
      <c r="BQ433" s="313" t="n">
        <f aca="false">IF(OR(AF433=$AP$5,AF433=$AP$6,AF433=$AP$10),AC433,0)</f>
        <v>0</v>
      </c>
      <c r="BR433" s="314" t="n">
        <f aca="false">IF(OR(AF433=$AP$5,AF433=$AP$6,AF433=$AP$10),AD433,0)</f>
        <v>0</v>
      </c>
      <c r="BS433" s="312" t="n">
        <f aca="false">IF(OR(AF433=$AP$7,AF433=$AP$8,AF433=$AP$11),S433,0)</f>
        <v>0</v>
      </c>
      <c r="BT433" s="313" t="n">
        <f aca="false">IF(OR(AF433=$AP$7,AF433=$AP$8,AF433=$AP$11),T433,0)</f>
        <v>0</v>
      </c>
      <c r="BU433" s="313" t="n">
        <f aca="false">IF(OR(AF433=$AP$7,AF433=$AP$8,AF433=$AP$11),U433,0)</f>
        <v>0</v>
      </c>
      <c r="BV433" s="313" t="n">
        <f aca="false">IF(OR(AF433=$AP$7,AF433=$AP$8,AF433=$AP$11),V433,0)</f>
        <v>0</v>
      </c>
      <c r="BW433" s="313" t="n">
        <f aca="false">IF(OR(AF433=$AP$7,AF433=$AP$8,AF433=$AP$11),W433,0)</f>
        <v>0</v>
      </c>
      <c r="BX433" s="313" t="n">
        <f aca="false">IF(OR(AF433=$AP$7,AF433=$AP$8,AF433=$AP$11),X433,0)</f>
        <v>0</v>
      </c>
      <c r="BY433" s="313" t="n">
        <f aca="false">IF(OR(AF433=$AP$7,AF433=$AP$8,AF433=$AP$11),Y433,0)</f>
        <v>0</v>
      </c>
      <c r="BZ433" s="313" t="n">
        <f aca="false">IF(OR(AF433=$AP$7,AF433=$AP$8,AF433=$AP$11),Z433,0)</f>
        <v>0</v>
      </c>
      <c r="CA433" s="313" t="n">
        <f aca="false">IF(OR(AF433=$AP$7,AF433=$AP$8,AF433=$AP$11),AA433,0)</f>
        <v>0</v>
      </c>
      <c r="CB433" s="313" t="n">
        <f aca="false">IF(OR(AF433=$AP$7,AF433=$AP$8,AF433=$AP$11),AB433,0)</f>
        <v>0</v>
      </c>
      <c r="CC433" s="313" t="n">
        <f aca="false">IF(OR(AF433=$AP$7,AF433=$AP$8,AF433=$AP$11),AC433,0)</f>
        <v>0</v>
      </c>
      <c r="CD433" s="314" t="n">
        <f aca="false">IF(OR(AF433=$AP$7,AF433=$AP$8,AF433=$AP$11),AD433,0)</f>
        <v>0</v>
      </c>
      <c r="CE433" s="312" t="n">
        <f aca="false">IF(AF433=$AP$12,S433,0)</f>
        <v>0</v>
      </c>
      <c r="CF433" s="313" t="n">
        <f aca="false">IF(AF433=$AP$12,T433,0)</f>
        <v>0</v>
      </c>
      <c r="CG433" s="313" t="n">
        <f aca="false">IF(AF433=$AP$12,U433,0)</f>
        <v>0</v>
      </c>
      <c r="CH433" s="313" t="n">
        <f aca="false">IF(AF433=$AP$12,V433,0)</f>
        <v>0</v>
      </c>
      <c r="CI433" s="313" t="n">
        <f aca="false">IF(AF433=$AP$12,W433,0)</f>
        <v>0</v>
      </c>
      <c r="CJ433" s="313" t="n">
        <f aca="false">IF(AF433=$AP$12,X433,0)</f>
        <v>0</v>
      </c>
      <c r="CK433" s="313" t="n">
        <f aca="false">IF(AF433=$AP$12,Y433,0)</f>
        <v>0</v>
      </c>
      <c r="CL433" s="313" t="n">
        <f aca="false">IF(AF433=$AP$12,Z433,0)</f>
        <v>0</v>
      </c>
      <c r="CM433" s="313" t="n">
        <f aca="false">IF(AF433=$AP$12,AA433,0)</f>
        <v>0</v>
      </c>
      <c r="CN433" s="313" t="n">
        <f aca="false">IF(AF433=$AP$12,AB433,0)</f>
        <v>0</v>
      </c>
      <c r="CO433" s="313" t="n">
        <f aca="false">IF(AF433=$AP$12,AC433,0)</f>
        <v>0</v>
      </c>
      <c r="CP433" s="314" t="n">
        <f aca="false">IF(AF433=$AP$12,AD433,0)</f>
        <v>0</v>
      </c>
    </row>
    <row r="434" customFormat="false" ht="12" hidden="false" customHeight="true" outlineLevel="0" collapsed="false">
      <c r="B434" s="243" t="str">
        <f aca="false">IF(Q434="","",Q434)</f>
        <v/>
      </c>
      <c r="C434" s="302" t="n">
        <v>141</v>
      </c>
      <c r="D434" s="303"/>
      <c r="E434" s="303"/>
      <c r="F434" s="303"/>
      <c r="G434" s="304"/>
      <c r="H434" s="304"/>
      <c r="I434" s="305"/>
      <c r="J434" s="305"/>
      <c r="K434" s="305"/>
      <c r="L434" s="305"/>
      <c r="M434" s="303"/>
      <c r="N434" s="303"/>
      <c r="O434" s="306"/>
      <c r="P434" s="303"/>
      <c r="Q434" s="303"/>
      <c r="R434" s="307" t="s">
        <v>75</v>
      </c>
      <c r="S434" s="308"/>
      <c r="T434" s="308"/>
      <c r="U434" s="308"/>
      <c r="V434" s="308"/>
      <c r="W434" s="308"/>
      <c r="X434" s="323"/>
      <c r="Y434" s="323"/>
      <c r="Z434" s="323"/>
      <c r="AA434" s="323"/>
      <c r="AB434" s="323"/>
      <c r="AC434" s="323"/>
      <c r="AD434" s="323"/>
      <c r="AE434" s="309" t="str">
        <f aca="false">IF(SUM(S434:AD434)=0,"",SUM(S434:AD434))</f>
        <v/>
      </c>
      <c r="AF434" s="244" t="str">
        <f aca="false">IF(Q434="","",Q434)</f>
        <v/>
      </c>
      <c r="AG434" s="310" t="str">
        <f aca="false">IFERROR(VLOOKUP(M434,$AP$13:$AQ$16,2,FALSE()),"")</f>
        <v/>
      </c>
      <c r="AH434" s="310" t="str">
        <f aca="false">IFERROR(VLOOKUP(O434,$AP$18:$AQ$24,2,FALSE()),"")</f>
        <v/>
      </c>
      <c r="AI434" s="310" t="str">
        <f aca="false">IFERROR(AG434+AH434,"")</f>
        <v/>
      </c>
      <c r="AJ434" s="310" t="str">
        <f aca="false">IF(SUM(AE434:AE436)=0,"",SUM(AE434:AE436))</f>
        <v/>
      </c>
      <c r="AT434" s="311" t="str">
        <f aca="false">R434</f>
        <v>A</v>
      </c>
      <c r="AU434" s="312" t="n">
        <f aca="false">IF(OR(AF434=$AP$3,AF434=$AP$4,AF434=$AP$9),S434,0)</f>
        <v>0</v>
      </c>
      <c r="AV434" s="313" t="n">
        <f aca="false">IF(OR(AF434=$AP$3,AF434=$AP$4,AF434=$AP$9),T434,0)</f>
        <v>0</v>
      </c>
      <c r="AW434" s="313" t="n">
        <f aca="false">IF(OR(AF434=$AP$3,AF434=$AP$4,AF434=$AP$9),U434,0)</f>
        <v>0</v>
      </c>
      <c r="AX434" s="313" t="n">
        <f aca="false">IF(OR(AF434=$AP$3,AF434=$AP$4,AF434=$AP$9),V434,0)</f>
        <v>0</v>
      </c>
      <c r="AY434" s="313" t="n">
        <f aca="false">IF(OR(AF434=$AP$3,AF434=$AP$4,AF434=$AP$9),W434,0)</f>
        <v>0</v>
      </c>
      <c r="AZ434" s="313" t="n">
        <f aca="false">IF(OR(AF434=$AP$3,AF434=$AP$4,AF434=$AP$9),X434,0)</f>
        <v>0</v>
      </c>
      <c r="BA434" s="313" t="n">
        <f aca="false">IF(OR(AF434=$AP$3,AF434=$AP$4,AF434=$AP$9),Y434,0)</f>
        <v>0</v>
      </c>
      <c r="BB434" s="313" t="n">
        <f aca="false">IF(OR(AF434=$AP$3,AF434=$AP$4,AF434=$AP$9),Z434,0)</f>
        <v>0</v>
      </c>
      <c r="BC434" s="313" t="n">
        <f aca="false">IF(OR(AF434=$AP$3,AF434=$AP$4,AF434=$AP$9),AA434,0)</f>
        <v>0</v>
      </c>
      <c r="BD434" s="313" t="n">
        <f aca="false">IF(OR(AF434=$AP$3,AF434=$AP$4,AF434=$AP$9),AB434,0)</f>
        <v>0</v>
      </c>
      <c r="BE434" s="313" t="n">
        <f aca="false">IF(OR(AF434=$AP$3,AF434=$AP$4,AF434=$AP$9),AC434,0)</f>
        <v>0</v>
      </c>
      <c r="BF434" s="314" t="n">
        <f aca="false">IF(OR(AF434=$AP$3,AF434=$AP$4,AF434=$AP$9),AD434,0)</f>
        <v>0</v>
      </c>
      <c r="BG434" s="312" t="n">
        <f aca="false">IF(OR(AF434=$AP$5,AF434=$AP$6,AF434=$AP$10),S434,0)</f>
        <v>0</v>
      </c>
      <c r="BH434" s="313" t="n">
        <f aca="false">IF(OR(AF434=$AP$5,AF434=$AP$6,AF434=$AP$10),T434,0)</f>
        <v>0</v>
      </c>
      <c r="BI434" s="313" t="n">
        <f aca="false">IF(OR(AF434=$AP$5,AF434=$AP$6,AF434=$AP$10),U434,0)</f>
        <v>0</v>
      </c>
      <c r="BJ434" s="313" t="n">
        <f aca="false">IF(OR(AF434=$AP$5,AF434=$AP$6,AF434=$AP$10),V434,0)</f>
        <v>0</v>
      </c>
      <c r="BK434" s="313" t="n">
        <f aca="false">IF(OR(AF434=$AP$5,AF434=$AP$6,AF434=$AP$10),W434,0)</f>
        <v>0</v>
      </c>
      <c r="BL434" s="313" t="n">
        <f aca="false">IF(OR(AF434=$AP$5,AF434=$AP$6,AF434=$AP$10),X434,0)</f>
        <v>0</v>
      </c>
      <c r="BM434" s="313" t="n">
        <f aca="false">IF(OR(AF434=$AP$5,AF434=$AP$6,AF434=$AP$10),Y434,0)</f>
        <v>0</v>
      </c>
      <c r="BN434" s="313" t="n">
        <f aca="false">IF(OR(AF434=$AP$5,AF434=$AP$6,AF434=$AP$10),Z434,0)</f>
        <v>0</v>
      </c>
      <c r="BO434" s="313" t="n">
        <f aca="false">IF(OR(AF434=$AP$5,AF434=$AP$6,AF434=$AP$10),AA434,0)</f>
        <v>0</v>
      </c>
      <c r="BP434" s="313" t="n">
        <f aca="false">IF(OR(AF434=$AP$5,AF434=$AP$6,AF434=$AP$10),AB434,0)</f>
        <v>0</v>
      </c>
      <c r="BQ434" s="313" t="n">
        <f aca="false">IF(OR(AF434=$AP$5,AF434=$AP$6,AF434=$AP$10),AC434,0)</f>
        <v>0</v>
      </c>
      <c r="BR434" s="314" t="n">
        <f aca="false">IF(OR(AF434=$AP$5,AF434=$AP$6,AF434=$AP$10),AD434,0)</f>
        <v>0</v>
      </c>
      <c r="BS434" s="312" t="n">
        <f aca="false">IF(OR(AF434=$AP$7,AF434=$AP$8,AF434=$AP$11),S434,0)</f>
        <v>0</v>
      </c>
      <c r="BT434" s="313" t="n">
        <f aca="false">IF(OR(AF434=$AP$7,AF434=$AP$8,AF434=$AP$11),T434,0)</f>
        <v>0</v>
      </c>
      <c r="BU434" s="313" t="n">
        <f aca="false">IF(OR(AF434=$AP$7,AF434=$AP$8,AF434=$AP$11),U434,0)</f>
        <v>0</v>
      </c>
      <c r="BV434" s="313" t="n">
        <f aca="false">IF(OR(AF434=$AP$7,AF434=$AP$8,AF434=$AP$11),V434,0)</f>
        <v>0</v>
      </c>
      <c r="BW434" s="313" t="n">
        <f aca="false">IF(OR(AF434=$AP$7,AF434=$AP$8,AF434=$AP$11),W434,0)</f>
        <v>0</v>
      </c>
      <c r="BX434" s="313" t="n">
        <f aca="false">IF(OR(AF434=$AP$7,AF434=$AP$8,AF434=$AP$11),X434,0)</f>
        <v>0</v>
      </c>
      <c r="BY434" s="313" t="n">
        <f aca="false">IF(OR(AF434=$AP$7,AF434=$AP$8,AF434=$AP$11),Y434,0)</f>
        <v>0</v>
      </c>
      <c r="BZ434" s="313" t="n">
        <f aca="false">IF(OR(AF434=$AP$7,AF434=$AP$8,AF434=$AP$11),Z434,0)</f>
        <v>0</v>
      </c>
      <c r="CA434" s="313" t="n">
        <f aca="false">IF(OR(AF434=$AP$7,AF434=$AP$8,AF434=$AP$11),AA434,0)</f>
        <v>0</v>
      </c>
      <c r="CB434" s="313" t="n">
        <f aca="false">IF(OR(AF434=$AP$7,AF434=$AP$8,AF434=$AP$11),AB434,0)</f>
        <v>0</v>
      </c>
      <c r="CC434" s="313" t="n">
        <f aca="false">IF(OR(AF434=$AP$7,AF434=$AP$8,AF434=$AP$11),AC434,0)</f>
        <v>0</v>
      </c>
      <c r="CD434" s="314" t="n">
        <f aca="false">IF(OR(AF434=$AP$7,AF434=$AP$8,AF434=$AP$11),AD434,0)</f>
        <v>0</v>
      </c>
      <c r="CE434" s="312" t="n">
        <f aca="false">IF(AF434=$AP$12,S434,0)</f>
        <v>0</v>
      </c>
      <c r="CF434" s="313" t="n">
        <f aca="false">IF(AF434=$AP$12,T434,0)</f>
        <v>0</v>
      </c>
      <c r="CG434" s="313" t="n">
        <f aca="false">IF(AF434=$AP$12,U434,0)</f>
        <v>0</v>
      </c>
      <c r="CH434" s="313" t="n">
        <f aca="false">IF(AF434=$AP$12,V434,0)</f>
        <v>0</v>
      </c>
      <c r="CI434" s="313" t="n">
        <f aca="false">IF(AF434=$AP$12,W434,0)</f>
        <v>0</v>
      </c>
      <c r="CJ434" s="313" t="n">
        <f aca="false">IF(AF434=$AP$12,X434,0)</f>
        <v>0</v>
      </c>
      <c r="CK434" s="313" t="n">
        <f aca="false">IF(AF434=$AP$12,Y434,0)</f>
        <v>0</v>
      </c>
      <c r="CL434" s="313" t="n">
        <f aca="false">IF(AF434=$AP$12,Z434,0)</f>
        <v>0</v>
      </c>
      <c r="CM434" s="313" t="n">
        <f aca="false">IF(AF434=$AP$12,AA434,0)</f>
        <v>0</v>
      </c>
      <c r="CN434" s="313" t="n">
        <f aca="false">IF(AF434=$AP$12,AB434,0)</f>
        <v>0</v>
      </c>
      <c r="CO434" s="313" t="n">
        <f aca="false">IF(AF434=$AP$12,AC434,0)</f>
        <v>0</v>
      </c>
      <c r="CP434" s="314" t="n">
        <f aca="false">IF(AF434=$AP$12,AD434,0)</f>
        <v>0</v>
      </c>
    </row>
    <row r="435" customFormat="false" ht="12" hidden="false" customHeight="true" outlineLevel="0" collapsed="false">
      <c r="B435" s="243" t="str">
        <f aca="false">IF(Q434="","",Q434)</f>
        <v/>
      </c>
      <c r="C435" s="302"/>
      <c r="D435" s="303"/>
      <c r="E435" s="303"/>
      <c r="F435" s="303"/>
      <c r="G435" s="304"/>
      <c r="H435" s="304"/>
      <c r="I435" s="305"/>
      <c r="J435" s="305"/>
      <c r="K435" s="305"/>
      <c r="L435" s="305"/>
      <c r="M435" s="303"/>
      <c r="N435" s="303"/>
      <c r="O435" s="306"/>
      <c r="P435" s="303"/>
      <c r="Q435" s="303"/>
      <c r="R435" s="315" t="s">
        <v>76</v>
      </c>
      <c r="S435" s="316"/>
      <c r="T435" s="316"/>
      <c r="U435" s="316"/>
      <c r="V435" s="316"/>
      <c r="W435" s="316"/>
      <c r="X435" s="322"/>
      <c r="Y435" s="322"/>
      <c r="Z435" s="322"/>
      <c r="AA435" s="322"/>
      <c r="AB435" s="322"/>
      <c r="AC435" s="322"/>
      <c r="AD435" s="322"/>
      <c r="AE435" s="317" t="str">
        <f aca="false">IF(SUM(S435:AD435)=0,"",SUM(S435:AD435))</f>
        <v/>
      </c>
      <c r="AF435" s="244" t="str">
        <f aca="false">IF(Q434="","",Q434)</f>
        <v/>
      </c>
      <c r="AG435" s="310"/>
      <c r="AH435" s="310"/>
      <c r="AI435" s="310"/>
      <c r="AJ435" s="310"/>
      <c r="AT435" s="311" t="str">
        <f aca="false">R435</f>
        <v>B</v>
      </c>
      <c r="AU435" s="312" t="n">
        <f aca="false">IF(OR(AF435=$AP$3,AF435=$AP$4,AF435=$AP$9),S435,0)</f>
        <v>0</v>
      </c>
      <c r="AV435" s="313" t="n">
        <f aca="false">IF(OR(AF435=$AP$3,AF435=$AP$4,AF435=$AP$9),T435,0)</f>
        <v>0</v>
      </c>
      <c r="AW435" s="313" t="n">
        <f aca="false">IF(OR(AF435=$AP$3,AF435=$AP$4,AF435=$AP$9),U435,0)</f>
        <v>0</v>
      </c>
      <c r="AX435" s="313" t="n">
        <f aca="false">IF(OR(AF435=$AP$3,AF435=$AP$4,AF435=$AP$9),V435,0)</f>
        <v>0</v>
      </c>
      <c r="AY435" s="313" t="n">
        <f aca="false">IF(OR(AF435=$AP$3,AF435=$AP$4,AF435=$AP$9),W435,0)</f>
        <v>0</v>
      </c>
      <c r="AZ435" s="313" t="n">
        <f aca="false">IF(OR(AF435=$AP$3,AF435=$AP$4,AF435=$AP$9),X435,0)</f>
        <v>0</v>
      </c>
      <c r="BA435" s="313" t="n">
        <f aca="false">IF(OR(AF435=$AP$3,AF435=$AP$4,AF435=$AP$9),Y435,0)</f>
        <v>0</v>
      </c>
      <c r="BB435" s="313" t="n">
        <f aca="false">IF(OR(AF435=$AP$3,AF435=$AP$4,AF435=$AP$9),Z435,0)</f>
        <v>0</v>
      </c>
      <c r="BC435" s="313" t="n">
        <f aca="false">IF(OR(AF435=$AP$3,AF435=$AP$4,AF435=$AP$9),AA435,0)</f>
        <v>0</v>
      </c>
      <c r="BD435" s="313" t="n">
        <f aca="false">IF(OR(AF435=$AP$3,AF435=$AP$4,AF435=$AP$9),AB435,0)</f>
        <v>0</v>
      </c>
      <c r="BE435" s="313" t="n">
        <f aca="false">IF(OR(AF435=$AP$3,AF435=$AP$4,AF435=$AP$9),AC435,0)</f>
        <v>0</v>
      </c>
      <c r="BF435" s="314" t="n">
        <f aca="false">IF(OR(AF435=$AP$3,AF435=$AP$4,AF435=$AP$9),AD435,0)</f>
        <v>0</v>
      </c>
      <c r="BG435" s="312" t="n">
        <f aca="false">IF(OR(AF435=$AP$5,AF435=$AP$6,AF435=$AP$10),S435,0)</f>
        <v>0</v>
      </c>
      <c r="BH435" s="313" t="n">
        <f aca="false">IF(OR(AF435=$AP$5,AF435=$AP$6,AF435=$AP$10),T435,0)</f>
        <v>0</v>
      </c>
      <c r="BI435" s="313" t="n">
        <f aca="false">IF(OR(AF435=$AP$5,AF435=$AP$6,AF435=$AP$10),U435,0)</f>
        <v>0</v>
      </c>
      <c r="BJ435" s="313" t="n">
        <f aca="false">IF(OR(AF435=$AP$5,AF435=$AP$6,AF435=$AP$10),V435,0)</f>
        <v>0</v>
      </c>
      <c r="BK435" s="313" t="n">
        <f aca="false">IF(OR(AF435=$AP$5,AF435=$AP$6,AF435=$AP$10),W435,0)</f>
        <v>0</v>
      </c>
      <c r="BL435" s="313" t="n">
        <f aca="false">IF(OR(AF435=$AP$5,AF435=$AP$6,AF435=$AP$10),X435,0)</f>
        <v>0</v>
      </c>
      <c r="BM435" s="313" t="n">
        <f aca="false">IF(OR(AF435=$AP$5,AF435=$AP$6,AF435=$AP$10),Y435,0)</f>
        <v>0</v>
      </c>
      <c r="BN435" s="313" t="n">
        <f aca="false">IF(OR(AF435=$AP$5,AF435=$AP$6,AF435=$AP$10),Z435,0)</f>
        <v>0</v>
      </c>
      <c r="BO435" s="313" t="n">
        <f aca="false">IF(OR(AF435=$AP$5,AF435=$AP$6,AF435=$AP$10),AA435,0)</f>
        <v>0</v>
      </c>
      <c r="BP435" s="313" t="n">
        <f aca="false">IF(OR(AF435=$AP$5,AF435=$AP$6,AF435=$AP$10),AB435,0)</f>
        <v>0</v>
      </c>
      <c r="BQ435" s="313" t="n">
        <f aca="false">IF(OR(AF435=$AP$5,AF435=$AP$6,AF435=$AP$10),AC435,0)</f>
        <v>0</v>
      </c>
      <c r="BR435" s="314" t="n">
        <f aca="false">IF(OR(AF435=$AP$5,AF435=$AP$6,AF435=$AP$10),AD435,0)</f>
        <v>0</v>
      </c>
      <c r="BS435" s="312" t="n">
        <f aca="false">IF(OR(AF435=$AP$7,AF435=$AP$8,AF435=$AP$11),S435,0)</f>
        <v>0</v>
      </c>
      <c r="BT435" s="313" t="n">
        <f aca="false">IF(OR(AF435=$AP$7,AF435=$AP$8,AF435=$AP$11),T435,0)</f>
        <v>0</v>
      </c>
      <c r="BU435" s="313" t="n">
        <f aca="false">IF(OR(AF435=$AP$7,AF435=$AP$8,AF435=$AP$11),U435,0)</f>
        <v>0</v>
      </c>
      <c r="BV435" s="313" t="n">
        <f aca="false">IF(OR(AF435=$AP$7,AF435=$AP$8,AF435=$AP$11),V435,0)</f>
        <v>0</v>
      </c>
      <c r="BW435" s="313" t="n">
        <f aca="false">IF(OR(AF435=$AP$7,AF435=$AP$8,AF435=$AP$11),W435,0)</f>
        <v>0</v>
      </c>
      <c r="BX435" s="313" t="n">
        <f aca="false">IF(OR(AF435=$AP$7,AF435=$AP$8,AF435=$AP$11),X435,0)</f>
        <v>0</v>
      </c>
      <c r="BY435" s="313" t="n">
        <f aca="false">IF(OR(AF435=$AP$7,AF435=$AP$8,AF435=$AP$11),Y435,0)</f>
        <v>0</v>
      </c>
      <c r="BZ435" s="313" t="n">
        <f aca="false">IF(OR(AF435=$AP$7,AF435=$AP$8,AF435=$AP$11),Z435,0)</f>
        <v>0</v>
      </c>
      <c r="CA435" s="313" t="n">
        <f aca="false">IF(OR(AF435=$AP$7,AF435=$AP$8,AF435=$AP$11),AA435,0)</f>
        <v>0</v>
      </c>
      <c r="CB435" s="313" t="n">
        <f aca="false">IF(OR(AF435=$AP$7,AF435=$AP$8,AF435=$AP$11),AB435,0)</f>
        <v>0</v>
      </c>
      <c r="CC435" s="313" t="n">
        <f aca="false">IF(OR(AF435=$AP$7,AF435=$AP$8,AF435=$AP$11),AC435,0)</f>
        <v>0</v>
      </c>
      <c r="CD435" s="314" t="n">
        <f aca="false">IF(OR(AF435=$AP$7,AF435=$AP$8,AF435=$AP$11),AD435,0)</f>
        <v>0</v>
      </c>
      <c r="CE435" s="312" t="n">
        <f aca="false">IF(AF435=$AP$12,S435,0)</f>
        <v>0</v>
      </c>
      <c r="CF435" s="313" t="n">
        <f aca="false">IF(AF435=$AP$12,T435,0)</f>
        <v>0</v>
      </c>
      <c r="CG435" s="313" t="n">
        <f aca="false">IF(AF435=$AP$12,U435,0)</f>
        <v>0</v>
      </c>
      <c r="CH435" s="313" t="n">
        <f aca="false">IF(AF435=$AP$12,V435,0)</f>
        <v>0</v>
      </c>
      <c r="CI435" s="313" t="n">
        <f aca="false">IF(AF435=$AP$12,W435,0)</f>
        <v>0</v>
      </c>
      <c r="CJ435" s="313" t="n">
        <f aca="false">IF(AF435=$AP$12,X435,0)</f>
        <v>0</v>
      </c>
      <c r="CK435" s="313" t="n">
        <f aca="false">IF(AF435=$AP$12,Y435,0)</f>
        <v>0</v>
      </c>
      <c r="CL435" s="313" t="n">
        <f aca="false">IF(AF435=$AP$12,Z435,0)</f>
        <v>0</v>
      </c>
      <c r="CM435" s="313" t="n">
        <f aca="false">IF(AF435=$AP$12,AA435,0)</f>
        <v>0</v>
      </c>
      <c r="CN435" s="313" t="n">
        <f aca="false">IF(AF435=$AP$12,AB435,0)</f>
        <v>0</v>
      </c>
      <c r="CO435" s="313" t="n">
        <f aca="false">IF(AF435=$AP$12,AC435,0)</f>
        <v>0</v>
      </c>
      <c r="CP435" s="314" t="n">
        <f aca="false">IF(AF435=$AP$12,AD435,0)</f>
        <v>0</v>
      </c>
    </row>
    <row r="436" customFormat="false" ht="12" hidden="false" customHeight="true" outlineLevel="0" collapsed="false">
      <c r="B436" s="243" t="str">
        <f aca="false">IF(Q434="","",Q434)</f>
        <v/>
      </c>
      <c r="C436" s="302"/>
      <c r="D436" s="303"/>
      <c r="E436" s="303"/>
      <c r="F436" s="303"/>
      <c r="G436" s="304"/>
      <c r="H436" s="304"/>
      <c r="I436" s="305"/>
      <c r="J436" s="305"/>
      <c r="K436" s="305"/>
      <c r="L436" s="305"/>
      <c r="M436" s="303"/>
      <c r="N436" s="303"/>
      <c r="O436" s="306"/>
      <c r="P436" s="303"/>
      <c r="Q436" s="303"/>
      <c r="R436" s="318" t="s">
        <v>77</v>
      </c>
      <c r="S436" s="319"/>
      <c r="T436" s="319"/>
      <c r="U436" s="319"/>
      <c r="V436" s="319"/>
      <c r="W436" s="319"/>
      <c r="X436" s="324"/>
      <c r="Y436" s="324"/>
      <c r="Z436" s="324"/>
      <c r="AA436" s="324"/>
      <c r="AB436" s="324"/>
      <c r="AC436" s="324"/>
      <c r="AD436" s="324"/>
      <c r="AE436" s="317" t="str">
        <f aca="false">IF(SUM(S436:AD436)=0,"",SUM(S436:AD436))</f>
        <v/>
      </c>
      <c r="AF436" s="244" t="str">
        <f aca="false">IF(Q434="","",Q434)</f>
        <v/>
      </c>
      <c r="AG436" s="310"/>
      <c r="AH436" s="310"/>
      <c r="AI436" s="310"/>
      <c r="AJ436" s="310"/>
      <c r="AT436" s="311" t="str">
        <f aca="false">R436</f>
        <v>C</v>
      </c>
      <c r="AU436" s="312" t="n">
        <f aca="false">IF(OR(AF436=$AP$3,AF436=$AP$4,AF436=$AP$9),S436,0)</f>
        <v>0</v>
      </c>
      <c r="AV436" s="313" t="n">
        <f aca="false">IF(OR(AF436=$AP$3,AF436=$AP$4,AF436=$AP$9),T436,0)</f>
        <v>0</v>
      </c>
      <c r="AW436" s="313" t="n">
        <f aca="false">IF(OR(AF436=$AP$3,AF436=$AP$4,AF436=$AP$9),U436,0)</f>
        <v>0</v>
      </c>
      <c r="AX436" s="313" t="n">
        <f aca="false">IF(OR(AF436=$AP$3,AF436=$AP$4,AF436=$AP$9),V436,0)</f>
        <v>0</v>
      </c>
      <c r="AY436" s="313" t="n">
        <f aca="false">IF(OR(AF436=$AP$3,AF436=$AP$4,AF436=$AP$9),W436,0)</f>
        <v>0</v>
      </c>
      <c r="AZ436" s="313" t="n">
        <f aca="false">IF(OR(AF436=$AP$3,AF436=$AP$4,AF436=$AP$9),X436,0)</f>
        <v>0</v>
      </c>
      <c r="BA436" s="313" t="n">
        <f aca="false">IF(OR(AF436=$AP$3,AF436=$AP$4,AF436=$AP$9),Y436,0)</f>
        <v>0</v>
      </c>
      <c r="BB436" s="313" t="n">
        <f aca="false">IF(OR(AF436=$AP$3,AF436=$AP$4,AF436=$AP$9),Z436,0)</f>
        <v>0</v>
      </c>
      <c r="BC436" s="313" t="n">
        <f aca="false">IF(OR(AF436=$AP$3,AF436=$AP$4,AF436=$AP$9),AA436,0)</f>
        <v>0</v>
      </c>
      <c r="BD436" s="313" t="n">
        <f aca="false">IF(OR(AF436=$AP$3,AF436=$AP$4,AF436=$AP$9),AB436,0)</f>
        <v>0</v>
      </c>
      <c r="BE436" s="313" t="n">
        <f aca="false">IF(OR(AF436=$AP$3,AF436=$AP$4,AF436=$AP$9),AC436,0)</f>
        <v>0</v>
      </c>
      <c r="BF436" s="314" t="n">
        <f aca="false">IF(OR(AF436=$AP$3,AF436=$AP$4,AF436=$AP$9),AD436,0)</f>
        <v>0</v>
      </c>
      <c r="BG436" s="312" t="n">
        <f aca="false">IF(OR(AF436=$AP$5,AF436=$AP$6,AF436=$AP$10),S436,0)</f>
        <v>0</v>
      </c>
      <c r="BH436" s="313" t="n">
        <f aca="false">IF(OR(AF436=$AP$5,AF436=$AP$6,AF436=$AP$10),T436,0)</f>
        <v>0</v>
      </c>
      <c r="BI436" s="313" t="n">
        <f aca="false">IF(OR(AF436=$AP$5,AF436=$AP$6,AF436=$AP$10),U436,0)</f>
        <v>0</v>
      </c>
      <c r="BJ436" s="313" t="n">
        <f aca="false">IF(OR(AF436=$AP$5,AF436=$AP$6,AF436=$AP$10),V436,0)</f>
        <v>0</v>
      </c>
      <c r="BK436" s="313" t="n">
        <f aca="false">IF(OR(AF436=$AP$5,AF436=$AP$6,AF436=$AP$10),W436,0)</f>
        <v>0</v>
      </c>
      <c r="BL436" s="313" t="n">
        <f aca="false">IF(OR(AF436=$AP$5,AF436=$AP$6,AF436=$AP$10),X436,0)</f>
        <v>0</v>
      </c>
      <c r="BM436" s="313" t="n">
        <f aca="false">IF(OR(AF436=$AP$5,AF436=$AP$6,AF436=$AP$10),Y436,0)</f>
        <v>0</v>
      </c>
      <c r="BN436" s="313" t="n">
        <f aca="false">IF(OR(AF436=$AP$5,AF436=$AP$6,AF436=$AP$10),Z436,0)</f>
        <v>0</v>
      </c>
      <c r="BO436" s="313" t="n">
        <f aca="false">IF(OR(AF436=$AP$5,AF436=$AP$6,AF436=$AP$10),AA436,0)</f>
        <v>0</v>
      </c>
      <c r="BP436" s="313" t="n">
        <f aca="false">IF(OR(AF436=$AP$5,AF436=$AP$6,AF436=$AP$10),AB436,0)</f>
        <v>0</v>
      </c>
      <c r="BQ436" s="313" t="n">
        <f aca="false">IF(OR(AF436=$AP$5,AF436=$AP$6,AF436=$AP$10),AC436,0)</f>
        <v>0</v>
      </c>
      <c r="BR436" s="314" t="n">
        <f aca="false">IF(OR(AF436=$AP$5,AF436=$AP$6,AF436=$AP$10),AD436,0)</f>
        <v>0</v>
      </c>
      <c r="BS436" s="312" t="n">
        <f aca="false">IF(OR(AF436=$AP$7,AF436=$AP$8,AF436=$AP$11),S436,0)</f>
        <v>0</v>
      </c>
      <c r="BT436" s="313" t="n">
        <f aca="false">IF(OR(AF436=$AP$7,AF436=$AP$8,AF436=$AP$11),T436,0)</f>
        <v>0</v>
      </c>
      <c r="BU436" s="313" t="n">
        <f aca="false">IF(OR(AF436=$AP$7,AF436=$AP$8,AF436=$AP$11),U436,0)</f>
        <v>0</v>
      </c>
      <c r="BV436" s="313" t="n">
        <f aca="false">IF(OR(AF436=$AP$7,AF436=$AP$8,AF436=$AP$11),V436,0)</f>
        <v>0</v>
      </c>
      <c r="BW436" s="313" t="n">
        <f aca="false">IF(OR(AF436=$AP$7,AF436=$AP$8,AF436=$AP$11),W436,0)</f>
        <v>0</v>
      </c>
      <c r="BX436" s="313" t="n">
        <f aca="false">IF(OR(AF436=$AP$7,AF436=$AP$8,AF436=$AP$11),X436,0)</f>
        <v>0</v>
      </c>
      <c r="BY436" s="313" t="n">
        <f aca="false">IF(OR(AF436=$AP$7,AF436=$AP$8,AF436=$AP$11),Y436,0)</f>
        <v>0</v>
      </c>
      <c r="BZ436" s="313" t="n">
        <f aca="false">IF(OR(AF436=$AP$7,AF436=$AP$8,AF436=$AP$11),Z436,0)</f>
        <v>0</v>
      </c>
      <c r="CA436" s="313" t="n">
        <f aca="false">IF(OR(AF436=$AP$7,AF436=$AP$8,AF436=$AP$11),AA436,0)</f>
        <v>0</v>
      </c>
      <c r="CB436" s="313" t="n">
        <f aca="false">IF(OR(AF436=$AP$7,AF436=$AP$8,AF436=$AP$11),AB436,0)</f>
        <v>0</v>
      </c>
      <c r="CC436" s="313" t="n">
        <f aca="false">IF(OR(AF436=$AP$7,AF436=$AP$8,AF436=$AP$11),AC436,0)</f>
        <v>0</v>
      </c>
      <c r="CD436" s="314" t="n">
        <f aca="false">IF(OR(AF436=$AP$7,AF436=$AP$8,AF436=$AP$11),AD436,0)</f>
        <v>0</v>
      </c>
      <c r="CE436" s="312" t="n">
        <f aca="false">IF(AF436=$AP$12,S436,0)</f>
        <v>0</v>
      </c>
      <c r="CF436" s="313" t="n">
        <f aca="false">IF(AF436=$AP$12,T436,0)</f>
        <v>0</v>
      </c>
      <c r="CG436" s="313" t="n">
        <f aca="false">IF(AF436=$AP$12,U436,0)</f>
        <v>0</v>
      </c>
      <c r="CH436" s="313" t="n">
        <f aca="false">IF(AF436=$AP$12,V436,0)</f>
        <v>0</v>
      </c>
      <c r="CI436" s="313" t="n">
        <f aca="false">IF(AF436=$AP$12,W436,0)</f>
        <v>0</v>
      </c>
      <c r="CJ436" s="313" t="n">
        <f aca="false">IF(AF436=$AP$12,X436,0)</f>
        <v>0</v>
      </c>
      <c r="CK436" s="313" t="n">
        <f aca="false">IF(AF436=$AP$12,Y436,0)</f>
        <v>0</v>
      </c>
      <c r="CL436" s="313" t="n">
        <f aca="false">IF(AF436=$AP$12,Z436,0)</f>
        <v>0</v>
      </c>
      <c r="CM436" s="313" t="n">
        <f aca="false">IF(AF436=$AP$12,AA436,0)</f>
        <v>0</v>
      </c>
      <c r="CN436" s="313" t="n">
        <f aca="false">IF(AF436=$AP$12,AB436,0)</f>
        <v>0</v>
      </c>
      <c r="CO436" s="313" t="n">
        <f aca="false">IF(AF436=$AP$12,AC436,0)</f>
        <v>0</v>
      </c>
      <c r="CP436" s="314" t="n">
        <f aca="false">IF(AF436=$AP$12,AD436,0)</f>
        <v>0</v>
      </c>
    </row>
    <row r="437" customFormat="false" ht="12" hidden="false" customHeight="true" outlineLevel="0" collapsed="false">
      <c r="B437" s="243" t="str">
        <f aca="false">IF(Q437="","",Q437)</f>
        <v/>
      </c>
      <c r="C437" s="302" t="n">
        <v>142</v>
      </c>
      <c r="D437" s="303"/>
      <c r="E437" s="303"/>
      <c r="F437" s="303"/>
      <c r="G437" s="304"/>
      <c r="H437" s="304"/>
      <c r="I437" s="305"/>
      <c r="J437" s="305"/>
      <c r="K437" s="305"/>
      <c r="L437" s="305"/>
      <c r="M437" s="303"/>
      <c r="N437" s="303"/>
      <c r="O437" s="306"/>
      <c r="P437" s="303"/>
      <c r="Q437" s="303"/>
      <c r="R437" s="270" t="s">
        <v>75</v>
      </c>
      <c r="S437" s="320"/>
      <c r="T437" s="320"/>
      <c r="U437" s="320"/>
      <c r="V437" s="320"/>
      <c r="W437" s="320"/>
      <c r="X437" s="320"/>
      <c r="Y437" s="321"/>
      <c r="Z437" s="321"/>
      <c r="AA437" s="321"/>
      <c r="AB437" s="321"/>
      <c r="AC437" s="321"/>
      <c r="AD437" s="321"/>
      <c r="AE437" s="309" t="str">
        <f aca="false">IF(SUM(S437:AD437)=0,"",SUM(S437:AD437))</f>
        <v/>
      </c>
      <c r="AF437" s="244" t="str">
        <f aca="false">IF(Q437="","",Q437)</f>
        <v/>
      </c>
      <c r="AG437" s="310" t="str">
        <f aca="false">IFERROR(VLOOKUP(M437,$AP$13:$AQ$16,2,FALSE()),"")</f>
        <v/>
      </c>
      <c r="AH437" s="310" t="str">
        <f aca="false">IFERROR(VLOOKUP(O437,$AP$18:$AQ$24,2,FALSE()),"")</f>
        <v/>
      </c>
      <c r="AI437" s="310" t="str">
        <f aca="false">IFERROR(AG437+AH437,"")</f>
        <v/>
      </c>
      <c r="AJ437" s="310" t="str">
        <f aca="false">IF(SUM(AE437:AE439)=0,"",SUM(AE437:AE439))</f>
        <v/>
      </c>
      <c r="AT437" s="311" t="str">
        <f aca="false">R437</f>
        <v>A</v>
      </c>
      <c r="AU437" s="312" t="n">
        <f aca="false">IF(OR(AF437=$AP$3,AF437=$AP$4,AF437=$AP$9),S437,0)</f>
        <v>0</v>
      </c>
      <c r="AV437" s="313" t="n">
        <f aca="false">IF(OR(AF437=$AP$3,AF437=$AP$4,AF437=$AP$9),T437,0)</f>
        <v>0</v>
      </c>
      <c r="AW437" s="313" t="n">
        <f aca="false">IF(OR(AF437=$AP$3,AF437=$AP$4,AF437=$AP$9),U437,0)</f>
        <v>0</v>
      </c>
      <c r="AX437" s="313" t="n">
        <f aca="false">IF(OR(AF437=$AP$3,AF437=$AP$4,AF437=$AP$9),V437,0)</f>
        <v>0</v>
      </c>
      <c r="AY437" s="313" t="n">
        <f aca="false">IF(OR(AF437=$AP$3,AF437=$AP$4,AF437=$AP$9),W437,0)</f>
        <v>0</v>
      </c>
      <c r="AZ437" s="313" t="n">
        <f aca="false">IF(OR(AF437=$AP$3,AF437=$AP$4,AF437=$AP$9),X437,0)</f>
        <v>0</v>
      </c>
      <c r="BA437" s="313" t="n">
        <f aca="false">IF(OR(AF437=$AP$3,AF437=$AP$4,AF437=$AP$9),Y437,0)</f>
        <v>0</v>
      </c>
      <c r="BB437" s="313" t="n">
        <f aca="false">IF(OR(AF437=$AP$3,AF437=$AP$4,AF437=$AP$9),Z437,0)</f>
        <v>0</v>
      </c>
      <c r="BC437" s="313" t="n">
        <f aca="false">IF(OR(AF437=$AP$3,AF437=$AP$4,AF437=$AP$9),AA437,0)</f>
        <v>0</v>
      </c>
      <c r="BD437" s="313" t="n">
        <f aca="false">IF(OR(AF437=$AP$3,AF437=$AP$4,AF437=$AP$9),AB437,0)</f>
        <v>0</v>
      </c>
      <c r="BE437" s="313" t="n">
        <f aca="false">IF(OR(AF437=$AP$3,AF437=$AP$4,AF437=$AP$9),AC437,0)</f>
        <v>0</v>
      </c>
      <c r="BF437" s="314" t="n">
        <f aca="false">IF(OR(AF437=$AP$3,AF437=$AP$4,AF437=$AP$9),AD437,0)</f>
        <v>0</v>
      </c>
      <c r="BG437" s="312" t="n">
        <f aca="false">IF(OR(AF437=$AP$5,AF437=$AP$6,AF437=$AP$10),S437,0)</f>
        <v>0</v>
      </c>
      <c r="BH437" s="313" t="n">
        <f aca="false">IF(OR(AF437=$AP$5,AF437=$AP$6,AF437=$AP$10),T437,0)</f>
        <v>0</v>
      </c>
      <c r="BI437" s="313" t="n">
        <f aca="false">IF(OR(AF437=$AP$5,AF437=$AP$6,AF437=$AP$10),U437,0)</f>
        <v>0</v>
      </c>
      <c r="BJ437" s="313" t="n">
        <f aca="false">IF(OR(AF437=$AP$5,AF437=$AP$6,AF437=$AP$10),V437,0)</f>
        <v>0</v>
      </c>
      <c r="BK437" s="313" t="n">
        <f aca="false">IF(OR(AF437=$AP$5,AF437=$AP$6,AF437=$AP$10),W437,0)</f>
        <v>0</v>
      </c>
      <c r="BL437" s="313" t="n">
        <f aca="false">IF(OR(AF437=$AP$5,AF437=$AP$6,AF437=$AP$10),X437,0)</f>
        <v>0</v>
      </c>
      <c r="BM437" s="313" t="n">
        <f aca="false">IF(OR(AF437=$AP$5,AF437=$AP$6,AF437=$AP$10),Y437,0)</f>
        <v>0</v>
      </c>
      <c r="BN437" s="313" t="n">
        <f aca="false">IF(OR(AF437=$AP$5,AF437=$AP$6,AF437=$AP$10),Z437,0)</f>
        <v>0</v>
      </c>
      <c r="BO437" s="313" t="n">
        <f aca="false">IF(OR(AF437=$AP$5,AF437=$AP$6,AF437=$AP$10),AA437,0)</f>
        <v>0</v>
      </c>
      <c r="BP437" s="313" t="n">
        <f aca="false">IF(OR(AF437=$AP$5,AF437=$AP$6,AF437=$AP$10),AB437,0)</f>
        <v>0</v>
      </c>
      <c r="BQ437" s="313" t="n">
        <f aca="false">IF(OR(AF437=$AP$5,AF437=$AP$6,AF437=$AP$10),AC437,0)</f>
        <v>0</v>
      </c>
      <c r="BR437" s="314" t="n">
        <f aca="false">IF(OR(AF437=$AP$5,AF437=$AP$6,AF437=$AP$10),AD437,0)</f>
        <v>0</v>
      </c>
      <c r="BS437" s="312" t="n">
        <f aca="false">IF(OR(AF437=$AP$7,AF437=$AP$8,AF437=$AP$11),S437,0)</f>
        <v>0</v>
      </c>
      <c r="BT437" s="313" t="n">
        <f aca="false">IF(OR(AF437=$AP$7,AF437=$AP$8,AF437=$AP$11),T437,0)</f>
        <v>0</v>
      </c>
      <c r="BU437" s="313" t="n">
        <f aca="false">IF(OR(AF437=$AP$7,AF437=$AP$8,AF437=$AP$11),U437,0)</f>
        <v>0</v>
      </c>
      <c r="BV437" s="313" t="n">
        <f aca="false">IF(OR(AF437=$AP$7,AF437=$AP$8,AF437=$AP$11),V437,0)</f>
        <v>0</v>
      </c>
      <c r="BW437" s="313" t="n">
        <f aca="false">IF(OR(AF437=$AP$7,AF437=$AP$8,AF437=$AP$11),W437,0)</f>
        <v>0</v>
      </c>
      <c r="BX437" s="313" t="n">
        <f aca="false">IF(OR(AF437=$AP$7,AF437=$AP$8,AF437=$AP$11),X437,0)</f>
        <v>0</v>
      </c>
      <c r="BY437" s="313" t="n">
        <f aca="false">IF(OR(AF437=$AP$7,AF437=$AP$8,AF437=$AP$11),Y437,0)</f>
        <v>0</v>
      </c>
      <c r="BZ437" s="313" t="n">
        <f aca="false">IF(OR(AF437=$AP$7,AF437=$AP$8,AF437=$AP$11),Z437,0)</f>
        <v>0</v>
      </c>
      <c r="CA437" s="313" t="n">
        <f aca="false">IF(OR(AF437=$AP$7,AF437=$AP$8,AF437=$AP$11),AA437,0)</f>
        <v>0</v>
      </c>
      <c r="CB437" s="313" t="n">
        <f aca="false">IF(OR(AF437=$AP$7,AF437=$AP$8,AF437=$AP$11),AB437,0)</f>
        <v>0</v>
      </c>
      <c r="CC437" s="313" t="n">
        <f aca="false">IF(OR(AF437=$AP$7,AF437=$AP$8,AF437=$AP$11),AC437,0)</f>
        <v>0</v>
      </c>
      <c r="CD437" s="314" t="n">
        <f aca="false">IF(OR(AF437=$AP$7,AF437=$AP$8,AF437=$AP$11),AD437,0)</f>
        <v>0</v>
      </c>
      <c r="CE437" s="312" t="n">
        <f aca="false">IF(AF437=$AP$12,S437,0)</f>
        <v>0</v>
      </c>
      <c r="CF437" s="313" t="n">
        <f aca="false">IF(AF437=$AP$12,T437,0)</f>
        <v>0</v>
      </c>
      <c r="CG437" s="313" t="n">
        <f aca="false">IF(AF437=$AP$12,U437,0)</f>
        <v>0</v>
      </c>
      <c r="CH437" s="313" t="n">
        <f aca="false">IF(AF437=$AP$12,V437,0)</f>
        <v>0</v>
      </c>
      <c r="CI437" s="313" t="n">
        <f aca="false">IF(AF437=$AP$12,W437,0)</f>
        <v>0</v>
      </c>
      <c r="CJ437" s="313" t="n">
        <f aca="false">IF(AF437=$AP$12,X437,0)</f>
        <v>0</v>
      </c>
      <c r="CK437" s="313" t="n">
        <f aca="false">IF(AF437=$AP$12,Y437,0)</f>
        <v>0</v>
      </c>
      <c r="CL437" s="313" t="n">
        <f aca="false">IF(AF437=$AP$12,Z437,0)</f>
        <v>0</v>
      </c>
      <c r="CM437" s="313" t="n">
        <f aca="false">IF(AF437=$AP$12,AA437,0)</f>
        <v>0</v>
      </c>
      <c r="CN437" s="313" t="n">
        <f aca="false">IF(AF437=$AP$12,AB437,0)</f>
        <v>0</v>
      </c>
      <c r="CO437" s="313" t="n">
        <f aca="false">IF(AF437=$AP$12,AC437,0)</f>
        <v>0</v>
      </c>
      <c r="CP437" s="314" t="n">
        <f aca="false">IF(AF437=$AP$12,AD437,0)</f>
        <v>0</v>
      </c>
    </row>
    <row r="438" customFormat="false" ht="12" hidden="false" customHeight="true" outlineLevel="0" collapsed="false">
      <c r="B438" s="243" t="str">
        <f aca="false">IF(Q437="","",Q437)</f>
        <v/>
      </c>
      <c r="C438" s="302"/>
      <c r="D438" s="303"/>
      <c r="E438" s="303"/>
      <c r="F438" s="303"/>
      <c r="G438" s="304"/>
      <c r="H438" s="304"/>
      <c r="I438" s="305"/>
      <c r="J438" s="305"/>
      <c r="K438" s="305"/>
      <c r="L438" s="305"/>
      <c r="M438" s="303"/>
      <c r="N438" s="303"/>
      <c r="O438" s="306"/>
      <c r="P438" s="303"/>
      <c r="Q438" s="303"/>
      <c r="R438" s="315" t="s">
        <v>76</v>
      </c>
      <c r="S438" s="322"/>
      <c r="T438" s="322"/>
      <c r="U438" s="322"/>
      <c r="V438" s="322"/>
      <c r="W438" s="322"/>
      <c r="X438" s="322"/>
      <c r="Y438" s="316"/>
      <c r="Z438" s="316"/>
      <c r="AA438" s="316"/>
      <c r="AB438" s="316"/>
      <c r="AC438" s="316"/>
      <c r="AD438" s="316"/>
      <c r="AE438" s="317" t="str">
        <f aca="false">IF(SUM(S438:AD438)=0,"",SUM(S438:AD438))</f>
        <v/>
      </c>
      <c r="AF438" s="244" t="str">
        <f aca="false">IF(Q437="","",Q437)</f>
        <v/>
      </c>
      <c r="AG438" s="310"/>
      <c r="AH438" s="310"/>
      <c r="AI438" s="310"/>
      <c r="AJ438" s="310"/>
      <c r="AT438" s="311" t="str">
        <f aca="false">R438</f>
        <v>B</v>
      </c>
      <c r="AU438" s="312" t="n">
        <f aca="false">IF(OR(AF438=$AP$3,AF438=$AP$4,AF438=$AP$9),S438,0)</f>
        <v>0</v>
      </c>
      <c r="AV438" s="313" t="n">
        <f aca="false">IF(OR(AF438=$AP$3,AF438=$AP$4,AF438=$AP$9),T438,0)</f>
        <v>0</v>
      </c>
      <c r="AW438" s="313" t="n">
        <f aca="false">IF(OR(AF438=$AP$3,AF438=$AP$4,AF438=$AP$9),U438,0)</f>
        <v>0</v>
      </c>
      <c r="AX438" s="313" t="n">
        <f aca="false">IF(OR(AF438=$AP$3,AF438=$AP$4,AF438=$AP$9),V438,0)</f>
        <v>0</v>
      </c>
      <c r="AY438" s="313" t="n">
        <f aca="false">IF(OR(AF438=$AP$3,AF438=$AP$4,AF438=$AP$9),W438,0)</f>
        <v>0</v>
      </c>
      <c r="AZ438" s="313" t="n">
        <f aca="false">IF(OR(AF438=$AP$3,AF438=$AP$4,AF438=$AP$9),X438,0)</f>
        <v>0</v>
      </c>
      <c r="BA438" s="313" t="n">
        <f aca="false">IF(OR(AF438=$AP$3,AF438=$AP$4,AF438=$AP$9),Y438,0)</f>
        <v>0</v>
      </c>
      <c r="BB438" s="313" t="n">
        <f aca="false">IF(OR(AF438=$AP$3,AF438=$AP$4,AF438=$AP$9),Z438,0)</f>
        <v>0</v>
      </c>
      <c r="BC438" s="313" t="n">
        <f aca="false">IF(OR(AF438=$AP$3,AF438=$AP$4,AF438=$AP$9),AA438,0)</f>
        <v>0</v>
      </c>
      <c r="BD438" s="313" t="n">
        <f aca="false">IF(OR(AF438=$AP$3,AF438=$AP$4,AF438=$AP$9),AB438,0)</f>
        <v>0</v>
      </c>
      <c r="BE438" s="313" t="n">
        <f aca="false">IF(OR(AF438=$AP$3,AF438=$AP$4,AF438=$AP$9),AC438,0)</f>
        <v>0</v>
      </c>
      <c r="BF438" s="314" t="n">
        <f aca="false">IF(OR(AF438=$AP$3,AF438=$AP$4,AF438=$AP$9),AD438,0)</f>
        <v>0</v>
      </c>
      <c r="BG438" s="312" t="n">
        <f aca="false">IF(OR(AF438=$AP$5,AF438=$AP$6,AF438=$AP$10),S438,0)</f>
        <v>0</v>
      </c>
      <c r="BH438" s="313" t="n">
        <f aca="false">IF(OR(AF438=$AP$5,AF438=$AP$6,AF438=$AP$10),T438,0)</f>
        <v>0</v>
      </c>
      <c r="BI438" s="313" t="n">
        <f aca="false">IF(OR(AF438=$AP$5,AF438=$AP$6,AF438=$AP$10),U438,0)</f>
        <v>0</v>
      </c>
      <c r="BJ438" s="313" t="n">
        <f aca="false">IF(OR(AF438=$AP$5,AF438=$AP$6,AF438=$AP$10),V438,0)</f>
        <v>0</v>
      </c>
      <c r="BK438" s="313" t="n">
        <f aca="false">IF(OR(AF438=$AP$5,AF438=$AP$6,AF438=$AP$10),W438,0)</f>
        <v>0</v>
      </c>
      <c r="BL438" s="313" t="n">
        <f aca="false">IF(OR(AF438=$AP$5,AF438=$AP$6,AF438=$AP$10),X438,0)</f>
        <v>0</v>
      </c>
      <c r="BM438" s="313" t="n">
        <f aca="false">IF(OR(AF438=$AP$5,AF438=$AP$6,AF438=$AP$10),Y438,0)</f>
        <v>0</v>
      </c>
      <c r="BN438" s="313" t="n">
        <f aca="false">IF(OR(AF438=$AP$5,AF438=$AP$6,AF438=$AP$10),Z438,0)</f>
        <v>0</v>
      </c>
      <c r="BO438" s="313" t="n">
        <f aca="false">IF(OR(AF438=$AP$5,AF438=$AP$6,AF438=$AP$10),AA438,0)</f>
        <v>0</v>
      </c>
      <c r="BP438" s="313" t="n">
        <f aca="false">IF(OR(AF438=$AP$5,AF438=$AP$6,AF438=$AP$10),AB438,0)</f>
        <v>0</v>
      </c>
      <c r="BQ438" s="313" t="n">
        <f aca="false">IF(OR(AF438=$AP$5,AF438=$AP$6,AF438=$AP$10),AC438,0)</f>
        <v>0</v>
      </c>
      <c r="BR438" s="314" t="n">
        <f aca="false">IF(OR(AF438=$AP$5,AF438=$AP$6,AF438=$AP$10),AD438,0)</f>
        <v>0</v>
      </c>
      <c r="BS438" s="312" t="n">
        <f aca="false">IF(OR(AF438=$AP$7,AF438=$AP$8,AF438=$AP$11),S438,0)</f>
        <v>0</v>
      </c>
      <c r="BT438" s="313" t="n">
        <f aca="false">IF(OR(AF438=$AP$7,AF438=$AP$8,AF438=$AP$11),T438,0)</f>
        <v>0</v>
      </c>
      <c r="BU438" s="313" t="n">
        <f aca="false">IF(OR(AF438=$AP$7,AF438=$AP$8,AF438=$AP$11),U438,0)</f>
        <v>0</v>
      </c>
      <c r="BV438" s="313" t="n">
        <f aca="false">IF(OR(AF438=$AP$7,AF438=$AP$8,AF438=$AP$11),V438,0)</f>
        <v>0</v>
      </c>
      <c r="BW438" s="313" t="n">
        <f aca="false">IF(OR(AF438=$AP$7,AF438=$AP$8,AF438=$AP$11),W438,0)</f>
        <v>0</v>
      </c>
      <c r="BX438" s="313" t="n">
        <f aca="false">IF(OR(AF438=$AP$7,AF438=$AP$8,AF438=$AP$11),X438,0)</f>
        <v>0</v>
      </c>
      <c r="BY438" s="313" t="n">
        <f aca="false">IF(OR(AF438=$AP$7,AF438=$AP$8,AF438=$AP$11),Y438,0)</f>
        <v>0</v>
      </c>
      <c r="BZ438" s="313" t="n">
        <f aca="false">IF(OR(AF438=$AP$7,AF438=$AP$8,AF438=$AP$11),Z438,0)</f>
        <v>0</v>
      </c>
      <c r="CA438" s="313" t="n">
        <f aca="false">IF(OR(AF438=$AP$7,AF438=$AP$8,AF438=$AP$11),AA438,0)</f>
        <v>0</v>
      </c>
      <c r="CB438" s="313" t="n">
        <f aca="false">IF(OR(AF438=$AP$7,AF438=$AP$8,AF438=$AP$11),AB438,0)</f>
        <v>0</v>
      </c>
      <c r="CC438" s="313" t="n">
        <f aca="false">IF(OR(AF438=$AP$7,AF438=$AP$8,AF438=$AP$11),AC438,0)</f>
        <v>0</v>
      </c>
      <c r="CD438" s="314" t="n">
        <f aca="false">IF(OR(AF438=$AP$7,AF438=$AP$8,AF438=$AP$11),AD438,0)</f>
        <v>0</v>
      </c>
      <c r="CE438" s="312" t="n">
        <f aca="false">IF(AF438=$AP$12,S438,0)</f>
        <v>0</v>
      </c>
      <c r="CF438" s="313" t="n">
        <f aca="false">IF(AF438=$AP$12,T438,0)</f>
        <v>0</v>
      </c>
      <c r="CG438" s="313" t="n">
        <f aca="false">IF(AF438=$AP$12,U438,0)</f>
        <v>0</v>
      </c>
      <c r="CH438" s="313" t="n">
        <f aca="false">IF(AF438=$AP$12,V438,0)</f>
        <v>0</v>
      </c>
      <c r="CI438" s="313" t="n">
        <f aca="false">IF(AF438=$AP$12,W438,0)</f>
        <v>0</v>
      </c>
      <c r="CJ438" s="313" t="n">
        <f aca="false">IF(AF438=$AP$12,X438,0)</f>
        <v>0</v>
      </c>
      <c r="CK438" s="313" t="n">
        <f aca="false">IF(AF438=$AP$12,Y438,0)</f>
        <v>0</v>
      </c>
      <c r="CL438" s="313" t="n">
        <f aca="false">IF(AF438=$AP$12,Z438,0)</f>
        <v>0</v>
      </c>
      <c r="CM438" s="313" t="n">
        <f aca="false">IF(AF438=$AP$12,AA438,0)</f>
        <v>0</v>
      </c>
      <c r="CN438" s="313" t="n">
        <f aca="false">IF(AF438=$AP$12,AB438,0)</f>
        <v>0</v>
      </c>
      <c r="CO438" s="313" t="n">
        <f aca="false">IF(AF438=$AP$12,AC438,0)</f>
        <v>0</v>
      </c>
      <c r="CP438" s="314" t="n">
        <f aca="false">IF(AF438=$AP$12,AD438,0)</f>
        <v>0</v>
      </c>
    </row>
    <row r="439" customFormat="false" ht="12" hidden="false" customHeight="true" outlineLevel="0" collapsed="false">
      <c r="B439" s="243" t="str">
        <f aca="false">IF(Q437="","",Q437)</f>
        <v/>
      </c>
      <c r="C439" s="302"/>
      <c r="D439" s="303"/>
      <c r="E439" s="303"/>
      <c r="F439" s="303"/>
      <c r="G439" s="304"/>
      <c r="H439" s="304"/>
      <c r="I439" s="305"/>
      <c r="J439" s="305"/>
      <c r="K439" s="305"/>
      <c r="L439" s="305"/>
      <c r="M439" s="303"/>
      <c r="N439" s="303"/>
      <c r="O439" s="306"/>
      <c r="P439" s="303"/>
      <c r="Q439" s="303"/>
      <c r="R439" s="315" t="s">
        <v>77</v>
      </c>
      <c r="S439" s="322"/>
      <c r="T439" s="322"/>
      <c r="U439" s="322"/>
      <c r="V439" s="322"/>
      <c r="W439" s="322"/>
      <c r="X439" s="322"/>
      <c r="Y439" s="316"/>
      <c r="Z439" s="316"/>
      <c r="AA439" s="316"/>
      <c r="AB439" s="316"/>
      <c r="AC439" s="316"/>
      <c r="AD439" s="316"/>
      <c r="AE439" s="317" t="str">
        <f aca="false">IF(SUM(S439:AD439)=0,"",SUM(S439:AD439))</f>
        <v/>
      </c>
      <c r="AF439" s="244" t="str">
        <f aca="false">IF(Q437="","",Q437)</f>
        <v/>
      </c>
      <c r="AG439" s="310"/>
      <c r="AH439" s="310"/>
      <c r="AI439" s="310"/>
      <c r="AJ439" s="310"/>
      <c r="AT439" s="311" t="str">
        <f aca="false">R439</f>
        <v>C</v>
      </c>
      <c r="AU439" s="312" t="n">
        <f aca="false">IF(OR(AF439=$AP$3,AF439=$AP$4,AF439=$AP$9),S439,0)</f>
        <v>0</v>
      </c>
      <c r="AV439" s="313" t="n">
        <f aca="false">IF(OR(AF439=$AP$3,AF439=$AP$4,AF439=$AP$9),T439,0)</f>
        <v>0</v>
      </c>
      <c r="AW439" s="313" t="n">
        <f aca="false">IF(OR(AF439=$AP$3,AF439=$AP$4,AF439=$AP$9),U439,0)</f>
        <v>0</v>
      </c>
      <c r="AX439" s="313" t="n">
        <f aca="false">IF(OR(AF439=$AP$3,AF439=$AP$4,AF439=$AP$9),V439,0)</f>
        <v>0</v>
      </c>
      <c r="AY439" s="313" t="n">
        <f aca="false">IF(OR(AF439=$AP$3,AF439=$AP$4,AF439=$AP$9),W439,0)</f>
        <v>0</v>
      </c>
      <c r="AZ439" s="313" t="n">
        <f aca="false">IF(OR(AF439=$AP$3,AF439=$AP$4,AF439=$AP$9),X439,0)</f>
        <v>0</v>
      </c>
      <c r="BA439" s="313" t="n">
        <f aca="false">IF(OR(AF439=$AP$3,AF439=$AP$4,AF439=$AP$9),Y439,0)</f>
        <v>0</v>
      </c>
      <c r="BB439" s="313" t="n">
        <f aca="false">IF(OR(AF439=$AP$3,AF439=$AP$4,AF439=$AP$9),Z439,0)</f>
        <v>0</v>
      </c>
      <c r="BC439" s="313" t="n">
        <f aca="false">IF(OR(AF439=$AP$3,AF439=$AP$4,AF439=$AP$9),AA439,0)</f>
        <v>0</v>
      </c>
      <c r="BD439" s="313" t="n">
        <f aca="false">IF(OR(AF439=$AP$3,AF439=$AP$4,AF439=$AP$9),AB439,0)</f>
        <v>0</v>
      </c>
      <c r="BE439" s="313" t="n">
        <f aca="false">IF(OR(AF439=$AP$3,AF439=$AP$4,AF439=$AP$9),AC439,0)</f>
        <v>0</v>
      </c>
      <c r="BF439" s="314" t="n">
        <f aca="false">IF(OR(AF439=$AP$3,AF439=$AP$4,AF439=$AP$9),AD439,0)</f>
        <v>0</v>
      </c>
      <c r="BG439" s="312" t="n">
        <f aca="false">IF(OR(AF439=$AP$5,AF439=$AP$6,AF439=$AP$10),S439,0)</f>
        <v>0</v>
      </c>
      <c r="BH439" s="313" t="n">
        <f aca="false">IF(OR(AF439=$AP$5,AF439=$AP$6,AF439=$AP$10),T439,0)</f>
        <v>0</v>
      </c>
      <c r="BI439" s="313" t="n">
        <f aca="false">IF(OR(AF439=$AP$5,AF439=$AP$6,AF439=$AP$10),U439,0)</f>
        <v>0</v>
      </c>
      <c r="BJ439" s="313" t="n">
        <f aca="false">IF(OR(AF439=$AP$5,AF439=$AP$6,AF439=$AP$10),V439,0)</f>
        <v>0</v>
      </c>
      <c r="BK439" s="313" t="n">
        <f aca="false">IF(OR(AF439=$AP$5,AF439=$AP$6,AF439=$AP$10),W439,0)</f>
        <v>0</v>
      </c>
      <c r="BL439" s="313" t="n">
        <f aca="false">IF(OR(AF439=$AP$5,AF439=$AP$6,AF439=$AP$10),X439,0)</f>
        <v>0</v>
      </c>
      <c r="BM439" s="313" t="n">
        <f aca="false">IF(OR(AF439=$AP$5,AF439=$AP$6,AF439=$AP$10),Y439,0)</f>
        <v>0</v>
      </c>
      <c r="BN439" s="313" t="n">
        <f aca="false">IF(OR(AF439=$AP$5,AF439=$AP$6,AF439=$AP$10),Z439,0)</f>
        <v>0</v>
      </c>
      <c r="BO439" s="313" t="n">
        <f aca="false">IF(OR(AF439=$AP$5,AF439=$AP$6,AF439=$AP$10),AA439,0)</f>
        <v>0</v>
      </c>
      <c r="BP439" s="313" t="n">
        <f aca="false">IF(OR(AF439=$AP$5,AF439=$AP$6,AF439=$AP$10),AB439,0)</f>
        <v>0</v>
      </c>
      <c r="BQ439" s="313" t="n">
        <f aca="false">IF(OR(AF439=$AP$5,AF439=$AP$6,AF439=$AP$10),AC439,0)</f>
        <v>0</v>
      </c>
      <c r="BR439" s="314" t="n">
        <f aca="false">IF(OR(AF439=$AP$5,AF439=$AP$6,AF439=$AP$10),AD439,0)</f>
        <v>0</v>
      </c>
      <c r="BS439" s="312" t="n">
        <f aca="false">IF(OR(AF439=$AP$7,AF439=$AP$8,AF439=$AP$11),S439,0)</f>
        <v>0</v>
      </c>
      <c r="BT439" s="313" t="n">
        <f aca="false">IF(OR(AF439=$AP$7,AF439=$AP$8,AF439=$AP$11),T439,0)</f>
        <v>0</v>
      </c>
      <c r="BU439" s="313" t="n">
        <f aca="false">IF(OR(AF439=$AP$7,AF439=$AP$8,AF439=$AP$11),U439,0)</f>
        <v>0</v>
      </c>
      <c r="BV439" s="313" t="n">
        <f aca="false">IF(OR(AF439=$AP$7,AF439=$AP$8,AF439=$AP$11),V439,0)</f>
        <v>0</v>
      </c>
      <c r="BW439" s="313" t="n">
        <f aca="false">IF(OR(AF439=$AP$7,AF439=$AP$8,AF439=$AP$11),W439,0)</f>
        <v>0</v>
      </c>
      <c r="BX439" s="313" t="n">
        <f aca="false">IF(OR(AF439=$AP$7,AF439=$AP$8,AF439=$AP$11),X439,0)</f>
        <v>0</v>
      </c>
      <c r="BY439" s="313" t="n">
        <f aca="false">IF(OR(AF439=$AP$7,AF439=$AP$8,AF439=$AP$11),Y439,0)</f>
        <v>0</v>
      </c>
      <c r="BZ439" s="313" t="n">
        <f aca="false">IF(OR(AF439=$AP$7,AF439=$AP$8,AF439=$AP$11),Z439,0)</f>
        <v>0</v>
      </c>
      <c r="CA439" s="313" t="n">
        <f aca="false">IF(OR(AF439=$AP$7,AF439=$AP$8,AF439=$AP$11),AA439,0)</f>
        <v>0</v>
      </c>
      <c r="CB439" s="313" t="n">
        <f aca="false">IF(OR(AF439=$AP$7,AF439=$AP$8,AF439=$AP$11),AB439,0)</f>
        <v>0</v>
      </c>
      <c r="CC439" s="313" t="n">
        <f aca="false">IF(OR(AF439=$AP$7,AF439=$AP$8,AF439=$AP$11),AC439,0)</f>
        <v>0</v>
      </c>
      <c r="CD439" s="314" t="n">
        <f aca="false">IF(OR(AF439=$AP$7,AF439=$AP$8,AF439=$AP$11),AD439,0)</f>
        <v>0</v>
      </c>
      <c r="CE439" s="312" t="n">
        <f aca="false">IF(AF439=$AP$12,S439,0)</f>
        <v>0</v>
      </c>
      <c r="CF439" s="313" t="n">
        <f aca="false">IF(AF439=$AP$12,T439,0)</f>
        <v>0</v>
      </c>
      <c r="CG439" s="313" t="n">
        <f aca="false">IF(AF439=$AP$12,U439,0)</f>
        <v>0</v>
      </c>
      <c r="CH439" s="313" t="n">
        <f aca="false">IF(AF439=$AP$12,V439,0)</f>
        <v>0</v>
      </c>
      <c r="CI439" s="313" t="n">
        <f aca="false">IF(AF439=$AP$12,W439,0)</f>
        <v>0</v>
      </c>
      <c r="CJ439" s="313" t="n">
        <f aca="false">IF(AF439=$AP$12,X439,0)</f>
        <v>0</v>
      </c>
      <c r="CK439" s="313" t="n">
        <f aca="false">IF(AF439=$AP$12,Y439,0)</f>
        <v>0</v>
      </c>
      <c r="CL439" s="313" t="n">
        <f aca="false">IF(AF439=$AP$12,Z439,0)</f>
        <v>0</v>
      </c>
      <c r="CM439" s="313" t="n">
        <f aca="false">IF(AF439=$AP$12,AA439,0)</f>
        <v>0</v>
      </c>
      <c r="CN439" s="313" t="n">
        <f aca="false">IF(AF439=$AP$12,AB439,0)</f>
        <v>0</v>
      </c>
      <c r="CO439" s="313" t="n">
        <f aca="false">IF(AF439=$AP$12,AC439,0)</f>
        <v>0</v>
      </c>
      <c r="CP439" s="314" t="n">
        <f aca="false">IF(AF439=$AP$12,AD439,0)</f>
        <v>0</v>
      </c>
    </row>
    <row r="440" customFormat="false" ht="12" hidden="false" customHeight="true" outlineLevel="0" collapsed="false">
      <c r="B440" s="243" t="str">
        <f aca="false">IF(Q440="","",Q440)</f>
        <v/>
      </c>
      <c r="C440" s="302" t="n">
        <v>143</v>
      </c>
      <c r="D440" s="303"/>
      <c r="E440" s="303"/>
      <c r="F440" s="303"/>
      <c r="G440" s="304"/>
      <c r="H440" s="304"/>
      <c r="I440" s="305"/>
      <c r="J440" s="305"/>
      <c r="K440" s="305"/>
      <c r="L440" s="305"/>
      <c r="M440" s="303"/>
      <c r="N440" s="303"/>
      <c r="O440" s="306"/>
      <c r="P440" s="303"/>
      <c r="Q440" s="303"/>
      <c r="R440" s="307" t="s">
        <v>75</v>
      </c>
      <c r="S440" s="323"/>
      <c r="T440" s="323"/>
      <c r="U440" s="323"/>
      <c r="V440" s="323"/>
      <c r="W440" s="323"/>
      <c r="X440" s="323"/>
      <c r="Y440" s="308"/>
      <c r="Z440" s="308"/>
      <c r="AA440" s="308"/>
      <c r="AB440" s="308"/>
      <c r="AC440" s="308"/>
      <c r="AD440" s="308"/>
      <c r="AE440" s="309" t="str">
        <f aca="false">IF(SUM(S440:AD440)=0,"",SUM(S440:AD440))</f>
        <v/>
      </c>
      <c r="AF440" s="244" t="str">
        <f aca="false">IF(Q440="","",Q440)</f>
        <v/>
      </c>
      <c r="AG440" s="310" t="str">
        <f aca="false">IFERROR(VLOOKUP(M440,$AP$13:$AQ$16,2,FALSE()),"")</f>
        <v/>
      </c>
      <c r="AH440" s="310" t="str">
        <f aca="false">IFERROR(VLOOKUP(O440,$AP$18:$AQ$24,2,FALSE()),"")</f>
        <v/>
      </c>
      <c r="AI440" s="310" t="str">
        <f aca="false">IFERROR(AG440+AH440,"")</f>
        <v/>
      </c>
      <c r="AJ440" s="310" t="str">
        <f aca="false">IF(SUM(AE440:AE442)=0,"",SUM(AE440:AE442))</f>
        <v/>
      </c>
      <c r="AT440" s="311" t="str">
        <f aca="false">R440</f>
        <v>A</v>
      </c>
      <c r="AU440" s="312" t="n">
        <f aca="false">IF(OR(AF440=$AP$3,AF440=$AP$4,AF440=$AP$9),S440,0)</f>
        <v>0</v>
      </c>
      <c r="AV440" s="313" t="n">
        <f aca="false">IF(OR(AF440=$AP$3,AF440=$AP$4,AF440=$AP$9),T440,0)</f>
        <v>0</v>
      </c>
      <c r="AW440" s="313" t="n">
        <f aca="false">IF(OR(AF440=$AP$3,AF440=$AP$4,AF440=$AP$9),U440,0)</f>
        <v>0</v>
      </c>
      <c r="AX440" s="313" t="n">
        <f aca="false">IF(OR(AF440=$AP$3,AF440=$AP$4,AF440=$AP$9),V440,0)</f>
        <v>0</v>
      </c>
      <c r="AY440" s="313" t="n">
        <f aca="false">IF(OR(AF440=$AP$3,AF440=$AP$4,AF440=$AP$9),W440,0)</f>
        <v>0</v>
      </c>
      <c r="AZ440" s="313" t="n">
        <f aca="false">IF(OR(AF440=$AP$3,AF440=$AP$4,AF440=$AP$9),X440,0)</f>
        <v>0</v>
      </c>
      <c r="BA440" s="313" t="n">
        <f aca="false">IF(OR(AF440=$AP$3,AF440=$AP$4,AF440=$AP$9),Y440,0)</f>
        <v>0</v>
      </c>
      <c r="BB440" s="313" t="n">
        <f aca="false">IF(OR(AF440=$AP$3,AF440=$AP$4,AF440=$AP$9),Z440,0)</f>
        <v>0</v>
      </c>
      <c r="BC440" s="313" t="n">
        <f aca="false">IF(OR(AF440=$AP$3,AF440=$AP$4,AF440=$AP$9),AA440,0)</f>
        <v>0</v>
      </c>
      <c r="BD440" s="313" t="n">
        <f aca="false">IF(OR(AF440=$AP$3,AF440=$AP$4,AF440=$AP$9),AB440,0)</f>
        <v>0</v>
      </c>
      <c r="BE440" s="313" t="n">
        <f aca="false">IF(OR(AF440=$AP$3,AF440=$AP$4,AF440=$AP$9),AC440,0)</f>
        <v>0</v>
      </c>
      <c r="BF440" s="314" t="n">
        <f aca="false">IF(OR(AF440=$AP$3,AF440=$AP$4,AF440=$AP$9),AD440,0)</f>
        <v>0</v>
      </c>
      <c r="BG440" s="312" t="n">
        <f aca="false">IF(OR(AF440=$AP$5,AF440=$AP$6,AF440=$AP$10),S440,0)</f>
        <v>0</v>
      </c>
      <c r="BH440" s="313" t="n">
        <f aca="false">IF(OR(AF440=$AP$5,AF440=$AP$6,AF440=$AP$10),T440,0)</f>
        <v>0</v>
      </c>
      <c r="BI440" s="313" t="n">
        <f aca="false">IF(OR(AF440=$AP$5,AF440=$AP$6,AF440=$AP$10),U440,0)</f>
        <v>0</v>
      </c>
      <c r="BJ440" s="313" t="n">
        <f aca="false">IF(OR(AF440=$AP$5,AF440=$AP$6,AF440=$AP$10),V440,0)</f>
        <v>0</v>
      </c>
      <c r="BK440" s="313" t="n">
        <f aca="false">IF(OR(AF440=$AP$5,AF440=$AP$6,AF440=$AP$10),W440,0)</f>
        <v>0</v>
      </c>
      <c r="BL440" s="313" t="n">
        <f aca="false">IF(OR(AF440=$AP$5,AF440=$AP$6,AF440=$AP$10),X440,0)</f>
        <v>0</v>
      </c>
      <c r="BM440" s="313" t="n">
        <f aca="false">IF(OR(AF440=$AP$5,AF440=$AP$6,AF440=$AP$10),Y440,0)</f>
        <v>0</v>
      </c>
      <c r="BN440" s="313" t="n">
        <f aca="false">IF(OR(AF440=$AP$5,AF440=$AP$6,AF440=$AP$10),Z440,0)</f>
        <v>0</v>
      </c>
      <c r="BO440" s="313" t="n">
        <f aca="false">IF(OR(AF440=$AP$5,AF440=$AP$6,AF440=$AP$10),AA440,0)</f>
        <v>0</v>
      </c>
      <c r="BP440" s="313" t="n">
        <f aca="false">IF(OR(AF440=$AP$5,AF440=$AP$6,AF440=$AP$10),AB440,0)</f>
        <v>0</v>
      </c>
      <c r="BQ440" s="313" t="n">
        <f aca="false">IF(OR(AF440=$AP$5,AF440=$AP$6,AF440=$AP$10),AC440,0)</f>
        <v>0</v>
      </c>
      <c r="BR440" s="314" t="n">
        <f aca="false">IF(OR(AF440=$AP$5,AF440=$AP$6,AF440=$AP$10),AD440,0)</f>
        <v>0</v>
      </c>
      <c r="BS440" s="312" t="n">
        <f aca="false">IF(OR(AF440=$AP$7,AF440=$AP$8,AF440=$AP$11),S440,0)</f>
        <v>0</v>
      </c>
      <c r="BT440" s="313" t="n">
        <f aca="false">IF(OR(AF440=$AP$7,AF440=$AP$8,AF440=$AP$11),T440,0)</f>
        <v>0</v>
      </c>
      <c r="BU440" s="313" t="n">
        <f aca="false">IF(OR(AF440=$AP$7,AF440=$AP$8,AF440=$AP$11),U440,0)</f>
        <v>0</v>
      </c>
      <c r="BV440" s="313" t="n">
        <f aca="false">IF(OR(AF440=$AP$7,AF440=$AP$8,AF440=$AP$11),V440,0)</f>
        <v>0</v>
      </c>
      <c r="BW440" s="313" t="n">
        <f aca="false">IF(OR(AF440=$AP$7,AF440=$AP$8,AF440=$AP$11),W440,0)</f>
        <v>0</v>
      </c>
      <c r="BX440" s="313" t="n">
        <f aca="false">IF(OR(AF440=$AP$7,AF440=$AP$8,AF440=$AP$11),X440,0)</f>
        <v>0</v>
      </c>
      <c r="BY440" s="313" t="n">
        <f aca="false">IF(OR(AF440=$AP$7,AF440=$AP$8,AF440=$AP$11),Y440,0)</f>
        <v>0</v>
      </c>
      <c r="BZ440" s="313" t="n">
        <f aca="false">IF(OR(AF440=$AP$7,AF440=$AP$8,AF440=$AP$11),Z440,0)</f>
        <v>0</v>
      </c>
      <c r="CA440" s="313" t="n">
        <f aca="false">IF(OR(AF440=$AP$7,AF440=$AP$8,AF440=$AP$11),AA440,0)</f>
        <v>0</v>
      </c>
      <c r="CB440" s="313" t="n">
        <f aca="false">IF(OR(AF440=$AP$7,AF440=$AP$8,AF440=$AP$11),AB440,0)</f>
        <v>0</v>
      </c>
      <c r="CC440" s="313" t="n">
        <f aca="false">IF(OR(AF440=$AP$7,AF440=$AP$8,AF440=$AP$11),AC440,0)</f>
        <v>0</v>
      </c>
      <c r="CD440" s="314" t="n">
        <f aca="false">IF(OR(AF440=$AP$7,AF440=$AP$8,AF440=$AP$11),AD440,0)</f>
        <v>0</v>
      </c>
      <c r="CE440" s="312" t="n">
        <f aca="false">IF(AF440=$AP$12,S440,0)</f>
        <v>0</v>
      </c>
      <c r="CF440" s="313" t="n">
        <f aca="false">IF(AF440=$AP$12,T440,0)</f>
        <v>0</v>
      </c>
      <c r="CG440" s="313" t="n">
        <f aca="false">IF(AF440=$AP$12,U440,0)</f>
        <v>0</v>
      </c>
      <c r="CH440" s="313" t="n">
        <f aca="false">IF(AF440=$AP$12,V440,0)</f>
        <v>0</v>
      </c>
      <c r="CI440" s="313" t="n">
        <f aca="false">IF(AF440=$AP$12,W440,0)</f>
        <v>0</v>
      </c>
      <c r="CJ440" s="313" t="n">
        <f aca="false">IF(AF440=$AP$12,X440,0)</f>
        <v>0</v>
      </c>
      <c r="CK440" s="313" t="n">
        <f aca="false">IF(AF440=$AP$12,Y440,0)</f>
        <v>0</v>
      </c>
      <c r="CL440" s="313" t="n">
        <f aca="false">IF(AF440=$AP$12,Z440,0)</f>
        <v>0</v>
      </c>
      <c r="CM440" s="313" t="n">
        <f aca="false">IF(AF440=$AP$12,AA440,0)</f>
        <v>0</v>
      </c>
      <c r="CN440" s="313" t="n">
        <f aca="false">IF(AF440=$AP$12,AB440,0)</f>
        <v>0</v>
      </c>
      <c r="CO440" s="313" t="n">
        <f aca="false">IF(AF440=$AP$12,AC440,0)</f>
        <v>0</v>
      </c>
      <c r="CP440" s="314" t="n">
        <f aca="false">IF(AF440=$AP$12,AD440,0)</f>
        <v>0</v>
      </c>
    </row>
    <row r="441" customFormat="false" ht="12" hidden="false" customHeight="true" outlineLevel="0" collapsed="false">
      <c r="B441" s="243" t="str">
        <f aca="false">IF(Q440="","",Q440)</f>
        <v/>
      </c>
      <c r="C441" s="302"/>
      <c r="D441" s="303"/>
      <c r="E441" s="303"/>
      <c r="F441" s="303"/>
      <c r="G441" s="304"/>
      <c r="H441" s="304"/>
      <c r="I441" s="305"/>
      <c r="J441" s="305"/>
      <c r="K441" s="305"/>
      <c r="L441" s="305"/>
      <c r="M441" s="303"/>
      <c r="N441" s="303"/>
      <c r="O441" s="306"/>
      <c r="P441" s="303"/>
      <c r="Q441" s="303"/>
      <c r="R441" s="315" t="s">
        <v>76</v>
      </c>
      <c r="S441" s="322"/>
      <c r="T441" s="322"/>
      <c r="U441" s="322"/>
      <c r="V441" s="322"/>
      <c r="W441" s="322"/>
      <c r="X441" s="322"/>
      <c r="Y441" s="316"/>
      <c r="Z441" s="316"/>
      <c r="AA441" s="316"/>
      <c r="AB441" s="316"/>
      <c r="AC441" s="316"/>
      <c r="AD441" s="316"/>
      <c r="AE441" s="317" t="str">
        <f aca="false">IF(SUM(S441:AD441)=0,"",SUM(S441:AD441))</f>
        <v/>
      </c>
      <c r="AF441" s="244" t="str">
        <f aca="false">IF(Q440="","",Q440)</f>
        <v/>
      </c>
      <c r="AG441" s="310"/>
      <c r="AH441" s="310"/>
      <c r="AI441" s="310"/>
      <c r="AJ441" s="310"/>
      <c r="AT441" s="311" t="str">
        <f aca="false">R441</f>
        <v>B</v>
      </c>
      <c r="AU441" s="312" t="n">
        <f aca="false">IF(OR(AF441=$AP$3,AF441=$AP$4,AF441=$AP$9),S441,0)</f>
        <v>0</v>
      </c>
      <c r="AV441" s="313" t="n">
        <f aca="false">IF(OR(AF441=$AP$3,AF441=$AP$4,AF441=$AP$9),T441,0)</f>
        <v>0</v>
      </c>
      <c r="AW441" s="313" t="n">
        <f aca="false">IF(OR(AF441=$AP$3,AF441=$AP$4,AF441=$AP$9),U441,0)</f>
        <v>0</v>
      </c>
      <c r="AX441" s="313" t="n">
        <f aca="false">IF(OR(AF441=$AP$3,AF441=$AP$4,AF441=$AP$9),V441,0)</f>
        <v>0</v>
      </c>
      <c r="AY441" s="313" t="n">
        <f aca="false">IF(OR(AF441=$AP$3,AF441=$AP$4,AF441=$AP$9),W441,0)</f>
        <v>0</v>
      </c>
      <c r="AZ441" s="313" t="n">
        <f aca="false">IF(OR(AF441=$AP$3,AF441=$AP$4,AF441=$AP$9),X441,0)</f>
        <v>0</v>
      </c>
      <c r="BA441" s="313" t="n">
        <f aca="false">IF(OR(AF441=$AP$3,AF441=$AP$4,AF441=$AP$9),Y441,0)</f>
        <v>0</v>
      </c>
      <c r="BB441" s="313" t="n">
        <f aca="false">IF(OR(AF441=$AP$3,AF441=$AP$4,AF441=$AP$9),Z441,0)</f>
        <v>0</v>
      </c>
      <c r="BC441" s="313" t="n">
        <f aca="false">IF(OR(AF441=$AP$3,AF441=$AP$4,AF441=$AP$9),AA441,0)</f>
        <v>0</v>
      </c>
      <c r="BD441" s="313" t="n">
        <f aca="false">IF(OR(AF441=$AP$3,AF441=$AP$4,AF441=$AP$9),AB441,0)</f>
        <v>0</v>
      </c>
      <c r="BE441" s="313" t="n">
        <f aca="false">IF(OR(AF441=$AP$3,AF441=$AP$4,AF441=$AP$9),AC441,0)</f>
        <v>0</v>
      </c>
      <c r="BF441" s="314" t="n">
        <f aca="false">IF(OR(AF441=$AP$3,AF441=$AP$4,AF441=$AP$9),AD441,0)</f>
        <v>0</v>
      </c>
      <c r="BG441" s="312" t="n">
        <f aca="false">IF(OR(AF441=$AP$5,AF441=$AP$6,AF441=$AP$10),S441,0)</f>
        <v>0</v>
      </c>
      <c r="BH441" s="313" t="n">
        <f aca="false">IF(OR(AF441=$AP$5,AF441=$AP$6,AF441=$AP$10),T441,0)</f>
        <v>0</v>
      </c>
      <c r="BI441" s="313" t="n">
        <f aca="false">IF(OR(AF441=$AP$5,AF441=$AP$6,AF441=$AP$10),U441,0)</f>
        <v>0</v>
      </c>
      <c r="BJ441" s="313" t="n">
        <f aca="false">IF(OR(AF441=$AP$5,AF441=$AP$6,AF441=$AP$10),V441,0)</f>
        <v>0</v>
      </c>
      <c r="BK441" s="313" t="n">
        <f aca="false">IF(OR(AF441=$AP$5,AF441=$AP$6,AF441=$AP$10),W441,0)</f>
        <v>0</v>
      </c>
      <c r="BL441" s="313" t="n">
        <f aca="false">IF(OR(AF441=$AP$5,AF441=$AP$6,AF441=$AP$10),X441,0)</f>
        <v>0</v>
      </c>
      <c r="BM441" s="313" t="n">
        <f aca="false">IF(OR(AF441=$AP$5,AF441=$AP$6,AF441=$AP$10),Y441,0)</f>
        <v>0</v>
      </c>
      <c r="BN441" s="313" t="n">
        <f aca="false">IF(OR(AF441=$AP$5,AF441=$AP$6,AF441=$AP$10),Z441,0)</f>
        <v>0</v>
      </c>
      <c r="BO441" s="313" t="n">
        <f aca="false">IF(OR(AF441=$AP$5,AF441=$AP$6,AF441=$AP$10),AA441,0)</f>
        <v>0</v>
      </c>
      <c r="BP441" s="313" t="n">
        <f aca="false">IF(OR(AF441=$AP$5,AF441=$AP$6,AF441=$AP$10),AB441,0)</f>
        <v>0</v>
      </c>
      <c r="BQ441" s="313" t="n">
        <f aca="false">IF(OR(AF441=$AP$5,AF441=$AP$6,AF441=$AP$10),AC441,0)</f>
        <v>0</v>
      </c>
      <c r="BR441" s="314" t="n">
        <f aca="false">IF(OR(AF441=$AP$5,AF441=$AP$6,AF441=$AP$10),AD441,0)</f>
        <v>0</v>
      </c>
      <c r="BS441" s="312" t="n">
        <f aca="false">IF(OR(AF441=$AP$7,AF441=$AP$8,AF441=$AP$11),S441,0)</f>
        <v>0</v>
      </c>
      <c r="BT441" s="313" t="n">
        <f aca="false">IF(OR(AF441=$AP$7,AF441=$AP$8,AF441=$AP$11),T441,0)</f>
        <v>0</v>
      </c>
      <c r="BU441" s="313" t="n">
        <f aca="false">IF(OR(AF441=$AP$7,AF441=$AP$8,AF441=$AP$11),U441,0)</f>
        <v>0</v>
      </c>
      <c r="BV441" s="313" t="n">
        <f aca="false">IF(OR(AF441=$AP$7,AF441=$AP$8,AF441=$AP$11),V441,0)</f>
        <v>0</v>
      </c>
      <c r="BW441" s="313" t="n">
        <f aca="false">IF(OR(AF441=$AP$7,AF441=$AP$8,AF441=$AP$11),W441,0)</f>
        <v>0</v>
      </c>
      <c r="BX441" s="313" t="n">
        <f aca="false">IF(OR(AF441=$AP$7,AF441=$AP$8,AF441=$AP$11),X441,0)</f>
        <v>0</v>
      </c>
      <c r="BY441" s="313" t="n">
        <f aca="false">IF(OR(AF441=$AP$7,AF441=$AP$8,AF441=$AP$11),Y441,0)</f>
        <v>0</v>
      </c>
      <c r="BZ441" s="313" t="n">
        <f aca="false">IF(OR(AF441=$AP$7,AF441=$AP$8,AF441=$AP$11),Z441,0)</f>
        <v>0</v>
      </c>
      <c r="CA441" s="313" t="n">
        <f aca="false">IF(OR(AF441=$AP$7,AF441=$AP$8,AF441=$AP$11),AA441,0)</f>
        <v>0</v>
      </c>
      <c r="CB441" s="313" t="n">
        <f aca="false">IF(OR(AF441=$AP$7,AF441=$AP$8,AF441=$AP$11),AB441,0)</f>
        <v>0</v>
      </c>
      <c r="CC441" s="313" t="n">
        <f aca="false">IF(OR(AF441=$AP$7,AF441=$AP$8,AF441=$AP$11),AC441,0)</f>
        <v>0</v>
      </c>
      <c r="CD441" s="314" t="n">
        <f aca="false">IF(OR(AF441=$AP$7,AF441=$AP$8,AF441=$AP$11),AD441,0)</f>
        <v>0</v>
      </c>
      <c r="CE441" s="312" t="n">
        <f aca="false">IF(AF441=$AP$12,S441,0)</f>
        <v>0</v>
      </c>
      <c r="CF441" s="313" t="n">
        <f aca="false">IF(AF441=$AP$12,T441,0)</f>
        <v>0</v>
      </c>
      <c r="CG441" s="313" t="n">
        <f aca="false">IF(AF441=$AP$12,U441,0)</f>
        <v>0</v>
      </c>
      <c r="CH441" s="313" t="n">
        <f aca="false">IF(AF441=$AP$12,V441,0)</f>
        <v>0</v>
      </c>
      <c r="CI441" s="313" t="n">
        <f aca="false">IF(AF441=$AP$12,W441,0)</f>
        <v>0</v>
      </c>
      <c r="CJ441" s="313" t="n">
        <f aca="false">IF(AF441=$AP$12,X441,0)</f>
        <v>0</v>
      </c>
      <c r="CK441" s="313" t="n">
        <f aca="false">IF(AF441=$AP$12,Y441,0)</f>
        <v>0</v>
      </c>
      <c r="CL441" s="313" t="n">
        <f aca="false">IF(AF441=$AP$12,Z441,0)</f>
        <v>0</v>
      </c>
      <c r="CM441" s="313" t="n">
        <f aca="false">IF(AF441=$AP$12,AA441,0)</f>
        <v>0</v>
      </c>
      <c r="CN441" s="313" t="n">
        <f aca="false">IF(AF441=$AP$12,AB441,0)</f>
        <v>0</v>
      </c>
      <c r="CO441" s="313" t="n">
        <f aca="false">IF(AF441=$AP$12,AC441,0)</f>
        <v>0</v>
      </c>
      <c r="CP441" s="314" t="n">
        <f aca="false">IF(AF441=$AP$12,AD441,0)</f>
        <v>0</v>
      </c>
    </row>
    <row r="442" customFormat="false" ht="12" hidden="false" customHeight="true" outlineLevel="0" collapsed="false">
      <c r="B442" s="243" t="str">
        <f aca="false">IF(Q440="","",Q440)</f>
        <v/>
      </c>
      <c r="C442" s="302"/>
      <c r="D442" s="303"/>
      <c r="E442" s="303"/>
      <c r="F442" s="303"/>
      <c r="G442" s="304"/>
      <c r="H442" s="304"/>
      <c r="I442" s="305"/>
      <c r="J442" s="305"/>
      <c r="K442" s="305"/>
      <c r="L442" s="305"/>
      <c r="M442" s="303"/>
      <c r="N442" s="303"/>
      <c r="O442" s="306"/>
      <c r="P442" s="303"/>
      <c r="Q442" s="303"/>
      <c r="R442" s="315" t="s">
        <v>77</v>
      </c>
      <c r="S442" s="322"/>
      <c r="T442" s="322"/>
      <c r="U442" s="322"/>
      <c r="V442" s="322"/>
      <c r="W442" s="322"/>
      <c r="X442" s="322"/>
      <c r="Y442" s="316"/>
      <c r="Z442" s="316"/>
      <c r="AA442" s="316"/>
      <c r="AB442" s="316"/>
      <c r="AC442" s="316"/>
      <c r="AD442" s="316"/>
      <c r="AE442" s="317" t="str">
        <f aca="false">IF(SUM(S442:AD442)=0,"",SUM(S442:AD442))</f>
        <v/>
      </c>
      <c r="AF442" s="244" t="str">
        <f aca="false">IF(Q440="","",Q440)</f>
        <v/>
      </c>
      <c r="AG442" s="310"/>
      <c r="AH442" s="310"/>
      <c r="AI442" s="310"/>
      <c r="AJ442" s="310"/>
      <c r="AT442" s="311" t="str">
        <f aca="false">R442</f>
        <v>C</v>
      </c>
      <c r="AU442" s="312" t="n">
        <f aca="false">IF(OR(AF442=$AP$3,AF442=$AP$4,AF442=$AP$9),S442,0)</f>
        <v>0</v>
      </c>
      <c r="AV442" s="313" t="n">
        <f aca="false">IF(OR(AF442=$AP$3,AF442=$AP$4,AF442=$AP$9),T442,0)</f>
        <v>0</v>
      </c>
      <c r="AW442" s="313" t="n">
        <f aca="false">IF(OR(AF442=$AP$3,AF442=$AP$4,AF442=$AP$9),U442,0)</f>
        <v>0</v>
      </c>
      <c r="AX442" s="313" t="n">
        <f aca="false">IF(OR(AF442=$AP$3,AF442=$AP$4,AF442=$AP$9),V442,0)</f>
        <v>0</v>
      </c>
      <c r="AY442" s="313" t="n">
        <f aca="false">IF(OR(AF442=$AP$3,AF442=$AP$4,AF442=$AP$9),W442,0)</f>
        <v>0</v>
      </c>
      <c r="AZ442" s="313" t="n">
        <f aca="false">IF(OR(AF442=$AP$3,AF442=$AP$4,AF442=$AP$9),X442,0)</f>
        <v>0</v>
      </c>
      <c r="BA442" s="313" t="n">
        <f aca="false">IF(OR(AF442=$AP$3,AF442=$AP$4,AF442=$AP$9),Y442,0)</f>
        <v>0</v>
      </c>
      <c r="BB442" s="313" t="n">
        <f aca="false">IF(OR(AF442=$AP$3,AF442=$AP$4,AF442=$AP$9),Z442,0)</f>
        <v>0</v>
      </c>
      <c r="BC442" s="313" t="n">
        <f aca="false">IF(OR(AF442=$AP$3,AF442=$AP$4,AF442=$AP$9),AA442,0)</f>
        <v>0</v>
      </c>
      <c r="BD442" s="313" t="n">
        <f aca="false">IF(OR(AF442=$AP$3,AF442=$AP$4,AF442=$AP$9),AB442,0)</f>
        <v>0</v>
      </c>
      <c r="BE442" s="313" t="n">
        <f aca="false">IF(OR(AF442=$AP$3,AF442=$AP$4,AF442=$AP$9),AC442,0)</f>
        <v>0</v>
      </c>
      <c r="BF442" s="314" t="n">
        <f aca="false">IF(OR(AF442=$AP$3,AF442=$AP$4,AF442=$AP$9),AD442,0)</f>
        <v>0</v>
      </c>
      <c r="BG442" s="312" t="n">
        <f aca="false">IF(OR(AF442=$AP$5,AF442=$AP$6,AF442=$AP$10),S442,0)</f>
        <v>0</v>
      </c>
      <c r="BH442" s="313" t="n">
        <f aca="false">IF(OR(AF442=$AP$5,AF442=$AP$6,AF442=$AP$10),T442,0)</f>
        <v>0</v>
      </c>
      <c r="BI442" s="313" t="n">
        <f aca="false">IF(OR(AF442=$AP$5,AF442=$AP$6,AF442=$AP$10),U442,0)</f>
        <v>0</v>
      </c>
      <c r="BJ442" s="313" t="n">
        <f aca="false">IF(OR(AF442=$AP$5,AF442=$AP$6,AF442=$AP$10),V442,0)</f>
        <v>0</v>
      </c>
      <c r="BK442" s="313" t="n">
        <f aca="false">IF(OR(AF442=$AP$5,AF442=$AP$6,AF442=$AP$10),W442,0)</f>
        <v>0</v>
      </c>
      <c r="BL442" s="313" t="n">
        <f aca="false">IF(OR(AF442=$AP$5,AF442=$AP$6,AF442=$AP$10),X442,0)</f>
        <v>0</v>
      </c>
      <c r="BM442" s="313" t="n">
        <f aca="false">IF(OR(AF442=$AP$5,AF442=$AP$6,AF442=$AP$10),Y442,0)</f>
        <v>0</v>
      </c>
      <c r="BN442" s="313" t="n">
        <f aca="false">IF(OR(AF442=$AP$5,AF442=$AP$6,AF442=$AP$10),Z442,0)</f>
        <v>0</v>
      </c>
      <c r="BO442" s="313" t="n">
        <f aca="false">IF(OR(AF442=$AP$5,AF442=$AP$6,AF442=$AP$10),AA442,0)</f>
        <v>0</v>
      </c>
      <c r="BP442" s="313" t="n">
        <f aca="false">IF(OR(AF442=$AP$5,AF442=$AP$6,AF442=$AP$10),AB442,0)</f>
        <v>0</v>
      </c>
      <c r="BQ442" s="313" t="n">
        <f aca="false">IF(OR(AF442=$AP$5,AF442=$AP$6,AF442=$AP$10),AC442,0)</f>
        <v>0</v>
      </c>
      <c r="BR442" s="314" t="n">
        <f aca="false">IF(OR(AF442=$AP$5,AF442=$AP$6,AF442=$AP$10),AD442,0)</f>
        <v>0</v>
      </c>
      <c r="BS442" s="312" t="n">
        <f aca="false">IF(OR(AF442=$AP$7,AF442=$AP$8,AF442=$AP$11),S442,0)</f>
        <v>0</v>
      </c>
      <c r="BT442" s="313" t="n">
        <f aca="false">IF(OR(AF442=$AP$7,AF442=$AP$8,AF442=$AP$11),T442,0)</f>
        <v>0</v>
      </c>
      <c r="BU442" s="313" t="n">
        <f aca="false">IF(OR(AF442=$AP$7,AF442=$AP$8,AF442=$AP$11),U442,0)</f>
        <v>0</v>
      </c>
      <c r="BV442" s="313" t="n">
        <f aca="false">IF(OR(AF442=$AP$7,AF442=$AP$8,AF442=$AP$11),V442,0)</f>
        <v>0</v>
      </c>
      <c r="BW442" s="313" t="n">
        <f aca="false">IF(OR(AF442=$AP$7,AF442=$AP$8,AF442=$AP$11),W442,0)</f>
        <v>0</v>
      </c>
      <c r="BX442" s="313" t="n">
        <f aca="false">IF(OR(AF442=$AP$7,AF442=$AP$8,AF442=$AP$11),X442,0)</f>
        <v>0</v>
      </c>
      <c r="BY442" s="313" t="n">
        <f aca="false">IF(OR(AF442=$AP$7,AF442=$AP$8,AF442=$AP$11),Y442,0)</f>
        <v>0</v>
      </c>
      <c r="BZ442" s="313" t="n">
        <f aca="false">IF(OR(AF442=$AP$7,AF442=$AP$8,AF442=$AP$11),Z442,0)</f>
        <v>0</v>
      </c>
      <c r="CA442" s="313" t="n">
        <f aca="false">IF(OR(AF442=$AP$7,AF442=$AP$8,AF442=$AP$11),AA442,0)</f>
        <v>0</v>
      </c>
      <c r="CB442" s="313" t="n">
        <f aca="false">IF(OR(AF442=$AP$7,AF442=$AP$8,AF442=$AP$11),AB442,0)</f>
        <v>0</v>
      </c>
      <c r="CC442" s="313" t="n">
        <f aca="false">IF(OR(AF442=$AP$7,AF442=$AP$8,AF442=$AP$11),AC442,0)</f>
        <v>0</v>
      </c>
      <c r="CD442" s="314" t="n">
        <f aca="false">IF(OR(AF442=$AP$7,AF442=$AP$8,AF442=$AP$11),AD442,0)</f>
        <v>0</v>
      </c>
      <c r="CE442" s="312" t="n">
        <f aca="false">IF(AF442=$AP$12,S442,0)</f>
        <v>0</v>
      </c>
      <c r="CF442" s="313" t="n">
        <f aca="false">IF(AF442=$AP$12,T442,0)</f>
        <v>0</v>
      </c>
      <c r="CG442" s="313" t="n">
        <f aca="false">IF(AF442=$AP$12,U442,0)</f>
        <v>0</v>
      </c>
      <c r="CH442" s="313" t="n">
        <f aca="false">IF(AF442=$AP$12,V442,0)</f>
        <v>0</v>
      </c>
      <c r="CI442" s="313" t="n">
        <f aca="false">IF(AF442=$AP$12,W442,0)</f>
        <v>0</v>
      </c>
      <c r="CJ442" s="313" t="n">
        <f aca="false">IF(AF442=$AP$12,X442,0)</f>
        <v>0</v>
      </c>
      <c r="CK442" s="313" t="n">
        <f aca="false">IF(AF442=$AP$12,Y442,0)</f>
        <v>0</v>
      </c>
      <c r="CL442" s="313" t="n">
        <f aca="false">IF(AF442=$AP$12,Z442,0)</f>
        <v>0</v>
      </c>
      <c r="CM442" s="313" t="n">
        <f aca="false">IF(AF442=$AP$12,AA442,0)</f>
        <v>0</v>
      </c>
      <c r="CN442" s="313" t="n">
        <f aca="false">IF(AF442=$AP$12,AB442,0)</f>
        <v>0</v>
      </c>
      <c r="CO442" s="313" t="n">
        <f aca="false">IF(AF442=$AP$12,AC442,0)</f>
        <v>0</v>
      </c>
      <c r="CP442" s="314" t="n">
        <f aca="false">IF(AF442=$AP$12,AD442,0)</f>
        <v>0</v>
      </c>
    </row>
    <row r="443" customFormat="false" ht="12" hidden="false" customHeight="true" outlineLevel="0" collapsed="false">
      <c r="B443" s="243" t="str">
        <f aca="false">IF(Q443="","",Q443)</f>
        <v/>
      </c>
      <c r="C443" s="302" t="n">
        <v>144</v>
      </c>
      <c r="D443" s="303"/>
      <c r="E443" s="303"/>
      <c r="F443" s="303"/>
      <c r="G443" s="304"/>
      <c r="H443" s="304"/>
      <c r="I443" s="305"/>
      <c r="J443" s="305"/>
      <c r="K443" s="305"/>
      <c r="L443" s="305"/>
      <c r="M443" s="303"/>
      <c r="N443" s="303"/>
      <c r="O443" s="306"/>
      <c r="P443" s="303"/>
      <c r="Q443" s="303"/>
      <c r="R443" s="307" t="s">
        <v>75</v>
      </c>
      <c r="S443" s="323"/>
      <c r="T443" s="323"/>
      <c r="U443" s="323"/>
      <c r="V443" s="323"/>
      <c r="W443" s="323"/>
      <c r="X443" s="323"/>
      <c r="Y443" s="308"/>
      <c r="Z443" s="308"/>
      <c r="AA443" s="308"/>
      <c r="AB443" s="308"/>
      <c r="AC443" s="308"/>
      <c r="AD443" s="308"/>
      <c r="AE443" s="309" t="str">
        <f aca="false">IF(SUM(S443:AD443)=0,"",SUM(S443:AD443))</f>
        <v/>
      </c>
      <c r="AF443" s="244" t="str">
        <f aca="false">IF(Q443="","",Q443)</f>
        <v/>
      </c>
      <c r="AG443" s="310" t="str">
        <f aca="false">IFERROR(VLOOKUP(M443,$AP$13:$AQ$16,2,FALSE()),"")</f>
        <v/>
      </c>
      <c r="AH443" s="310" t="str">
        <f aca="false">IFERROR(VLOOKUP(O443,$AP$18:$AQ$24,2,FALSE()),"")</f>
        <v/>
      </c>
      <c r="AI443" s="310" t="str">
        <f aca="false">IFERROR(AG443+AH443,"")</f>
        <v/>
      </c>
      <c r="AJ443" s="310" t="str">
        <f aca="false">IF(SUM(AE443:AE445)=0,"",SUM(AE443:AE445))</f>
        <v/>
      </c>
      <c r="AT443" s="311" t="str">
        <f aca="false">R443</f>
        <v>A</v>
      </c>
      <c r="AU443" s="312" t="n">
        <f aca="false">IF(OR(AF443=$AP$3,AF443=$AP$4,AF443=$AP$9),S443,0)</f>
        <v>0</v>
      </c>
      <c r="AV443" s="313" t="n">
        <f aca="false">IF(OR(AF443=$AP$3,AF443=$AP$4,AF443=$AP$9),T443,0)</f>
        <v>0</v>
      </c>
      <c r="AW443" s="313" t="n">
        <f aca="false">IF(OR(AF443=$AP$3,AF443=$AP$4,AF443=$AP$9),U443,0)</f>
        <v>0</v>
      </c>
      <c r="AX443" s="313" t="n">
        <f aca="false">IF(OR(AF443=$AP$3,AF443=$AP$4,AF443=$AP$9),V443,0)</f>
        <v>0</v>
      </c>
      <c r="AY443" s="313" t="n">
        <f aca="false">IF(OR(AF443=$AP$3,AF443=$AP$4,AF443=$AP$9),W443,0)</f>
        <v>0</v>
      </c>
      <c r="AZ443" s="313" t="n">
        <f aca="false">IF(OR(AF443=$AP$3,AF443=$AP$4,AF443=$AP$9),X443,0)</f>
        <v>0</v>
      </c>
      <c r="BA443" s="313" t="n">
        <f aca="false">IF(OR(AF443=$AP$3,AF443=$AP$4,AF443=$AP$9),Y443,0)</f>
        <v>0</v>
      </c>
      <c r="BB443" s="313" t="n">
        <f aca="false">IF(OR(AF443=$AP$3,AF443=$AP$4,AF443=$AP$9),Z443,0)</f>
        <v>0</v>
      </c>
      <c r="BC443" s="313" t="n">
        <f aca="false">IF(OR(AF443=$AP$3,AF443=$AP$4,AF443=$AP$9),AA443,0)</f>
        <v>0</v>
      </c>
      <c r="BD443" s="313" t="n">
        <f aca="false">IF(OR(AF443=$AP$3,AF443=$AP$4,AF443=$AP$9),AB443,0)</f>
        <v>0</v>
      </c>
      <c r="BE443" s="313" t="n">
        <f aca="false">IF(OR(AF443=$AP$3,AF443=$AP$4,AF443=$AP$9),AC443,0)</f>
        <v>0</v>
      </c>
      <c r="BF443" s="314" t="n">
        <f aca="false">IF(OR(AF443=$AP$3,AF443=$AP$4,AF443=$AP$9),AD443,0)</f>
        <v>0</v>
      </c>
      <c r="BG443" s="312" t="n">
        <f aca="false">IF(OR(AF443=$AP$5,AF443=$AP$6,AF443=$AP$10),S443,0)</f>
        <v>0</v>
      </c>
      <c r="BH443" s="313" t="n">
        <f aca="false">IF(OR(AF443=$AP$5,AF443=$AP$6,AF443=$AP$10),T443,0)</f>
        <v>0</v>
      </c>
      <c r="BI443" s="313" t="n">
        <f aca="false">IF(OR(AF443=$AP$5,AF443=$AP$6,AF443=$AP$10),U443,0)</f>
        <v>0</v>
      </c>
      <c r="BJ443" s="313" t="n">
        <f aca="false">IF(OR(AF443=$AP$5,AF443=$AP$6,AF443=$AP$10),V443,0)</f>
        <v>0</v>
      </c>
      <c r="BK443" s="313" t="n">
        <f aca="false">IF(OR(AF443=$AP$5,AF443=$AP$6,AF443=$AP$10),W443,0)</f>
        <v>0</v>
      </c>
      <c r="BL443" s="313" t="n">
        <f aca="false">IF(OR(AF443=$AP$5,AF443=$AP$6,AF443=$AP$10),X443,0)</f>
        <v>0</v>
      </c>
      <c r="BM443" s="313" t="n">
        <f aca="false">IF(OR(AF443=$AP$5,AF443=$AP$6,AF443=$AP$10),Y443,0)</f>
        <v>0</v>
      </c>
      <c r="BN443" s="313" t="n">
        <f aca="false">IF(OR(AF443=$AP$5,AF443=$AP$6,AF443=$AP$10),Z443,0)</f>
        <v>0</v>
      </c>
      <c r="BO443" s="313" t="n">
        <f aca="false">IF(OR(AF443=$AP$5,AF443=$AP$6,AF443=$AP$10),AA443,0)</f>
        <v>0</v>
      </c>
      <c r="BP443" s="313" t="n">
        <f aca="false">IF(OR(AF443=$AP$5,AF443=$AP$6,AF443=$AP$10),AB443,0)</f>
        <v>0</v>
      </c>
      <c r="BQ443" s="313" t="n">
        <f aca="false">IF(OR(AF443=$AP$5,AF443=$AP$6,AF443=$AP$10),AC443,0)</f>
        <v>0</v>
      </c>
      <c r="BR443" s="314" t="n">
        <f aca="false">IF(OR(AF443=$AP$5,AF443=$AP$6,AF443=$AP$10),AD443,0)</f>
        <v>0</v>
      </c>
      <c r="BS443" s="312" t="n">
        <f aca="false">IF(OR(AF443=$AP$7,AF443=$AP$8,AF443=$AP$11),S443,0)</f>
        <v>0</v>
      </c>
      <c r="BT443" s="313" t="n">
        <f aca="false">IF(OR(AF443=$AP$7,AF443=$AP$8,AF443=$AP$11),T443,0)</f>
        <v>0</v>
      </c>
      <c r="BU443" s="313" t="n">
        <f aca="false">IF(OR(AF443=$AP$7,AF443=$AP$8,AF443=$AP$11),U443,0)</f>
        <v>0</v>
      </c>
      <c r="BV443" s="313" t="n">
        <f aca="false">IF(OR(AF443=$AP$7,AF443=$AP$8,AF443=$AP$11),V443,0)</f>
        <v>0</v>
      </c>
      <c r="BW443" s="313" t="n">
        <f aca="false">IF(OR(AF443=$AP$7,AF443=$AP$8,AF443=$AP$11),W443,0)</f>
        <v>0</v>
      </c>
      <c r="BX443" s="313" t="n">
        <f aca="false">IF(OR(AF443=$AP$7,AF443=$AP$8,AF443=$AP$11),X443,0)</f>
        <v>0</v>
      </c>
      <c r="BY443" s="313" t="n">
        <f aca="false">IF(OR(AF443=$AP$7,AF443=$AP$8,AF443=$AP$11),Y443,0)</f>
        <v>0</v>
      </c>
      <c r="BZ443" s="313" t="n">
        <f aca="false">IF(OR(AF443=$AP$7,AF443=$AP$8,AF443=$AP$11),Z443,0)</f>
        <v>0</v>
      </c>
      <c r="CA443" s="313" t="n">
        <f aca="false">IF(OR(AF443=$AP$7,AF443=$AP$8,AF443=$AP$11),AA443,0)</f>
        <v>0</v>
      </c>
      <c r="CB443" s="313" t="n">
        <f aca="false">IF(OR(AF443=$AP$7,AF443=$AP$8,AF443=$AP$11),AB443,0)</f>
        <v>0</v>
      </c>
      <c r="CC443" s="313" t="n">
        <f aca="false">IF(OR(AF443=$AP$7,AF443=$AP$8,AF443=$AP$11),AC443,0)</f>
        <v>0</v>
      </c>
      <c r="CD443" s="314" t="n">
        <f aca="false">IF(OR(AF443=$AP$7,AF443=$AP$8,AF443=$AP$11),AD443,0)</f>
        <v>0</v>
      </c>
      <c r="CE443" s="312" t="n">
        <f aca="false">IF(AF443=$AP$12,S443,0)</f>
        <v>0</v>
      </c>
      <c r="CF443" s="313" t="n">
        <f aca="false">IF(AF443=$AP$12,T443,0)</f>
        <v>0</v>
      </c>
      <c r="CG443" s="313" t="n">
        <f aca="false">IF(AF443=$AP$12,U443,0)</f>
        <v>0</v>
      </c>
      <c r="CH443" s="313" t="n">
        <f aca="false">IF(AF443=$AP$12,V443,0)</f>
        <v>0</v>
      </c>
      <c r="CI443" s="313" t="n">
        <f aca="false">IF(AF443=$AP$12,W443,0)</f>
        <v>0</v>
      </c>
      <c r="CJ443" s="313" t="n">
        <f aca="false">IF(AF443=$AP$12,X443,0)</f>
        <v>0</v>
      </c>
      <c r="CK443" s="313" t="n">
        <f aca="false">IF(AF443=$AP$12,Y443,0)</f>
        <v>0</v>
      </c>
      <c r="CL443" s="313" t="n">
        <f aca="false">IF(AF443=$AP$12,Z443,0)</f>
        <v>0</v>
      </c>
      <c r="CM443" s="313" t="n">
        <f aca="false">IF(AF443=$AP$12,AA443,0)</f>
        <v>0</v>
      </c>
      <c r="CN443" s="313" t="n">
        <f aca="false">IF(AF443=$AP$12,AB443,0)</f>
        <v>0</v>
      </c>
      <c r="CO443" s="313" t="n">
        <f aca="false">IF(AF443=$AP$12,AC443,0)</f>
        <v>0</v>
      </c>
      <c r="CP443" s="314" t="n">
        <f aca="false">IF(AF443=$AP$12,AD443,0)</f>
        <v>0</v>
      </c>
    </row>
    <row r="444" customFormat="false" ht="12" hidden="false" customHeight="true" outlineLevel="0" collapsed="false">
      <c r="B444" s="243" t="str">
        <f aca="false">IF(Q443="","",Q443)</f>
        <v/>
      </c>
      <c r="C444" s="302"/>
      <c r="D444" s="303"/>
      <c r="E444" s="303"/>
      <c r="F444" s="303"/>
      <c r="G444" s="304"/>
      <c r="H444" s="304"/>
      <c r="I444" s="305"/>
      <c r="J444" s="305"/>
      <c r="K444" s="305"/>
      <c r="L444" s="305"/>
      <c r="M444" s="303"/>
      <c r="N444" s="303"/>
      <c r="O444" s="306"/>
      <c r="P444" s="303"/>
      <c r="Q444" s="303"/>
      <c r="R444" s="315" t="s">
        <v>76</v>
      </c>
      <c r="S444" s="322"/>
      <c r="T444" s="322"/>
      <c r="U444" s="322"/>
      <c r="V444" s="322"/>
      <c r="W444" s="322"/>
      <c r="X444" s="322"/>
      <c r="Y444" s="316"/>
      <c r="Z444" s="316"/>
      <c r="AA444" s="316"/>
      <c r="AB444" s="316"/>
      <c r="AC444" s="316"/>
      <c r="AD444" s="316"/>
      <c r="AE444" s="317" t="str">
        <f aca="false">IF(SUM(S444:AD444)=0,"",SUM(S444:AD444))</f>
        <v/>
      </c>
      <c r="AF444" s="244" t="str">
        <f aca="false">IF(Q443="","",Q443)</f>
        <v/>
      </c>
      <c r="AG444" s="310"/>
      <c r="AH444" s="310"/>
      <c r="AI444" s="310"/>
      <c r="AJ444" s="310"/>
      <c r="AT444" s="311" t="str">
        <f aca="false">R444</f>
        <v>B</v>
      </c>
      <c r="AU444" s="312" t="n">
        <f aca="false">IF(OR(AF444=$AP$3,AF444=$AP$4,AF444=$AP$9),S444,0)</f>
        <v>0</v>
      </c>
      <c r="AV444" s="313" t="n">
        <f aca="false">IF(OR(AF444=$AP$3,AF444=$AP$4,AF444=$AP$9),T444,0)</f>
        <v>0</v>
      </c>
      <c r="AW444" s="313" t="n">
        <f aca="false">IF(OR(AF444=$AP$3,AF444=$AP$4,AF444=$AP$9),U444,0)</f>
        <v>0</v>
      </c>
      <c r="AX444" s="313" t="n">
        <f aca="false">IF(OR(AF444=$AP$3,AF444=$AP$4,AF444=$AP$9),V444,0)</f>
        <v>0</v>
      </c>
      <c r="AY444" s="313" t="n">
        <f aca="false">IF(OR(AF444=$AP$3,AF444=$AP$4,AF444=$AP$9),W444,0)</f>
        <v>0</v>
      </c>
      <c r="AZ444" s="313" t="n">
        <f aca="false">IF(OR(AF444=$AP$3,AF444=$AP$4,AF444=$AP$9),X444,0)</f>
        <v>0</v>
      </c>
      <c r="BA444" s="313" t="n">
        <f aca="false">IF(OR(AF444=$AP$3,AF444=$AP$4,AF444=$AP$9),Y444,0)</f>
        <v>0</v>
      </c>
      <c r="BB444" s="313" t="n">
        <f aca="false">IF(OR(AF444=$AP$3,AF444=$AP$4,AF444=$AP$9),Z444,0)</f>
        <v>0</v>
      </c>
      <c r="BC444" s="313" t="n">
        <f aca="false">IF(OR(AF444=$AP$3,AF444=$AP$4,AF444=$AP$9),AA444,0)</f>
        <v>0</v>
      </c>
      <c r="BD444" s="313" t="n">
        <f aca="false">IF(OR(AF444=$AP$3,AF444=$AP$4,AF444=$AP$9),AB444,0)</f>
        <v>0</v>
      </c>
      <c r="BE444" s="313" t="n">
        <f aca="false">IF(OR(AF444=$AP$3,AF444=$AP$4,AF444=$AP$9),AC444,0)</f>
        <v>0</v>
      </c>
      <c r="BF444" s="314" t="n">
        <f aca="false">IF(OR(AF444=$AP$3,AF444=$AP$4,AF444=$AP$9),AD444,0)</f>
        <v>0</v>
      </c>
      <c r="BG444" s="312" t="n">
        <f aca="false">IF(OR(AF444=$AP$5,AF444=$AP$6,AF444=$AP$10),S444,0)</f>
        <v>0</v>
      </c>
      <c r="BH444" s="313" t="n">
        <f aca="false">IF(OR(AF444=$AP$5,AF444=$AP$6,AF444=$AP$10),T444,0)</f>
        <v>0</v>
      </c>
      <c r="BI444" s="313" t="n">
        <f aca="false">IF(OR(AF444=$AP$5,AF444=$AP$6,AF444=$AP$10),U444,0)</f>
        <v>0</v>
      </c>
      <c r="BJ444" s="313" t="n">
        <f aca="false">IF(OR(AF444=$AP$5,AF444=$AP$6,AF444=$AP$10),V444,0)</f>
        <v>0</v>
      </c>
      <c r="BK444" s="313" t="n">
        <f aca="false">IF(OR(AF444=$AP$5,AF444=$AP$6,AF444=$AP$10),W444,0)</f>
        <v>0</v>
      </c>
      <c r="BL444" s="313" t="n">
        <f aca="false">IF(OR(AF444=$AP$5,AF444=$AP$6,AF444=$AP$10),X444,0)</f>
        <v>0</v>
      </c>
      <c r="BM444" s="313" t="n">
        <f aca="false">IF(OR(AF444=$AP$5,AF444=$AP$6,AF444=$AP$10),Y444,0)</f>
        <v>0</v>
      </c>
      <c r="BN444" s="313" t="n">
        <f aca="false">IF(OR(AF444=$AP$5,AF444=$AP$6,AF444=$AP$10),Z444,0)</f>
        <v>0</v>
      </c>
      <c r="BO444" s="313" t="n">
        <f aca="false">IF(OR(AF444=$AP$5,AF444=$AP$6,AF444=$AP$10),AA444,0)</f>
        <v>0</v>
      </c>
      <c r="BP444" s="313" t="n">
        <f aca="false">IF(OR(AF444=$AP$5,AF444=$AP$6,AF444=$AP$10),AB444,0)</f>
        <v>0</v>
      </c>
      <c r="BQ444" s="313" t="n">
        <f aca="false">IF(OR(AF444=$AP$5,AF444=$AP$6,AF444=$AP$10),AC444,0)</f>
        <v>0</v>
      </c>
      <c r="BR444" s="314" t="n">
        <f aca="false">IF(OR(AF444=$AP$5,AF444=$AP$6,AF444=$AP$10),AD444,0)</f>
        <v>0</v>
      </c>
      <c r="BS444" s="312" t="n">
        <f aca="false">IF(OR(AF444=$AP$7,AF444=$AP$8,AF444=$AP$11),S444,0)</f>
        <v>0</v>
      </c>
      <c r="BT444" s="313" t="n">
        <f aca="false">IF(OR(AF444=$AP$7,AF444=$AP$8,AF444=$AP$11),T444,0)</f>
        <v>0</v>
      </c>
      <c r="BU444" s="313" t="n">
        <f aca="false">IF(OR(AF444=$AP$7,AF444=$AP$8,AF444=$AP$11),U444,0)</f>
        <v>0</v>
      </c>
      <c r="BV444" s="313" t="n">
        <f aca="false">IF(OR(AF444=$AP$7,AF444=$AP$8,AF444=$AP$11),V444,0)</f>
        <v>0</v>
      </c>
      <c r="BW444" s="313" t="n">
        <f aca="false">IF(OR(AF444=$AP$7,AF444=$AP$8,AF444=$AP$11),W444,0)</f>
        <v>0</v>
      </c>
      <c r="BX444" s="313" t="n">
        <f aca="false">IF(OR(AF444=$AP$7,AF444=$AP$8,AF444=$AP$11),X444,0)</f>
        <v>0</v>
      </c>
      <c r="BY444" s="313" t="n">
        <f aca="false">IF(OR(AF444=$AP$7,AF444=$AP$8,AF444=$AP$11),Y444,0)</f>
        <v>0</v>
      </c>
      <c r="BZ444" s="313" t="n">
        <f aca="false">IF(OR(AF444=$AP$7,AF444=$AP$8,AF444=$AP$11),Z444,0)</f>
        <v>0</v>
      </c>
      <c r="CA444" s="313" t="n">
        <f aca="false">IF(OR(AF444=$AP$7,AF444=$AP$8,AF444=$AP$11),AA444,0)</f>
        <v>0</v>
      </c>
      <c r="CB444" s="313" t="n">
        <f aca="false">IF(OR(AF444=$AP$7,AF444=$AP$8,AF444=$AP$11),AB444,0)</f>
        <v>0</v>
      </c>
      <c r="CC444" s="313" t="n">
        <f aca="false">IF(OR(AF444=$AP$7,AF444=$AP$8,AF444=$AP$11),AC444,0)</f>
        <v>0</v>
      </c>
      <c r="CD444" s="314" t="n">
        <f aca="false">IF(OR(AF444=$AP$7,AF444=$AP$8,AF444=$AP$11),AD444,0)</f>
        <v>0</v>
      </c>
      <c r="CE444" s="312" t="n">
        <f aca="false">IF(AF444=$AP$12,S444,0)</f>
        <v>0</v>
      </c>
      <c r="CF444" s="313" t="n">
        <f aca="false">IF(AF444=$AP$12,T444,0)</f>
        <v>0</v>
      </c>
      <c r="CG444" s="313" t="n">
        <f aca="false">IF(AF444=$AP$12,U444,0)</f>
        <v>0</v>
      </c>
      <c r="CH444" s="313" t="n">
        <f aca="false">IF(AF444=$AP$12,V444,0)</f>
        <v>0</v>
      </c>
      <c r="CI444" s="313" t="n">
        <f aca="false">IF(AF444=$AP$12,W444,0)</f>
        <v>0</v>
      </c>
      <c r="CJ444" s="313" t="n">
        <f aca="false">IF(AF444=$AP$12,X444,0)</f>
        <v>0</v>
      </c>
      <c r="CK444" s="313" t="n">
        <f aca="false">IF(AF444=$AP$12,Y444,0)</f>
        <v>0</v>
      </c>
      <c r="CL444" s="313" t="n">
        <f aca="false">IF(AF444=$AP$12,Z444,0)</f>
        <v>0</v>
      </c>
      <c r="CM444" s="313" t="n">
        <f aca="false">IF(AF444=$AP$12,AA444,0)</f>
        <v>0</v>
      </c>
      <c r="CN444" s="313" t="n">
        <f aca="false">IF(AF444=$AP$12,AB444,0)</f>
        <v>0</v>
      </c>
      <c r="CO444" s="313" t="n">
        <f aca="false">IF(AF444=$AP$12,AC444,0)</f>
        <v>0</v>
      </c>
      <c r="CP444" s="314" t="n">
        <f aca="false">IF(AF444=$AP$12,AD444,0)</f>
        <v>0</v>
      </c>
    </row>
    <row r="445" customFormat="false" ht="12" hidden="false" customHeight="true" outlineLevel="0" collapsed="false">
      <c r="B445" s="243" t="str">
        <f aca="false">IF(Q443="","",Q443)</f>
        <v/>
      </c>
      <c r="C445" s="302"/>
      <c r="D445" s="303"/>
      <c r="E445" s="303"/>
      <c r="F445" s="303"/>
      <c r="G445" s="304"/>
      <c r="H445" s="304"/>
      <c r="I445" s="305"/>
      <c r="J445" s="305"/>
      <c r="K445" s="305"/>
      <c r="L445" s="305"/>
      <c r="M445" s="303"/>
      <c r="N445" s="303"/>
      <c r="O445" s="306"/>
      <c r="P445" s="303"/>
      <c r="Q445" s="303"/>
      <c r="R445" s="315" t="s">
        <v>77</v>
      </c>
      <c r="S445" s="322"/>
      <c r="T445" s="322"/>
      <c r="U445" s="322"/>
      <c r="V445" s="322"/>
      <c r="W445" s="322"/>
      <c r="X445" s="322"/>
      <c r="Y445" s="316"/>
      <c r="Z445" s="316"/>
      <c r="AA445" s="316"/>
      <c r="AB445" s="316"/>
      <c r="AC445" s="316"/>
      <c r="AD445" s="316"/>
      <c r="AE445" s="317" t="str">
        <f aca="false">IF(SUM(S445:AD445)=0,"",SUM(S445:AD445))</f>
        <v/>
      </c>
      <c r="AF445" s="244" t="str">
        <f aca="false">IF(Q443="","",Q443)</f>
        <v/>
      </c>
      <c r="AG445" s="310"/>
      <c r="AH445" s="310"/>
      <c r="AI445" s="310"/>
      <c r="AJ445" s="310"/>
      <c r="AT445" s="311" t="str">
        <f aca="false">R445</f>
        <v>C</v>
      </c>
      <c r="AU445" s="312" t="n">
        <f aca="false">IF(OR(AF445=$AP$3,AF445=$AP$4,AF445=$AP$9),S445,0)</f>
        <v>0</v>
      </c>
      <c r="AV445" s="313" t="n">
        <f aca="false">IF(OR(AF445=$AP$3,AF445=$AP$4,AF445=$AP$9),T445,0)</f>
        <v>0</v>
      </c>
      <c r="AW445" s="313" t="n">
        <f aca="false">IF(OR(AF445=$AP$3,AF445=$AP$4,AF445=$AP$9),U445,0)</f>
        <v>0</v>
      </c>
      <c r="AX445" s="313" t="n">
        <f aca="false">IF(OR(AF445=$AP$3,AF445=$AP$4,AF445=$AP$9),V445,0)</f>
        <v>0</v>
      </c>
      <c r="AY445" s="313" t="n">
        <f aca="false">IF(OR(AF445=$AP$3,AF445=$AP$4,AF445=$AP$9),W445,0)</f>
        <v>0</v>
      </c>
      <c r="AZ445" s="313" t="n">
        <f aca="false">IF(OR(AF445=$AP$3,AF445=$AP$4,AF445=$AP$9),X445,0)</f>
        <v>0</v>
      </c>
      <c r="BA445" s="313" t="n">
        <f aca="false">IF(OR(AF445=$AP$3,AF445=$AP$4,AF445=$AP$9),Y445,0)</f>
        <v>0</v>
      </c>
      <c r="BB445" s="313" t="n">
        <f aca="false">IF(OR(AF445=$AP$3,AF445=$AP$4,AF445=$AP$9),Z445,0)</f>
        <v>0</v>
      </c>
      <c r="BC445" s="313" t="n">
        <f aca="false">IF(OR(AF445=$AP$3,AF445=$AP$4,AF445=$AP$9),AA445,0)</f>
        <v>0</v>
      </c>
      <c r="BD445" s="313" t="n">
        <f aca="false">IF(OR(AF445=$AP$3,AF445=$AP$4,AF445=$AP$9),AB445,0)</f>
        <v>0</v>
      </c>
      <c r="BE445" s="313" t="n">
        <f aca="false">IF(OR(AF445=$AP$3,AF445=$AP$4,AF445=$AP$9),AC445,0)</f>
        <v>0</v>
      </c>
      <c r="BF445" s="314" t="n">
        <f aca="false">IF(OR(AF445=$AP$3,AF445=$AP$4,AF445=$AP$9),AD445,0)</f>
        <v>0</v>
      </c>
      <c r="BG445" s="312" t="n">
        <f aca="false">IF(OR(AF445=$AP$5,AF445=$AP$6,AF445=$AP$10),S445,0)</f>
        <v>0</v>
      </c>
      <c r="BH445" s="313" t="n">
        <f aca="false">IF(OR(AF445=$AP$5,AF445=$AP$6,AF445=$AP$10),T445,0)</f>
        <v>0</v>
      </c>
      <c r="BI445" s="313" t="n">
        <f aca="false">IF(OR(AF445=$AP$5,AF445=$AP$6,AF445=$AP$10),U445,0)</f>
        <v>0</v>
      </c>
      <c r="BJ445" s="313" t="n">
        <f aca="false">IF(OR(AF445=$AP$5,AF445=$AP$6,AF445=$AP$10),V445,0)</f>
        <v>0</v>
      </c>
      <c r="BK445" s="313" t="n">
        <f aca="false">IF(OR(AF445=$AP$5,AF445=$AP$6,AF445=$AP$10),W445,0)</f>
        <v>0</v>
      </c>
      <c r="BL445" s="313" t="n">
        <f aca="false">IF(OR(AF445=$AP$5,AF445=$AP$6,AF445=$AP$10),X445,0)</f>
        <v>0</v>
      </c>
      <c r="BM445" s="313" t="n">
        <f aca="false">IF(OR(AF445=$AP$5,AF445=$AP$6,AF445=$AP$10),Y445,0)</f>
        <v>0</v>
      </c>
      <c r="BN445" s="313" t="n">
        <f aca="false">IF(OR(AF445=$AP$5,AF445=$AP$6,AF445=$AP$10),Z445,0)</f>
        <v>0</v>
      </c>
      <c r="BO445" s="313" t="n">
        <f aca="false">IF(OR(AF445=$AP$5,AF445=$AP$6,AF445=$AP$10),AA445,0)</f>
        <v>0</v>
      </c>
      <c r="BP445" s="313" t="n">
        <f aca="false">IF(OR(AF445=$AP$5,AF445=$AP$6,AF445=$AP$10),AB445,0)</f>
        <v>0</v>
      </c>
      <c r="BQ445" s="313" t="n">
        <f aca="false">IF(OR(AF445=$AP$5,AF445=$AP$6,AF445=$AP$10),AC445,0)</f>
        <v>0</v>
      </c>
      <c r="BR445" s="314" t="n">
        <f aca="false">IF(OR(AF445=$AP$5,AF445=$AP$6,AF445=$AP$10),AD445,0)</f>
        <v>0</v>
      </c>
      <c r="BS445" s="312" t="n">
        <f aca="false">IF(OR(AF445=$AP$7,AF445=$AP$8,AF445=$AP$11),S445,0)</f>
        <v>0</v>
      </c>
      <c r="BT445" s="313" t="n">
        <f aca="false">IF(OR(AF445=$AP$7,AF445=$AP$8,AF445=$AP$11),T445,0)</f>
        <v>0</v>
      </c>
      <c r="BU445" s="313" t="n">
        <f aca="false">IF(OR(AF445=$AP$7,AF445=$AP$8,AF445=$AP$11),U445,0)</f>
        <v>0</v>
      </c>
      <c r="BV445" s="313" t="n">
        <f aca="false">IF(OR(AF445=$AP$7,AF445=$AP$8,AF445=$AP$11),V445,0)</f>
        <v>0</v>
      </c>
      <c r="BW445" s="313" t="n">
        <f aca="false">IF(OR(AF445=$AP$7,AF445=$AP$8,AF445=$AP$11),W445,0)</f>
        <v>0</v>
      </c>
      <c r="BX445" s="313" t="n">
        <f aca="false">IF(OR(AF445=$AP$7,AF445=$AP$8,AF445=$AP$11),X445,0)</f>
        <v>0</v>
      </c>
      <c r="BY445" s="313" t="n">
        <f aca="false">IF(OR(AF445=$AP$7,AF445=$AP$8,AF445=$AP$11),Y445,0)</f>
        <v>0</v>
      </c>
      <c r="BZ445" s="313" t="n">
        <f aca="false">IF(OR(AF445=$AP$7,AF445=$AP$8,AF445=$AP$11),Z445,0)</f>
        <v>0</v>
      </c>
      <c r="CA445" s="313" t="n">
        <f aca="false">IF(OR(AF445=$AP$7,AF445=$AP$8,AF445=$AP$11),AA445,0)</f>
        <v>0</v>
      </c>
      <c r="CB445" s="313" t="n">
        <f aca="false">IF(OR(AF445=$AP$7,AF445=$AP$8,AF445=$AP$11),AB445,0)</f>
        <v>0</v>
      </c>
      <c r="CC445" s="313" t="n">
        <f aca="false">IF(OR(AF445=$AP$7,AF445=$AP$8,AF445=$AP$11),AC445,0)</f>
        <v>0</v>
      </c>
      <c r="CD445" s="314" t="n">
        <f aca="false">IF(OR(AF445=$AP$7,AF445=$AP$8,AF445=$AP$11),AD445,0)</f>
        <v>0</v>
      </c>
      <c r="CE445" s="312" t="n">
        <f aca="false">IF(AF445=$AP$12,S445,0)</f>
        <v>0</v>
      </c>
      <c r="CF445" s="313" t="n">
        <f aca="false">IF(AF445=$AP$12,T445,0)</f>
        <v>0</v>
      </c>
      <c r="CG445" s="313" t="n">
        <f aca="false">IF(AF445=$AP$12,U445,0)</f>
        <v>0</v>
      </c>
      <c r="CH445" s="313" t="n">
        <f aca="false">IF(AF445=$AP$12,V445,0)</f>
        <v>0</v>
      </c>
      <c r="CI445" s="313" t="n">
        <f aca="false">IF(AF445=$AP$12,W445,0)</f>
        <v>0</v>
      </c>
      <c r="CJ445" s="313" t="n">
        <f aca="false">IF(AF445=$AP$12,X445,0)</f>
        <v>0</v>
      </c>
      <c r="CK445" s="313" t="n">
        <f aca="false">IF(AF445=$AP$12,Y445,0)</f>
        <v>0</v>
      </c>
      <c r="CL445" s="313" t="n">
        <f aca="false">IF(AF445=$AP$12,Z445,0)</f>
        <v>0</v>
      </c>
      <c r="CM445" s="313" t="n">
        <f aca="false">IF(AF445=$AP$12,AA445,0)</f>
        <v>0</v>
      </c>
      <c r="CN445" s="313" t="n">
        <f aca="false">IF(AF445=$AP$12,AB445,0)</f>
        <v>0</v>
      </c>
      <c r="CO445" s="313" t="n">
        <f aca="false">IF(AF445=$AP$12,AC445,0)</f>
        <v>0</v>
      </c>
      <c r="CP445" s="314" t="n">
        <f aca="false">IF(AF445=$AP$12,AD445,0)</f>
        <v>0</v>
      </c>
    </row>
    <row r="446" customFormat="false" ht="12" hidden="false" customHeight="true" outlineLevel="0" collapsed="false">
      <c r="B446" s="243" t="str">
        <f aca="false">IF(Q446="","",Q446)</f>
        <v/>
      </c>
      <c r="C446" s="302" t="n">
        <v>145</v>
      </c>
      <c r="D446" s="303"/>
      <c r="E446" s="303"/>
      <c r="F446" s="303"/>
      <c r="G446" s="304"/>
      <c r="H446" s="304"/>
      <c r="I446" s="305"/>
      <c r="J446" s="305"/>
      <c r="K446" s="305"/>
      <c r="L446" s="305"/>
      <c r="M446" s="303"/>
      <c r="N446" s="303"/>
      <c r="O446" s="306"/>
      <c r="P446" s="303"/>
      <c r="Q446" s="303"/>
      <c r="R446" s="307" t="s">
        <v>75</v>
      </c>
      <c r="S446" s="323"/>
      <c r="T446" s="323"/>
      <c r="U446" s="323"/>
      <c r="V446" s="323"/>
      <c r="W446" s="323"/>
      <c r="X446" s="323"/>
      <c r="Y446" s="308"/>
      <c r="Z446" s="308"/>
      <c r="AA446" s="308"/>
      <c r="AB446" s="308"/>
      <c r="AC446" s="308"/>
      <c r="AD446" s="308"/>
      <c r="AE446" s="309" t="str">
        <f aca="false">IF(SUM(S446:AD446)=0,"",SUM(S446:AD446))</f>
        <v/>
      </c>
      <c r="AF446" s="244" t="str">
        <f aca="false">IF(Q446="","",Q446)</f>
        <v/>
      </c>
      <c r="AG446" s="310" t="str">
        <f aca="false">IFERROR(VLOOKUP(M446,$AP$13:$AQ$16,2,FALSE()),"")</f>
        <v/>
      </c>
      <c r="AH446" s="310" t="str">
        <f aca="false">IFERROR(VLOOKUP(O446,$AP$18:$AQ$24,2,FALSE()),"")</f>
        <v/>
      </c>
      <c r="AI446" s="310" t="str">
        <f aca="false">IFERROR(AG446+AH446,"")</f>
        <v/>
      </c>
      <c r="AJ446" s="310" t="str">
        <f aca="false">IF(SUM(AE446:AE448)=0,"",SUM(AE446:AE448))</f>
        <v/>
      </c>
      <c r="AT446" s="311" t="str">
        <f aca="false">R446</f>
        <v>A</v>
      </c>
      <c r="AU446" s="312" t="n">
        <f aca="false">IF(OR(AF446=$AP$3,AF446=$AP$4,AF446=$AP$9),S446,0)</f>
        <v>0</v>
      </c>
      <c r="AV446" s="313" t="n">
        <f aca="false">IF(OR(AF446=$AP$3,AF446=$AP$4,AF446=$AP$9),T446,0)</f>
        <v>0</v>
      </c>
      <c r="AW446" s="313" t="n">
        <f aca="false">IF(OR(AF446=$AP$3,AF446=$AP$4,AF446=$AP$9),U446,0)</f>
        <v>0</v>
      </c>
      <c r="AX446" s="313" t="n">
        <f aca="false">IF(OR(AF446=$AP$3,AF446=$AP$4,AF446=$AP$9),V446,0)</f>
        <v>0</v>
      </c>
      <c r="AY446" s="313" t="n">
        <f aca="false">IF(OR(AF446=$AP$3,AF446=$AP$4,AF446=$AP$9),W446,0)</f>
        <v>0</v>
      </c>
      <c r="AZ446" s="313" t="n">
        <f aca="false">IF(OR(AF446=$AP$3,AF446=$AP$4,AF446=$AP$9),X446,0)</f>
        <v>0</v>
      </c>
      <c r="BA446" s="313" t="n">
        <f aca="false">IF(OR(AF446=$AP$3,AF446=$AP$4,AF446=$AP$9),Y446,0)</f>
        <v>0</v>
      </c>
      <c r="BB446" s="313" t="n">
        <f aca="false">IF(OR(AF446=$AP$3,AF446=$AP$4,AF446=$AP$9),Z446,0)</f>
        <v>0</v>
      </c>
      <c r="BC446" s="313" t="n">
        <f aca="false">IF(OR(AF446=$AP$3,AF446=$AP$4,AF446=$AP$9),AA446,0)</f>
        <v>0</v>
      </c>
      <c r="BD446" s="313" t="n">
        <f aca="false">IF(OR(AF446=$AP$3,AF446=$AP$4,AF446=$AP$9),AB446,0)</f>
        <v>0</v>
      </c>
      <c r="BE446" s="313" t="n">
        <f aca="false">IF(OR(AF446=$AP$3,AF446=$AP$4,AF446=$AP$9),AC446,0)</f>
        <v>0</v>
      </c>
      <c r="BF446" s="314" t="n">
        <f aca="false">IF(OR(AF446=$AP$3,AF446=$AP$4,AF446=$AP$9),AD446,0)</f>
        <v>0</v>
      </c>
      <c r="BG446" s="312" t="n">
        <f aca="false">IF(OR(AF446=$AP$5,AF446=$AP$6,AF446=$AP$10),S446,0)</f>
        <v>0</v>
      </c>
      <c r="BH446" s="313" t="n">
        <f aca="false">IF(OR(AF446=$AP$5,AF446=$AP$6,AF446=$AP$10),T446,0)</f>
        <v>0</v>
      </c>
      <c r="BI446" s="313" t="n">
        <f aca="false">IF(OR(AF446=$AP$5,AF446=$AP$6,AF446=$AP$10),U446,0)</f>
        <v>0</v>
      </c>
      <c r="BJ446" s="313" t="n">
        <f aca="false">IF(OR(AF446=$AP$5,AF446=$AP$6,AF446=$AP$10),V446,0)</f>
        <v>0</v>
      </c>
      <c r="BK446" s="313" t="n">
        <f aca="false">IF(OR(AF446=$AP$5,AF446=$AP$6,AF446=$AP$10),W446,0)</f>
        <v>0</v>
      </c>
      <c r="BL446" s="313" t="n">
        <f aca="false">IF(OR(AF446=$AP$5,AF446=$AP$6,AF446=$AP$10),X446,0)</f>
        <v>0</v>
      </c>
      <c r="BM446" s="313" t="n">
        <f aca="false">IF(OR(AF446=$AP$5,AF446=$AP$6,AF446=$AP$10),Y446,0)</f>
        <v>0</v>
      </c>
      <c r="BN446" s="313" t="n">
        <f aca="false">IF(OR(AF446=$AP$5,AF446=$AP$6,AF446=$AP$10),Z446,0)</f>
        <v>0</v>
      </c>
      <c r="BO446" s="313" t="n">
        <f aca="false">IF(OR(AF446=$AP$5,AF446=$AP$6,AF446=$AP$10),AA446,0)</f>
        <v>0</v>
      </c>
      <c r="BP446" s="313" t="n">
        <f aca="false">IF(OR(AF446=$AP$5,AF446=$AP$6,AF446=$AP$10),AB446,0)</f>
        <v>0</v>
      </c>
      <c r="BQ446" s="313" t="n">
        <f aca="false">IF(OR(AF446=$AP$5,AF446=$AP$6,AF446=$AP$10),AC446,0)</f>
        <v>0</v>
      </c>
      <c r="BR446" s="314" t="n">
        <f aca="false">IF(OR(AF446=$AP$5,AF446=$AP$6,AF446=$AP$10),AD446,0)</f>
        <v>0</v>
      </c>
      <c r="BS446" s="312" t="n">
        <f aca="false">IF(OR(AF446=$AP$7,AF446=$AP$8,AF446=$AP$11),S446,0)</f>
        <v>0</v>
      </c>
      <c r="BT446" s="313" t="n">
        <f aca="false">IF(OR(AF446=$AP$7,AF446=$AP$8,AF446=$AP$11),T446,0)</f>
        <v>0</v>
      </c>
      <c r="BU446" s="313" t="n">
        <f aca="false">IF(OR(AF446=$AP$7,AF446=$AP$8,AF446=$AP$11),U446,0)</f>
        <v>0</v>
      </c>
      <c r="BV446" s="313" t="n">
        <f aca="false">IF(OR(AF446=$AP$7,AF446=$AP$8,AF446=$AP$11),V446,0)</f>
        <v>0</v>
      </c>
      <c r="BW446" s="313" t="n">
        <f aca="false">IF(OR(AF446=$AP$7,AF446=$AP$8,AF446=$AP$11),W446,0)</f>
        <v>0</v>
      </c>
      <c r="BX446" s="313" t="n">
        <f aca="false">IF(OR(AF446=$AP$7,AF446=$AP$8,AF446=$AP$11),X446,0)</f>
        <v>0</v>
      </c>
      <c r="BY446" s="313" t="n">
        <f aca="false">IF(OR(AF446=$AP$7,AF446=$AP$8,AF446=$AP$11),Y446,0)</f>
        <v>0</v>
      </c>
      <c r="BZ446" s="313" t="n">
        <f aca="false">IF(OR(AF446=$AP$7,AF446=$AP$8,AF446=$AP$11),Z446,0)</f>
        <v>0</v>
      </c>
      <c r="CA446" s="313" t="n">
        <f aca="false">IF(OR(AF446=$AP$7,AF446=$AP$8,AF446=$AP$11),AA446,0)</f>
        <v>0</v>
      </c>
      <c r="CB446" s="313" t="n">
        <f aca="false">IF(OR(AF446=$AP$7,AF446=$AP$8,AF446=$AP$11),AB446,0)</f>
        <v>0</v>
      </c>
      <c r="CC446" s="313" t="n">
        <f aca="false">IF(OR(AF446=$AP$7,AF446=$AP$8,AF446=$AP$11),AC446,0)</f>
        <v>0</v>
      </c>
      <c r="CD446" s="314" t="n">
        <f aca="false">IF(OR(AF446=$AP$7,AF446=$AP$8,AF446=$AP$11),AD446,0)</f>
        <v>0</v>
      </c>
      <c r="CE446" s="312" t="n">
        <f aca="false">IF(AF446=$AP$12,S446,0)</f>
        <v>0</v>
      </c>
      <c r="CF446" s="313" t="n">
        <f aca="false">IF(AF446=$AP$12,T446,0)</f>
        <v>0</v>
      </c>
      <c r="CG446" s="313" t="n">
        <f aca="false">IF(AF446=$AP$12,U446,0)</f>
        <v>0</v>
      </c>
      <c r="CH446" s="313" t="n">
        <f aca="false">IF(AF446=$AP$12,V446,0)</f>
        <v>0</v>
      </c>
      <c r="CI446" s="313" t="n">
        <f aca="false">IF(AF446=$AP$12,W446,0)</f>
        <v>0</v>
      </c>
      <c r="CJ446" s="313" t="n">
        <f aca="false">IF(AF446=$AP$12,X446,0)</f>
        <v>0</v>
      </c>
      <c r="CK446" s="313" t="n">
        <f aca="false">IF(AF446=$AP$12,Y446,0)</f>
        <v>0</v>
      </c>
      <c r="CL446" s="313" t="n">
        <f aca="false">IF(AF446=$AP$12,Z446,0)</f>
        <v>0</v>
      </c>
      <c r="CM446" s="313" t="n">
        <f aca="false">IF(AF446=$AP$12,AA446,0)</f>
        <v>0</v>
      </c>
      <c r="CN446" s="313" t="n">
        <f aca="false">IF(AF446=$AP$12,AB446,0)</f>
        <v>0</v>
      </c>
      <c r="CO446" s="313" t="n">
        <f aca="false">IF(AF446=$AP$12,AC446,0)</f>
        <v>0</v>
      </c>
      <c r="CP446" s="314" t="n">
        <f aca="false">IF(AF446=$AP$12,AD446,0)</f>
        <v>0</v>
      </c>
    </row>
    <row r="447" customFormat="false" ht="12" hidden="false" customHeight="true" outlineLevel="0" collapsed="false">
      <c r="B447" s="243" t="str">
        <f aca="false">IF(Q446="","",Q446)</f>
        <v/>
      </c>
      <c r="C447" s="302"/>
      <c r="D447" s="303"/>
      <c r="E447" s="303"/>
      <c r="F447" s="303"/>
      <c r="G447" s="304"/>
      <c r="H447" s="304"/>
      <c r="I447" s="305"/>
      <c r="J447" s="305"/>
      <c r="K447" s="305"/>
      <c r="L447" s="305"/>
      <c r="M447" s="303"/>
      <c r="N447" s="303"/>
      <c r="O447" s="306"/>
      <c r="P447" s="303"/>
      <c r="Q447" s="303"/>
      <c r="R447" s="315" t="s">
        <v>76</v>
      </c>
      <c r="S447" s="322"/>
      <c r="T447" s="322"/>
      <c r="U447" s="322"/>
      <c r="V447" s="322"/>
      <c r="W447" s="322"/>
      <c r="X447" s="322"/>
      <c r="Y447" s="316"/>
      <c r="Z447" s="316"/>
      <c r="AA447" s="316"/>
      <c r="AB447" s="316"/>
      <c r="AC447" s="316"/>
      <c r="AD447" s="316"/>
      <c r="AE447" s="317" t="str">
        <f aca="false">IF(SUM(S447:AD447)=0,"",SUM(S447:AD447))</f>
        <v/>
      </c>
      <c r="AF447" s="244" t="str">
        <f aca="false">IF(Q446="","",Q446)</f>
        <v/>
      </c>
      <c r="AG447" s="310"/>
      <c r="AH447" s="310"/>
      <c r="AI447" s="310"/>
      <c r="AJ447" s="310"/>
      <c r="AT447" s="311" t="str">
        <f aca="false">R447</f>
        <v>B</v>
      </c>
      <c r="AU447" s="312" t="n">
        <f aca="false">IF(OR(AF447=$AP$3,AF447=$AP$4,AF447=$AP$9),S447,0)</f>
        <v>0</v>
      </c>
      <c r="AV447" s="313" t="n">
        <f aca="false">IF(OR(AF447=$AP$3,AF447=$AP$4,AF447=$AP$9),T447,0)</f>
        <v>0</v>
      </c>
      <c r="AW447" s="313" t="n">
        <f aca="false">IF(OR(AF447=$AP$3,AF447=$AP$4,AF447=$AP$9),U447,0)</f>
        <v>0</v>
      </c>
      <c r="AX447" s="313" t="n">
        <f aca="false">IF(OR(AF447=$AP$3,AF447=$AP$4,AF447=$AP$9),V447,0)</f>
        <v>0</v>
      </c>
      <c r="AY447" s="313" t="n">
        <f aca="false">IF(OR(AF447=$AP$3,AF447=$AP$4,AF447=$AP$9),W447,0)</f>
        <v>0</v>
      </c>
      <c r="AZ447" s="313" t="n">
        <f aca="false">IF(OR(AF447=$AP$3,AF447=$AP$4,AF447=$AP$9),X447,0)</f>
        <v>0</v>
      </c>
      <c r="BA447" s="313" t="n">
        <f aca="false">IF(OR(AF447=$AP$3,AF447=$AP$4,AF447=$AP$9),Y447,0)</f>
        <v>0</v>
      </c>
      <c r="BB447" s="313" t="n">
        <f aca="false">IF(OR(AF447=$AP$3,AF447=$AP$4,AF447=$AP$9),Z447,0)</f>
        <v>0</v>
      </c>
      <c r="BC447" s="313" t="n">
        <f aca="false">IF(OR(AF447=$AP$3,AF447=$AP$4,AF447=$AP$9),AA447,0)</f>
        <v>0</v>
      </c>
      <c r="BD447" s="313" t="n">
        <f aca="false">IF(OR(AF447=$AP$3,AF447=$AP$4,AF447=$AP$9),AB447,0)</f>
        <v>0</v>
      </c>
      <c r="BE447" s="313" t="n">
        <f aca="false">IF(OR(AF447=$AP$3,AF447=$AP$4,AF447=$AP$9),AC447,0)</f>
        <v>0</v>
      </c>
      <c r="BF447" s="314" t="n">
        <f aca="false">IF(OR(AF447=$AP$3,AF447=$AP$4,AF447=$AP$9),AD447,0)</f>
        <v>0</v>
      </c>
      <c r="BG447" s="312" t="n">
        <f aca="false">IF(OR(AF447=$AP$5,AF447=$AP$6,AF447=$AP$10),S447,0)</f>
        <v>0</v>
      </c>
      <c r="BH447" s="313" t="n">
        <f aca="false">IF(OR(AF447=$AP$5,AF447=$AP$6,AF447=$AP$10),T447,0)</f>
        <v>0</v>
      </c>
      <c r="BI447" s="313" t="n">
        <f aca="false">IF(OR(AF447=$AP$5,AF447=$AP$6,AF447=$AP$10),U447,0)</f>
        <v>0</v>
      </c>
      <c r="BJ447" s="313" t="n">
        <f aca="false">IF(OR(AF447=$AP$5,AF447=$AP$6,AF447=$AP$10),V447,0)</f>
        <v>0</v>
      </c>
      <c r="BK447" s="313" t="n">
        <f aca="false">IF(OR(AF447=$AP$5,AF447=$AP$6,AF447=$AP$10),W447,0)</f>
        <v>0</v>
      </c>
      <c r="BL447" s="313" t="n">
        <f aca="false">IF(OR(AF447=$AP$5,AF447=$AP$6,AF447=$AP$10),X447,0)</f>
        <v>0</v>
      </c>
      <c r="BM447" s="313" t="n">
        <f aca="false">IF(OR(AF447=$AP$5,AF447=$AP$6,AF447=$AP$10),Y447,0)</f>
        <v>0</v>
      </c>
      <c r="BN447" s="313" t="n">
        <f aca="false">IF(OR(AF447=$AP$5,AF447=$AP$6,AF447=$AP$10),Z447,0)</f>
        <v>0</v>
      </c>
      <c r="BO447" s="313" t="n">
        <f aca="false">IF(OR(AF447=$AP$5,AF447=$AP$6,AF447=$AP$10),AA447,0)</f>
        <v>0</v>
      </c>
      <c r="BP447" s="313" t="n">
        <f aca="false">IF(OR(AF447=$AP$5,AF447=$AP$6,AF447=$AP$10),AB447,0)</f>
        <v>0</v>
      </c>
      <c r="BQ447" s="313" t="n">
        <f aca="false">IF(OR(AF447=$AP$5,AF447=$AP$6,AF447=$AP$10),AC447,0)</f>
        <v>0</v>
      </c>
      <c r="BR447" s="314" t="n">
        <f aca="false">IF(OR(AF447=$AP$5,AF447=$AP$6,AF447=$AP$10),AD447,0)</f>
        <v>0</v>
      </c>
      <c r="BS447" s="312" t="n">
        <f aca="false">IF(OR(AF447=$AP$7,AF447=$AP$8,AF447=$AP$11),S447,0)</f>
        <v>0</v>
      </c>
      <c r="BT447" s="313" t="n">
        <f aca="false">IF(OR(AF447=$AP$7,AF447=$AP$8,AF447=$AP$11),T447,0)</f>
        <v>0</v>
      </c>
      <c r="BU447" s="313" t="n">
        <f aca="false">IF(OR(AF447=$AP$7,AF447=$AP$8,AF447=$AP$11),U447,0)</f>
        <v>0</v>
      </c>
      <c r="BV447" s="313" t="n">
        <f aca="false">IF(OR(AF447=$AP$7,AF447=$AP$8,AF447=$AP$11),V447,0)</f>
        <v>0</v>
      </c>
      <c r="BW447" s="313" t="n">
        <f aca="false">IF(OR(AF447=$AP$7,AF447=$AP$8,AF447=$AP$11),W447,0)</f>
        <v>0</v>
      </c>
      <c r="BX447" s="313" t="n">
        <f aca="false">IF(OR(AF447=$AP$7,AF447=$AP$8,AF447=$AP$11),X447,0)</f>
        <v>0</v>
      </c>
      <c r="BY447" s="313" t="n">
        <f aca="false">IF(OR(AF447=$AP$7,AF447=$AP$8,AF447=$AP$11),Y447,0)</f>
        <v>0</v>
      </c>
      <c r="BZ447" s="313" t="n">
        <f aca="false">IF(OR(AF447=$AP$7,AF447=$AP$8,AF447=$AP$11),Z447,0)</f>
        <v>0</v>
      </c>
      <c r="CA447" s="313" t="n">
        <f aca="false">IF(OR(AF447=$AP$7,AF447=$AP$8,AF447=$AP$11),AA447,0)</f>
        <v>0</v>
      </c>
      <c r="CB447" s="313" t="n">
        <f aca="false">IF(OR(AF447=$AP$7,AF447=$AP$8,AF447=$AP$11),AB447,0)</f>
        <v>0</v>
      </c>
      <c r="CC447" s="313" t="n">
        <f aca="false">IF(OR(AF447=$AP$7,AF447=$AP$8,AF447=$AP$11),AC447,0)</f>
        <v>0</v>
      </c>
      <c r="CD447" s="314" t="n">
        <f aca="false">IF(OR(AF447=$AP$7,AF447=$AP$8,AF447=$AP$11),AD447,0)</f>
        <v>0</v>
      </c>
      <c r="CE447" s="312" t="n">
        <f aca="false">IF(AF447=$AP$12,S447,0)</f>
        <v>0</v>
      </c>
      <c r="CF447" s="313" t="n">
        <f aca="false">IF(AF447=$AP$12,T447,0)</f>
        <v>0</v>
      </c>
      <c r="CG447" s="313" t="n">
        <f aca="false">IF(AF447=$AP$12,U447,0)</f>
        <v>0</v>
      </c>
      <c r="CH447" s="313" t="n">
        <f aca="false">IF(AF447=$AP$12,V447,0)</f>
        <v>0</v>
      </c>
      <c r="CI447" s="313" t="n">
        <f aca="false">IF(AF447=$AP$12,W447,0)</f>
        <v>0</v>
      </c>
      <c r="CJ447" s="313" t="n">
        <f aca="false">IF(AF447=$AP$12,X447,0)</f>
        <v>0</v>
      </c>
      <c r="CK447" s="313" t="n">
        <f aca="false">IF(AF447=$AP$12,Y447,0)</f>
        <v>0</v>
      </c>
      <c r="CL447" s="313" t="n">
        <f aca="false">IF(AF447=$AP$12,Z447,0)</f>
        <v>0</v>
      </c>
      <c r="CM447" s="313" t="n">
        <f aca="false">IF(AF447=$AP$12,AA447,0)</f>
        <v>0</v>
      </c>
      <c r="CN447" s="313" t="n">
        <f aca="false">IF(AF447=$AP$12,AB447,0)</f>
        <v>0</v>
      </c>
      <c r="CO447" s="313" t="n">
        <f aca="false">IF(AF447=$AP$12,AC447,0)</f>
        <v>0</v>
      </c>
      <c r="CP447" s="314" t="n">
        <f aca="false">IF(AF447=$AP$12,AD447,0)</f>
        <v>0</v>
      </c>
    </row>
    <row r="448" customFormat="false" ht="12" hidden="false" customHeight="true" outlineLevel="0" collapsed="false">
      <c r="B448" s="243" t="str">
        <f aca="false">IF(Q446="","",Q446)</f>
        <v/>
      </c>
      <c r="C448" s="302"/>
      <c r="D448" s="303"/>
      <c r="E448" s="303"/>
      <c r="F448" s="303"/>
      <c r="G448" s="304"/>
      <c r="H448" s="304"/>
      <c r="I448" s="305"/>
      <c r="J448" s="305"/>
      <c r="K448" s="305"/>
      <c r="L448" s="305"/>
      <c r="M448" s="303"/>
      <c r="N448" s="303"/>
      <c r="O448" s="306"/>
      <c r="P448" s="303"/>
      <c r="Q448" s="303"/>
      <c r="R448" s="315" t="s">
        <v>77</v>
      </c>
      <c r="S448" s="322"/>
      <c r="T448" s="322"/>
      <c r="U448" s="322"/>
      <c r="V448" s="322"/>
      <c r="W448" s="322"/>
      <c r="X448" s="322"/>
      <c r="Y448" s="316"/>
      <c r="Z448" s="316"/>
      <c r="AA448" s="316"/>
      <c r="AB448" s="316"/>
      <c r="AC448" s="316"/>
      <c r="AD448" s="316"/>
      <c r="AE448" s="317" t="str">
        <f aca="false">IF(SUM(S448:AD448)=0,"",SUM(S448:AD448))</f>
        <v/>
      </c>
      <c r="AF448" s="244" t="str">
        <f aca="false">IF(Q446="","",Q446)</f>
        <v/>
      </c>
      <c r="AG448" s="310"/>
      <c r="AH448" s="310"/>
      <c r="AI448" s="310"/>
      <c r="AJ448" s="310"/>
      <c r="AT448" s="311" t="str">
        <f aca="false">R448</f>
        <v>C</v>
      </c>
      <c r="AU448" s="312" t="n">
        <f aca="false">IF(OR(AF448=$AP$3,AF448=$AP$4,AF448=$AP$9),S448,0)</f>
        <v>0</v>
      </c>
      <c r="AV448" s="313" t="n">
        <f aca="false">IF(OR(AF448=$AP$3,AF448=$AP$4,AF448=$AP$9),T448,0)</f>
        <v>0</v>
      </c>
      <c r="AW448" s="313" t="n">
        <f aca="false">IF(OR(AF448=$AP$3,AF448=$AP$4,AF448=$AP$9),U448,0)</f>
        <v>0</v>
      </c>
      <c r="AX448" s="313" t="n">
        <f aca="false">IF(OR(AF448=$AP$3,AF448=$AP$4,AF448=$AP$9),V448,0)</f>
        <v>0</v>
      </c>
      <c r="AY448" s="313" t="n">
        <f aca="false">IF(OR(AF448=$AP$3,AF448=$AP$4,AF448=$AP$9),W448,0)</f>
        <v>0</v>
      </c>
      <c r="AZ448" s="313" t="n">
        <f aca="false">IF(OR(AF448=$AP$3,AF448=$AP$4,AF448=$AP$9),X448,0)</f>
        <v>0</v>
      </c>
      <c r="BA448" s="313" t="n">
        <f aca="false">IF(OR(AF448=$AP$3,AF448=$AP$4,AF448=$AP$9),Y448,0)</f>
        <v>0</v>
      </c>
      <c r="BB448" s="313" t="n">
        <f aca="false">IF(OR(AF448=$AP$3,AF448=$AP$4,AF448=$AP$9),Z448,0)</f>
        <v>0</v>
      </c>
      <c r="BC448" s="313" t="n">
        <f aca="false">IF(OR(AF448=$AP$3,AF448=$AP$4,AF448=$AP$9),AA448,0)</f>
        <v>0</v>
      </c>
      <c r="BD448" s="313" t="n">
        <f aca="false">IF(OR(AF448=$AP$3,AF448=$AP$4,AF448=$AP$9),AB448,0)</f>
        <v>0</v>
      </c>
      <c r="BE448" s="313" t="n">
        <f aca="false">IF(OR(AF448=$AP$3,AF448=$AP$4,AF448=$AP$9),AC448,0)</f>
        <v>0</v>
      </c>
      <c r="BF448" s="314" t="n">
        <f aca="false">IF(OR(AF448=$AP$3,AF448=$AP$4,AF448=$AP$9),AD448,0)</f>
        <v>0</v>
      </c>
      <c r="BG448" s="312" t="n">
        <f aca="false">IF(OR(AF448=$AP$5,AF448=$AP$6,AF448=$AP$10),S448,0)</f>
        <v>0</v>
      </c>
      <c r="BH448" s="313" t="n">
        <f aca="false">IF(OR(AF448=$AP$5,AF448=$AP$6,AF448=$AP$10),T448,0)</f>
        <v>0</v>
      </c>
      <c r="BI448" s="313" t="n">
        <f aca="false">IF(OR(AF448=$AP$5,AF448=$AP$6,AF448=$AP$10),U448,0)</f>
        <v>0</v>
      </c>
      <c r="BJ448" s="313" t="n">
        <f aca="false">IF(OR(AF448=$AP$5,AF448=$AP$6,AF448=$AP$10),V448,0)</f>
        <v>0</v>
      </c>
      <c r="BK448" s="313" t="n">
        <f aca="false">IF(OR(AF448=$AP$5,AF448=$AP$6,AF448=$AP$10),W448,0)</f>
        <v>0</v>
      </c>
      <c r="BL448" s="313" t="n">
        <f aca="false">IF(OR(AF448=$AP$5,AF448=$AP$6,AF448=$AP$10),X448,0)</f>
        <v>0</v>
      </c>
      <c r="BM448" s="313" t="n">
        <f aca="false">IF(OR(AF448=$AP$5,AF448=$AP$6,AF448=$AP$10),Y448,0)</f>
        <v>0</v>
      </c>
      <c r="BN448" s="313" t="n">
        <f aca="false">IF(OR(AF448=$AP$5,AF448=$AP$6,AF448=$AP$10),Z448,0)</f>
        <v>0</v>
      </c>
      <c r="BO448" s="313" t="n">
        <f aca="false">IF(OR(AF448=$AP$5,AF448=$AP$6,AF448=$AP$10),AA448,0)</f>
        <v>0</v>
      </c>
      <c r="BP448" s="313" t="n">
        <f aca="false">IF(OR(AF448=$AP$5,AF448=$AP$6,AF448=$AP$10),AB448,0)</f>
        <v>0</v>
      </c>
      <c r="BQ448" s="313" t="n">
        <f aca="false">IF(OR(AF448=$AP$5,AF448=$AP$6,AF448=$AP$10),AC448,0)</f>
        <v>0</v>
      </c>
      <c r="BR448" s="314" t="n">
        <f aca="false">IF(OR(AF448=$AP$5,AF448=$AP$6,AF448=$AP$10),AD448,0)</f>
        <v>0</v>
      </c>
      <c r="BS448" s="312" t="n">
        <f aca="false">IF(OR(AF448=$AP$7,AF448=$AP$8,AF448=$AP$11),S448,0)</f>
        <v>0</v>
      </c>
      <c r="BT448" s="313" t="n">
        <f aca="false">IF(OR(AF448=$AP$7,AF448=$AP$8,AF448=$AP$11),T448,0)</f>
        <v>0</v>
      </c>
      <c r="BU448" s="313" t="n">
        <f aca="false">IF(OR(AF448=$AP$7,AF448=$AP$8,AF448=$AP$11),U448,0)</f>
        <v>0</v>
      </c>
      <c r="BV448" s="313" t="n">
        <f aca="false">IF(OR(AF448=$AP$7,AF448=$AP$8,AF448=$AP$11),V448,0)</f>
        <v>0</v>
      </c>
      <c r="BW448" s="313" t="n">
        <f aca="false">IF(OR(AF448=$AP$7,AF448=$AP$8,AF448=$AP$11),W448,0)</f>
        <v>0</v>
      </c>
      <c r="BX448" s="313" t="n">
        <f aca="false">IF(OR(AF448=$AP$7,AF448=$AP$8,AF448=$AP$11),X448,0)</f>
        <v>0</v>
      </c>
      <c r="BY448" s="313" t="n">
        <f aca="false">IF(OR(AF448=$AP$7,AF448=$AP$8,AF448=$AP$11),Y448,0)</f>
        <v>0</v>
      </c>
      <c r="BZ448" s="313" t="n">
        <f aca="false">IF(OR(AF448=$AP$7,AF448=$AP$8,AF448=$AP$11),Z448,0)</f>
        <v>0</v>
      </c>
      <c r="CA448" s="313" t="n">
        <f aca="false">IF(OR(AF448=$AP$7,AF448=$AP$8,AF448=$AP$11),AA448,0)</f>
        <v>0</v>
      </c>
      <c r="CB448" s="313" t="n">
        <f aca="false">IF(OR(AF448=$AP$7,AF448=$AP$8,AF448=$AP$11),AB448,0)</f>
        <v>0</v>
      </c>
      <c r="CC448" s="313" t="n">
        <f aca="false">IF(OR(AF448=$AP$7,AF448=$AP$8,AF448=$AP$11),AC448,0)</f>
        <v>0</v>
      </c>
      <c r="CD448" s="314" t="n">
        <f aca="false">IF(OR(AF448=$AP$7,AF448=$AP$8,AF448=$AP$11),AD448,0)</f>
        <v>0</v>
      </c>
      <c r="CE448" s="312" t="n">
        <f aca="false">IF(AF448=$AP$12,S448,0)</f>
        <v>0</v>
      </c>
      <c r="CF448" s="313" t="n">
        <f aca="false">IF(AF448=$AP$12,T448,0)</f>
        <v>0</v>
      </c>
      <c r="CG448" s="313" t="n">
        <f aca="false">IF(AF448=$AP$12,U448,0)</f>
        <v>0</v>
      </c>
      <c r="CH448" s="313" t="n">
        <f aca="false">IF(AF448=$AP$12,V448,0)</f>
        <v>0</v>
      </c>
      <c r="CI448" s="313" t="n">
        <f aca="false">IF(AF448=$AP$12,W448,0)</f>
        <v>0</v>
      </c>
      <c r="CJ448" s="313" t="n">
        <f aca="false">IF(AF448=$AP$12,X448,0)</f>
        <v>0</v>
      </c>
      <c r="CK448" s="313" t="n">
        <f aca="false">IF(AF448=$AP$12,Y448,0)</f>
        <v>0</v>
      </c>
      <c r="CL448" s="313" t="n">
        <f aca="false">IF(AF448=$AP$12,Z448,0)</f>
        <v>0</v>
      </c>
      <c r="CM448" s="313" t="n">
        <f aca="false">IF(AF448=$AP$12,AA448,0)</f>
        <v>0</v>
      </c>
      <c r="CN448" s="313" t="n">
        <f aca="false">IF(AF448=$AP$12,AB448,0)</f>
        <v>0</v>
      </c>
      <c r="CO448" s="313" t="n">
        <f aca="false">IF(AF448=$AP$12,AC448,0)</f>
        <v>0</v>
      </c>
      <c r="CP448" s="314" t="n">
        <f aca="false">IF(AF448=$AP$12,AD448,0)</f>
        <v>0</v>
      </c>
    </row>
    <row r="449" customFormat="false" ht="12" hidden="false" customHeight="true" outlineLevel="0" collapsed="false">
      <c r="B449" s="243" t="str">
        <f aca="false">IF(Q449="","",Q449)</f>
        <v/>
      </c>
      <c r="C449" s="302" t="n">
        <v>146</v>
      </c>
      <c r="D449" s="303"/>
      <c r="E449" s="303"/>
      <c r="F449" s="303"/>
      <c r="G449" s="304"/>
      <c r="H449" s="304"/>
      <c r="I449" s="305"/>
      <c r="J449" s="305"/>
      <c r="K449" s="305"/>
      <c r="L449" s="305"/>
      <c r="M449" s="303"/>
      <c r="N449" s="303"/>
      <c r="O449" s="306"/>
      <c r="P449" s="303"/>
      <c r="Q449" s="303"/>
      <c r="R449" s="307" t="s">
        <v>75</v>
      </c>
      <c r="S449" s="323"/>
      <c r="T449" s="323"/>
      <c r="U449" s="323"/>
      <c r="V449" s="323"/>
      <c r="W449" s="323"/>
      <c r="X449" s="323"/>
      <c r="Y449" s="308"/>
      <c r="Z449" s="308"/>
      <c r="AA449" s="308"/>
      <c r="AB449" s="308"/>
      <c r="AC449" s="308"/>
      <c r="AD449" s="308"/>
      <c r="AE449" s="309" t="str">
        <f aca="false">IF(SUM(S449:AD449)=0,"",SUM(S449:AD449))</f>
        <v/>
      </c>
      <c r="AF449" s="244" t="str">
        <f aca="false">IF(Q449="","",Q449)</f>
        <v/>
      </c>
      <c r="AG449" s="310" t="str">
        <f aca="false">IFERROR(VLOOKUP(M449,$AP$13:$AQ$16,2,FALSE()),"")</f>
        <v/>
      </c>
      <c r="AH449" s="310" t="str">
        <f aca="false">IFERROR(VLOOKUP(O449,$AP$18:$AQ$24,2,FALSE()),"")</f>
        <v/>
      </c>
      <c r="AI449" s="310" t="str">
        <f aca="false">IFERROR(AG449+AH449,"")</f>
        <v/>
      </c>
      <c r="AJ449" s="310" t="str">
        <f aca="false">IF(SUM(AE449:AE451)=0,"",SUM(AE449:AE451))</f>
        <v/>
      </c>
      <c r="AT449" s="311" t="str">
        <f aca="false">R449</f>
        <v>A</v>
      </c>
      <c r="AU449" s="312" t="n">
        <f aca="false">IF(OR(AF449=$AP$3,AF449=$AP$4,AF449=$AP$9),S449,0)</f>
        <v>0</v>
      </c>
      <c r="AV449" s="313" t="n">
        <f aca="false">IF(OR(AF449=$AP$3,AF449=$AP$4,AF449=$AP$9),T449,0)</f>
        <v>0</v>
      </c>
      <c r="AW449" s="313" t="n">
        <f aca="false">IF(OR(AF449=$AP$3,AF449=$AP$4,AF449=$AP$9),U449,0)</f>
        <v>0</v>
      </c>
      <c r="AX449" s="313" t="n">
        <f aca="false">IF(OR(AF449=$AP$3,AF449=$AP$4,AF449=$AP$9),V449,0)</f>
        <v>0</v>
      </c>
      <c r="AY449" s="313" t="n">
        <f aca="false">IF(OR(AF449=$AP$3,AF449=$AP$4,AF449=$AP$9),W449,0)</f>
        <v>0</v>
      </c>
      <c r="AZ449" s="313" t="n">
        <f aca="false">IF(OR(AF449=$AP$3,AF449=$AP$4,AF449=$AP$9),X449,0)</f>
        <v>0</v>
      </c>
      <c r="BA449" s="313" t="n">
        <f aca="false">IF(OR(AF449=$AP$3,AF449=$AP$4,AF449=$AP$9),Y449,0)</f>
        <v>0</v>
      </c>
      <c r="BB449" s="313" t="n">
        <f aca="false">IF(OR(AF449=$AP$3,AF449=$AP$4,AF449=$AP$9),Z449,0)</f>
        <v>0</v>
      </c>
      <c r="BC449" s="313" t="n">
        <f aca="false">IF(OR(AF449=$AP$3,AF449=$AP$4,AF449=$AP$9),AA449,0)</f>
        <v>0</v>
      </c>
      <c r="BD449" s="313" t="n">
        <f aca="false">IF(OR(AF449=$AP$3,AF449=$AP$4,AF449=$AP$9),AB449,0)</f>
        <v>0</v>
      </c>
      <c r="BE449" s="313" t="n">
        <f aca="false">IF(OR(AF449=$AP$3,AF449=$AP$4,AF449=$AP$9),AC449,0)</f>
        <v>0</v>
      </c>
      <c r="BF449" s="314" t="n">
        <f aca="false">IF(OR(AF449=$AP$3,AF449=$AP$4,AF449=$AP$9),AD449,0)</f>
        <v>0</v>
      </c>
      <c r="BG449" s="312" t="n">
        <f aca="false">IF(OR(AF449=$AP$5,AF449=$AP$6,AF449=$AP$10),S449,0)</f>
        <v>0</v>
      </c>
      <c r="BH449" s="313" t="n">
        <f aca="false">IF(OR(AF449=$AP$5,AF449=$AP$6,AF449=$AP$10),T449,0)</f>
        <v>0</v>
      </c>
      <c r="BI449" s="313" t="n">
        <f aca="false">IF(OR(AF449=$AP$5,AF449=$AP$6,AF449=$AP$10),U449,0)</f>
        <v>0</v>
      </c>
      <c r="BJ449" s="313" t="n">
        <f aca="false">IF(OR(AF449=$AP$5,AF449=$AP$6,AF449=$AP$10),V449,0)</f>
        <v>0</v>
      </c>
      <c r="BK449" s="313" t="n">
        <f aca="false">IF(OR(AF449=$AP$5,AF449=$AP$6,AF449=$AP$10),W449,0)</f>
        <v>0</v>
      </c>
      <c r="BL449" s="313" t="n">
        <f aca="false">IF(OR(AF449=$AP$5,AF449=$AP$6,AF449=$AP$10),X449,0)</f>
        <v>0</v>
      </c>
      <c r="BM449" s="313" t="n">
        <f aca="false">IF(OR(AF449=$AP$5,AF449=$AP$6,AF449=$AP$10),Y449,0)</f>
        <v>0</v>
      </c>
      <c r="BN449" s="313" t="n">
        <f aca="false">IF(OR(AF449=$AP$5,AF449=$AP$6,AF449=$AP$10),Z449,0)</f>
        <v>0</v>
      </c>
      <c r="BO449" s="313" t="n">
        <f aca="false">IF(OR(AF449=$AP$5,AF449=$AP$6,AF449=$AP$10),AA449,0)</f>
        <v>0</v>
      </c>
      <c r="BP449" s="313" t="n">
        <f aca="false">IF(OR(AF449=$AP$5,AF449=$AP$6,AF449=$AP$10),AB449,0)</f>
        <v>0</v>
      </c>
      <c r="BQ449" s="313" t="n">
        <f aca="false">IF(OR(AF449=$AP$5,AF449=$AP$6,AF449=$AP$10),AC449,0)</f>
        <v>0</v>
      </c>
      <c r="BR449" s="314" t="n">
        <f aca="false">IF(OR(AF449=$AP$5,AF449=$AP$6,AF449=$AP$10),AD449,0)</f>
        <v>0</v>
      </c>
      <c r="BS449" s="312" t="n">
        <f aca="false">IF(OR(AF449=$AP$7,AF449=$AP$8,AF449=$AP$11),S449,0)</f>
        <v>0</v>
      </c>
      <c r="BT449" s="313" t="n">
        <f aca="false">IF(OR(AF449=$AP$7,AF449=$AP$8,AF449=$AP$11),T449,0)</f>
        <v>0</v>
      </c>
      <c r="BU449" s="313" t="n">
        <f aca="false">IF(OR(AF449=$AP$7,AF449=$AP$8,AF449=$AP$11),U449,0)</f>
        <v>0</v>
      </c>
      <c r="BV449" s="313" t="n">
        <f aca="false">IF(OR(AF449=$AP$7,AF449=$AP$8,AF449=$AP$11),V449,0)</f>
        <v>0</v>
      </c>
      <c r="BW449" s="313" t="n">
        <f aca="false">IF(OR(AF449=$AP$7,AF449=$AP$8,AF449=$AP$11),W449,0)</f>
        <v>0</v>
      </c>
      <c r="BX449" s="313" t="n">
        <f aca="false">IF(OR(AF449=$AP$7,AF449=$AP$8,AF449=$AP$11),X449,0)</f>
        <v>0</v>
      </c>
      <c r="BY449" s="313" t="n">
        <f aca="false">IF(OR(AF449=$AP$7,AF449=$AP$8,AF449=$AP$11),Y449,0)</f>
        <v>0</v>
      </c>
      <c r="BZ449" s="313" t="n">
        <f aca="false">IF(OR(AF449=$AP$7,AF449=$AP$8,AF449=$AP$11),Z449,0)</f>
        <v>0</v>
      </c>
      <c r="CA449" s="313" t="n">
        <f aca="false">IF(OR(AF449=$AP$7,AF449=$AP$8,AF449=$AP$11),AA449,0)</f>
        <v>0</v>
      </c>
      <c r="CB449" s="313" t="n">
        <f aca="false">IF(OR(AF449=$AP$7,AF449=$AP$8,AF449=$AP$11),AB449,0)</f>
        <v>0</v>
      </c>
      <c r="CC449" s="313" t="n">
        <f aca="false">IF(OR(AF449=$AP$7,AF449=$AP$8,AF449=$AP$11),AC449,0)</f>
        <v>0</v>
      </c>
      <c r="CD449" s="314" t="n">
        <f aca="false">IF(OR(AF449=$AP$7,AF449=$AP$8,AF449=$AP$11),AD449,0)</f>
        <v>0</v>
      </c>
      <c r="CE449" s="312" t="n">
        <f aca="false">IF(AF449=$AP$12,S449,0)</f>
        <v>0</v>
      </c>
      <c r="CF449" s="313" t="n">
        <f aca="false">IF(AF449=$AP$12,T449,0)</f>
        <v>0</v>
      </c>
      <c r="CG449" s="313" t="n">
        <f aca="false">IF(AF449=$AP$12,U449,0)</f>
        <v>0</v>
      </c>
      <c r="CH449" s="313" t="n">
        <f aca="false">IF(AF449=$AP$12,V449,0)</f>
        <v>0</v>
      </c>
      <c r="CI449" s="313" t="n">
        <f aca="false">IF(AF449=$AP$12,W449,0)</f>
        <v>0</v>
      </c>
      <c r="CJ449" s="313" t="n">
        <f aca="false">IF(AF449=$AP$12,X449,0)</f>
        <v>0</v>
      </c>
      <c r="CK449" s="313" t="n">
        <f aca="false">IF(AF449=$AP$12,Y449,0)</f>
        <v>0</v>
      </c>
      <c r="CL449" s="313" t="n">
        <f aca="false">IF(AF449=$AP$12,Z449,0)</f>
        <v>0</v>
      </c>
      <c r="CM449" s="313" t="n">
        <f aca="false">IF(AF449=$AP$12,AA449,0)</f>
        <v>0</v>
      </c>
      <c r="CN449" s="313" t="n">
        <f aca="false">IF(AF449=$AP$12,AB449,0)</f>
        <v>0</v>
      </c>
      <c r="CO449" s="313" t="n">
        <f aca="false">IF(AF449=$AP$12,AC449,0)</f>
        <v>0</v>
      </c>
      <c r="CP449" s="314" t="n">
        <f aca="false">IF(AF449=$AP$12,AD449,0)</f>
        <v>0</v>
      </c>
    </row>
    <row r="450" customFormat="false" ht="12" hidden="false" customHeight="true" outlineLevel="0" collapsed="false">
      <c r="B450" s="243" t="str">
        <f aca="false">IF(Q449="","",Q449)</f>
        <v/>
      </c>
      <c r="C450" s="302"/>
      <c r="D450" s="303"/>
      <c r="E450" s="303"/>
      <c r="F450" s="303"/>
      <c r="G450" s="304"/>
      <c r="H450" s="304"/>
      <c r="I450" s="305"/>
      <c r="J450" s="305"/>
      <c r="K450" s="305"/>
      <c r="L450" s="305"/>
      <c r="M450" s="303"/>
      <c r="N450" s="303"/>
      <c r="O450" s="306"/>
      <c r="P450" s="303"/>
      <c r="Q450" s="303"/>
      <c r="R450" s="315" t="s">
        <v>76</v>
      </c>
      <c r="S450" s="322"/>
      <c r="T450" s="322"/>
      <c r="U450" s="322"/>
      <c r="V450" s="322"/>
      <c r="W450" s="322"/>
      <c r="X450" s="322"/>
      <c r="Y450" s="316"/>
      <c r="Z450" s="316"/>
      <c r="AA450" s="316"/>
      <c r="AB450" s="316"/>
      <c r="AC450" s="316"/>
      <c r="AD450" s="316"/>
      <c r="AE450" s="317" t="str">
        <f aca="false">IF(SUM(S450:AD450)=0,"",SUM(S450:AD450))</f>
        <v/>
      </c>
      <c r="AF450" s="244" t="str">
        <f aca="false">IF(Q449="","",Q449)</f>
        <v/>
      </c>
      <c r="AG450" s="310"/>
      <c r="AH450" s="310"/>
      <c r="AI450" s="310"/>
      <c r="AJ450" s="310"/>
      <c r="AT450" s="311" t="str">
        <f aca="false">R450</f>
        <v>B</v>
      </c>
      <c r="AU450" s="312" t="n">
        <f aca="false">IF(OR(AF450=$AP$3,AF450=$AP$4,AF450=$AP$9),S450,0)</f>
        <v>0</v>
      </c>
      <c r="AV450" s="313" t="n">
        <f aca="false">IF(OR(AF450=$AP$3,AF450=$AP$4,AF450=$AP$9),T450,0)</f>
        <v>0</v>
      </c>
      <c r="AW450" s="313" t="n">
        <f aca="false">IF(OR(AF450=$AP$3,AF450=$AP$4,AF450=$AP$9),U450,0)</f>
        <v>0</v>
      </c>
      <c r="AX450" s="313" t="n">
        <f aca="false">IF(OR(AF450=$AP$3,AF450=$AP$4,AF450=$AP$9),V450,0)</f>
        <v>0</v>
      </c>
      <c r="AY450" s="313" t="n">
        <f aca="false">IF(OR(AF450=$AP$3,AF450=$AP$4,AF450=$AP$9),W450,0)</f>
        <v>0</v>
      </c>
      <c r="AZ450" s="313" t="n">
        <f aca="false">IF(OR(AF450=$AP$3,AF450=$AP$4,AF450=$AP$9),X450,0)</f>
        <v>0</v>
      </c>
      <c r="BA450" s="313" t="n">
        <f aca="false">IF(OR(AF450=$AP$3,AF450=$AP$4,AF450=$AP$9),Y450,0)</f>
        <v>0</v>
      </c>
      <c r="BB450" s="313" t="n">
        <f aca="false">IF(OR(AF450=$AP$3,AF450=$AP$4,AF450=$AP$9),Z450,0)</f>
        <v>0</v>
      </c>
      <c r="BC450" s="313" t="n">
        <f aca="false">IF(OR(AF450=$AP$3,AF450=$AP$4,AF450=$AP$9),AA450,0)</f>
        <v>0</v>
      </c>
      <c r="BD450" s="313" t="n">
        <f aca="false">IF(OR(AF450=$AP$3,AF450=$AP$4,AF450=$AP$9),AB450,0)</f>
        <v>0</v>
      </c>
      <c r="BE450" s="313" t="n">
        <f aca="false">IF(OR(AF450=$AP$3,AF450=$AP$4,AF450=$AP$9),AC450,0)</f>
        <v>0</v>
      </c>
      <c r="BF450" s="314" t="n">
        <f aca="false">IF(OR(AF450=$AP$3,AF450=$AP$4,AF450=$AP$9),AD450,0)</f>
        <v>0</v>
      </c>
      <c r="BG450" s="312" t="n">
        <f aca="false">IF(OR(AF450=$AP$5,AF450=$AP$6,AF450=$AP$10),S450,0)</f>
        <v>0</v>
      </c>
      <c r="BH450" s="313" t="n">
        <f aca="false">IF(OR(AF450=$AP$5,AF450=$AP$6,AF450=$AP$10),T450,0)</f>
        <v>0</v>
      </c>
      <c r="BI450" s="313" t="n">
        <f aca="false">IF(OR(AF450=$AP$5,AF450=$AP$6,AF450=$AP$10),U450,0)</f>
        <v>0</v>
      </c>
      <c r="BJ450" s="313" t="n">
        <f aca="false">IF(OR(AF450=$AP$5,AF450=$AP$6,AF450=$AP$10),V450,0)</f>
        <v>0</v>
      </c>
      <c r="BK450" s="313" t="n">
        <f aca="false">IF(OR(AF450=$AP$5,AF450=$AP$6,AF450=$AP$10),W450,0)</f>
        <v>0</v>
      </c>
      <c r="BL450" s="313" t="n">
        <f aca="false">IF(OR(AF450=$AP$5,AF450=$AP$6,AF450=$AP$10),X450,0)</f>
        <v>0</v>
      </c>
      <c r="BM450" s="313" t="n">
        <f aca="false">IF(OR(AF450=$AP$5,AF450=$AP$6,AF450=$AP$10),Y450,0)</f>
        <v>0</v>
      </c>
      <c r="BN450" s="313" t="n">
        <f aca="false">IF(OR(AF450=$AP$5,AF450=$AP$6,AF450=$AP$10),Z450,0)</f>
        <v>0</v>
      </c>
      <c r="BO450" s="313" t="n">
        <f aca="false">IF(OR(AF450=$AP$5,AF450=$AP$6,AF450=$AP$10),AA450,0)</f>
        <v>0</v>
      </c>
      <c r="BP450" s="313" t="n">
        <f aca="false">IF(OR(AF450=$AP$5,AF450=$AP$6,AF450=$AP$10),AB450,0)</f>
        <v>0</v>
      </c>
      <c r="BQ450" s="313" t="n">
        <f aca="false">IF(OR(AF450=$AP$5,AF450=$AP$6,AF450=$AP$10),AC450,0)</f>
        <v>0</v>
      </c>
      <c r="BR450" s="314" t="n">
        <f aca="false">IF(OR(AF450=$AP$5,AF450=$AP$6,AF450=$AP$10),AD450,0)</f>
        <v>0</v>
      </c>
      <c r="BS450" s="312" t="n">
        <f aca="false">IF(OR(AF450=$AP$7,AF450=$AP$8,AF450=$AP$11),S450,0)</f>
        <v>0</v>
      </c>
      <c r="BT450" s="313" t="n">
        <f aca="false">IF(OR(AF450=$AP$7,AF450=$AP$8,AF450=$AP$11),T450,0)</f>
        <v>0</v>
      </c>
      <c r="BU450" s="313" t="n">
        <f aca="false">IF(OR(AF450=$AP$7,AF450=$AP$8,AF450=$AP$11),U450,0)</f>
        <v>0</v>
      </c>
      <c r="BV450" s="313" t="n">
        <f aca="false">IF(OR(AF450=$AP$7,AF450=$AP$8,AF450=$AP$11),V450,0)</f>
        <v>0</v>
      </c>
      <c r="BW450" s="313" t="n">
        <f aca="false">IF(OR(AF450=$AP$7,AF450=$AP$8,AF450=$AP$11),W450,0)</f>
        <v>0</v>
      </c>
      <c r="BX450" s="313" t="n">
        <f aca="false">IF(OR(AF450=$AP$7,AF450=$AP$8,AF450=$AP$11),X450,0)</f>
        <v>0</v>
      </c>
      <c r="BY450" s="313" t="n">
        <f aca="false">IF(OR(AF450=$AP$7,AF450=$AP$8,AF450=$AP$11),Y450,0)</f>
        <v>0</v>
      </c>
      <c r="BZ450" s="313" t="n">
        <f aca="false">IF(OR(AF450=$AP$7,AF450=$AP$8,AF450=$AP$11),Z450,0)</f>
        <v>0</v>
      </c>
      <c r="CA450" s="313" t="n">
        <f aca="false">IF(OR(AF450=$AP$7,AF450=$AP$8,AF450=$AP$11),AA450,0)</f>
        <v>0</v>
      </c>
      <c r="CB450" s="313" t="n">
        <f aca="false">IF(OR(AF450=$AP$7,AF450=$AP$8,AF450=$AP$11),AB450,0)</f>
        <v>0</v>
      </c>
      <c r="CC450" s="313" t="n">
        <f aca="false">IF(OR(AF450=$AP$7,AF450=$AP$8,AF450=$AP$11),AC450,0)</f>
        <v>0</v>
      </c>
      <c r="CD450" s="314" t="n">
        <f aca="false">IF(OR(AF450=$AP$7,AF450=$AP$8,AF450=$AP$11),AD450,0)</f>
        <v>0</v>
      </c>
      <c r="CE450" s="312" t="n">
        <f aca="false">IF(AF450=$AP$12,S450,0)</f>
        <v>0</v>
      </c>
      <c r="CF450" s="313" t="n">
        <f aca="false">IF(AF450=$AP$12,T450,0)</f>
        <v>0</v>
      </c>
      <c r="CG450" s="313" t="n">
        <f aca="false">IF(AF450=$AP$12,U450,0)</f>
        <v>0</v>
      </c>
      <c r="CH450" s="313" t="n">
        <f aca="false">IF(AF450=$AP$12,V450,0)</f>
        <v>0</v>
      </c>
      <c r="CI450" s="313" t="n">
        <f aca="false">IF(AF450=$AP$12,W450,0)</f>
        <v>0</v>
      </c>
      <c r="CJ450" s="313" t="n">
        <f aca="false">IF(AF450=$AP$12,X450,0)</f>
        <v>0</v>
      </c>
      <c r="CK450" s="313" t="n">
        <f aca="false">IF(AF450=$AP$12,Y450,0)</f>
        <v>0</v>
      </c>
      <c r="CL450" s="313" t="n">
        <f aca="false">IF(AF450=$AP$12,Z450,0)</f>
        <v>0</v>
      </c>
      <c r="CM450" s="313" t="n">
        <f aca="false">IF(AF450=$AP$12,AA450,0)</f>
        <v>0</v>
      </c>
      <c r="CN450" s="313" t="n">
        <f aca="false">IF(AF450=$AP$12,AB450,0)</f>
        <v>0</v>
      </c>
      <c r="CO450" s="313" t="n">
        <f aca="false">IF(AF450=$AP$12,AC450,0)</f>
        <v>0</v>
      </c>
      <c r="CP450" s="314" t="n">
        <f aca="false">IF(AF450=$AP$12,AD450,0)</f>
        <v>0</v>
      </c>
    </row>
    <row r="451" customFormat="false" ht="12" hidden="false" customHeight="true" outlineLevel="0" collapsed="false">
      <c r="B451" s="243" t="str">
        <f aca="false">IF(Q449="","",Q449)</f>
        <v/>
      </c>
      <c r="C451" s="302"/>
      <c r="D451" s="303"/>
      <c r="E451" s="303"/>
      <c r="F451" s="303"/>
      <c r="G451" s="304"/>
      <c r="H451" s="304"/>
      <c r="I451" s="305"/>
      <c r="J451" s="305"/>
      <c r="K451" s="305"/>
      <c r="L451" s="305"/>
      <c r="M451" s="303"/>
      <c r="N451" s="303"/>
      <c r="O451" s="306"/>
      <c r="P451" s="303"/>
      <c r="Q451" s="303"/>
      <c r="R451" s="315" t="s">
        <v>77</v>
      </c>
      <c r="S451" s="322"/>
      <c r="T451" s="322"/>
      <c r="U451" s="322"/>
      <c r="V451" s="322"/>
      <c r="W451" s="322"/>
      <c r="X451" s="322"/>
      <c r="Y451" s="316"/>
      <c r="Z451" s="316"/>
      <c r="AA451" s="316"/>
      <c r="AB451" s="316"/>
      <c r="AC451" s="316"/>
      <c r="AD451" s="316"/>
      <c r="AE451" s="317" t="str">
        <f aca="false">IF(SUM(S451:AD451)=0,"",SUM(S451:AD451))</f>
        <v/>
      </c>
      <c r="AF451" s="244" t="str">
        <f aca="false">IF(Q449="","",Q449)</f>
        <v/>
      </c>
      <c r="AG451" s="310"/>
      <c r="AH451" s="310"/>
      <c r="AI451" s="310"/>
      <c r="AJ451" s="310"/>
      <c r="AT451" s="311" t="str">
        <f aca="false">R451</f>
        <v>C</v>
      </c>
      <c r="AU451" s="312" t="n">
        <f aca="false">IF(OR(AF451=$AP$3,AF451=$AP$4,AF451=$AP$9),S451,0)</f>
        <v>0</v>
      </c>
      <c r="AV451" s="313" t="n">
        <f aca="false">IF(OR(AF451=$AP$3,AF451=$AP$4,AF451=$AP$9),T451,0)</f>
        <v>0</v>
      </c>
      <c r="AW451" s="313" t="n">
        <f aca="false">IF(OR(AF451=$AP$3,AF451=$AP$4,AF451=$AP$9),U451,0)</f>
        <v>0</v>
      </c>
      <c r="AX451" s="313" t="n">
        <f aca="false">IF(OR(AF451=$AP$3,AF451=$AP$4,AF451=$AP$9),V451,0)</f>
        <v>0</v>
      </c>
      <c r="AY451" s="313" t="n">
        <f aca="false">IF(OR(AF451=$AP$3,AF451=$AP$4,AF451=$AP$9),W451,0)</f>
        <v>0</v>
      </c>
      <c r="AZ451" s="313" t="n">
        <f aca="false">IF(OR(AF451=$AP$3,AF451=$AP$4,AF451=$AP$9),X451,0)</f>
        <v>0</v>
      </c>
      <c r="BA451" s="313" t="n">
        <f aca="false">IF(OR(AF451=$AP$3,AF451=$AP$4,AF451=$AP$9),Y451,0)</f>
        <v>0</v>
      </c>
      <c r="BB451" s="313" t="n">
        <f aca="false">IF(OR(AF451=$AP$3,AF451=$AP$4,AF451=$AP$9),Z451,0)</f>
        <v>0</v>
      </c>
      <c r="BC451" s="313" t="n">
        <f aca="false">IF(OR(AF451=$AP$3,AF451=$AP$4,AF451=$AP$9),AA451,0)</f>
        <v>0</v>
      </c>
      <c r="BD451" s="313" t="n">
        <f aca="false">IF(OR(AF451=$AP$3,AF451=$AP$4,AF451=$AP$9),AB451,0)</f>
        <v>0</v>
      </c>
      <c r="BE451" s="313" t="n">
        <f aca="false">IF(OR(AF451=$AP$3,AF451=$AP$4,AF451=$AP$9),AC451,0)</f>
        <v>0</v>
      </c>
      <c r="BF451" s="314" t="n">
        <f aca="false">IF(OR(AF451=$AP$3,AF451=$AP$4,AF451=$AP$9),AD451,0)</f>
        <v>0</v>
      </c>
      <c r="BG451" s="312" t="n">
        <f aca="false">IF(OR(AF451=$AP$5,AF451=$AP$6,AF451=$AP$10),S451,0)</f>
        <v>0</v>
      </c>
      <c r="BH451" s="313" t="n">
        <f aca="false">IF(OR(AF451=$AP$5,AF451=$AP$6,AF451=$AP$10),T451,0)</f>
        <v>0</v>
      </c>
      <c r="BI451" s="313" t="n">
        <f aca="false">IF(OR(AF451=$AP$5,AF451=$AP$6,AF451=$AP$10),U451,0)</f>
        <v>0</v>
      </c>
      <c r="BJ451" s="313" t="n">
        <f aca="false">IF(OR(AF451=$AP$5,AF451=$AP$6,AF451=$AP$10),V451,0)</f>
        <v>0</v>
      </c>
      <c r="BK451" s="313" t="n">
        <f aca="false">IF(OR(AF451=$AP$5,AF451=$AP$6,AF451=$AP$10),W451,0)</f>
        <v>0</v>
      </c>
      <c r="BL451" s="313" t="n">
        <f aca="false">IF(OR(AF451=$AP$5,AF451=$AP$6,AF451=$AP$10),X451,0)</f>
        <v>0</v>
      </c>
      <c r="BM451" s="313" t="n">
        <f aca="false">IF(OR(AF451=$AP$5,AF451=$AP$6,AF451=$AP$10),Y451,0)</f>
        <v>0</v>
      </c>
      <c r="BN451" s="313" t="n">
        <f aca="false">IF(OR(AF451=$AP$5,AF451=$AP$6,AF451=$AP$10),Z451,0)</f>
        <v>0</v>
      </c>
      <c r="BO451" s="313" t="n">
        <f aca="false">IF(OR(AF451=$AP$5,AF451=$AP$6,AF451=$AP$10),AA451,0)</f>
        <v>0</v>
      </c>
      <c r="BP451" s="313" t="n">
        <f aca="false">IF(OR(AF451=$AP$5,AF451=$AP$6,AF451=$AP$10),AB451,0)</f>
        <v>0</v>
      </c>
      <c r="BQ451" s="313" t="n">
        <f aca="false">IF(OR(AF451=$AP$5,AF451=$AP$6,AF451=$AP$10),AC451,0)</f>
        <v>0</v>
      </c>
      <c r="BR451" s="314" t="n">
        <f aca="false">IF(OR(AF451=$AP$5,AF451=$AP$6,AF451=$AP$10),AD451,0)</f>
        <v>0</v>
      </c>
      <c r="BS451" s="312" t="n">
        <f aca="false">IF(OR(AF451=$AP$7,AF451=$AP$8,AF451=$AP$11),S451,0)</f>
        <v>0</v>
      </c>
      <c r="BT451" s="313" t="n">
        <f aca="false">IF(OR(AF451=$AP$7,AF451=$AP$8,AF451=$AP$11),T451,0)</f>
        <v>0</v>
      </c>
      <c r="BU451" s="313" t="n">
        <f aca="false">IF(OR(AF451=$AP$7,AF451=$AP$8,AF451=$AP$11),U451,0)</f>
        <v>0</v>
      </c>
      <c r="BV451" s="313" t="n">
        <f aca="false">IF(OR(AF451=$AP$7,AF451=$AP$8,AF451=$AP$11),V451,0)</f>
        <v>0</v>
      </c>
      <c r="BW451" s="313" t="n">
        <f aca="false">IF(OR(AF451=$AP$7,AF451=$AP$8,AF451=$AP$11),W451,0)</f>
        <v>0</v>
      </c>
      <c r="BX451" s="313" t="n">
        <f aca="false">IF(OR(AF451=$AP$7,AF451=$AP$8,AF451=$AP$11),X451,0)</f>
        <v>0</v>
      </c>
      <c r="BY451" s="313" t="n">
        <f aca="false">IF(OR(AF451=$AP$7,AF451=$AP$8,AF451=$AP$11),Y451,0)</f>
        <v>0</v>
      </c>
      <c r="BZ451" s="313" t="n">
        <f aca="false">IF(OR(AF451=$AP$7,AF451=$AP$8,AF451=$AP$11),Z451,0)</f>
        <v>0</v>
      </c>
      <c r="CA451" s="313" t="n">
        <f aca="false">IF(OR(AF451=$AP$7,AF451=$AP$8,AF451=$AP$11),AA451,0)</f>
        <v>0</v>
      </c>
      <c r="CB451" s="313" t="n">
        <f aca="false">IF(OR(AF451=$AP$7,AF451=$AP$8,AF451=$AP$11),AB451,0)</f>
        <v>0</v>
      </c>
      <c r="CC451" s="313" t="n">
        <f aca="false">IF(OR(AF451=$AP$7,AF451=$AP$8,AF451=$AP$11),AC451,0)</f>
        <v>0</v>
      </c>
      <c r="CD451" s="314" t="n">
        <f aca="false">IF(OR(AF451=$AP$7,AF451=$AP$8,AF451=$AP$11),AD451,0)</f>
        <v>0</v>
      </c>
      <c r="CE451" s="312" t="n">
        <f aca="false">IF(AF451=$AP$12,S451,0)</f>
        <v>0</v>
      </c>
      <c r="CF451" s="313" t="n">
        <f aca="false">IF(AF451=$AP$12,T451,0)</f>
        <v>0</v>
      </c>
      <c r="CG451" s="313" t="n">
        <f aca="false">IF(AF451=$AP$12,U451,0)</f>
        <v>0</v>
      </c>
      <c r="CH451" s="313" t="n">
        <f aca="false">IF(AF451=$AP$12,V451,0)</f>
        <v>0</v>
      </c>
      <c r="CI451" s="313" t="n">
        <f aca="false">IF(AF451=$AP$12,W451,0)</f>
        <v>0</v>
      </c>
      <c r="CJ451" s="313" t="n">
        <f aca="false">IF(AF451=$AP$12,X451,0)</f>
        <v>0</v>
      </c>
      <c r="CK451" s="313" t="n">
        <f aca="false">IF(AF451=$AP$12,Y451,0)</f>
        <v>0</v>
      </c>
      <c r="CL451" s="313" t="n">
        <f aca="false">IF(AF451=$AP$12,Z451,0)</f>
        <v>0</v>
      </c>
      <c r="CM451" s="313" t="n">
        <f aca="false">IF(AF451=$AP$12,AA451,0)</f>
        <v>0</v>
      </c>
      <c r="CN451" s="313" t="n">
        <f aca="false">IF(AF451=$AP$12,AB451,0)</f>
        <v>0</v>
      </c>
      <c r="CO451" s="313" t="n">
        <f aca="false">IF(AF451=$AP$12,AC451,0)</f>
        <v>0</v>
      </c>
      <c r="CP451" s="314" t="n">
        <f aca="false">IF(AF451=$AP$12,AD451,0)</f>
        <v>0</v>
      </c>
    </row>
    <row r="452" customFormat="false" ht="12" hidden="false" customHeight="true" outlineLevel="0" collapsed="false">
      <c r="B452" s="243" t="str">
        <f aca="false">IF(Q452="","",Q452)</f>
        <v/>
      </c>
      <c r="C452" s="302" t="n">
        <v>147</v>
      </c>
      <c r="D452" s="303"/>
      <c r="E452" s="303"/>
      <c r="F452" s="303"/>
      <c r="G452" s="304"/>
      <c r="H452" s="304"/>
      <c r="I452" s="305"/>
      <c r="J452" s="305"/>
      <c r="K452" s="305"/>
      <c r="L452" s="305"/>
      <c r="M452" s="303"/>
      <c r="N452" s="303"/>
      <c r="O452" s="306"/>
      <c r="P452" s="303"/>
      <c r="Q452" s="303"/>
      <c r="R452" s="307" t="s">
        <v>75</v>
      </c>
      <c r="S452" s="323"/>
      <c r="T452" s="323"/>
      <c r="U452" s="323"/>
      <c r="V452" s="323"/>
      <c r="W452" s="323"/>
      <c r="X452" s="323"/>
      <c r="Y452" s="308"/>
      <c r="Z452" s="308"/>
      <c r="AA452" s="308"/>
      <c r="AB452" s="308"/>
      <c r="AC452" s="308"/>
      <c r="AD452" s="308"/>
      <c r="AE452" s="309" t="str">
        <f aca="false">IF(SUM(S452:AD452)=0,"",SUM(S452:AD452))</f>
        <v/>
      </c>
      <c r="AF452" s="244" t="str">
        <f aca="false">IF(Q452="","",Q452)</f>
        <v/>
      </c>
      <c r="AG452" s="310" t="str">
        <f aca="false">IFERROR(VLOOKUP(M452,$AP$13:$AQ$16,2,FALSE()),"")</f>
        <v/>
      </c>
      <c r="AH452" s="310" t="str">
        <f aca="false">IFERROR(VLOOKUP(O452,$AP$18:$AQ$24,2,FALSE()),"")</f>
        <v/>
      </c>
      <c r="AI452" s="310" t="str">
        <f aca="false">IFERROR(AG452+AH452,"")</f>
        <v/>
      </c>
      <c r="AJ452" s="310" t="str">
        <f aca="false">IF(SUM(AE452:AE454)=0,"",SUM(AE452:AE454))</f>
        <v/>
      </c>
      <c r="AT452" s="311" t="str">
        <f aca="false">R452</f>
        <v>A</v>
      </c>
      <c r="AU452" s="312" t="n">
        <f aca="false">IF(OR(AF452=$AP$3,AF452=$AP$4,AF452=$AP$9),S452,0)</f>
        <v>0</v>
      </c>
      <c r="AV452" s="313" t="n">
        <f aca="false">IF(OR(AF452=$AP$3,AF452=$AP$4,AF452=$AP$9),T452,0)</f>
        <v>0</v>
      </c>
      <c r="AW452" s="313" t="n">
        <f aca="false">IF(OR(AF452=$AP$3,AF452=$AP$4,AF452=$AP$9),U452,0)</f>
        <v>0</v>
      </c>
      <c r="AX452" s="313" t="n">
        <f aca="false">IF(OR(AF452=$AP$3,AF452=$AP$4,AF452=$AP$9),V452,0)</f>
        <v>0</v>
      </c>
      <c r="AY452" s="313" t="n">
        <f aca="false">IF(OR(AF452=$AP$3,AF452=$AP$4,AF452=$AP$9),W452,0)</f>
        <v>0</v>
      </c>
      <c r="AZ452" s="313" t="n">
        <f aca="false">IF(OR(AF452=$AP$3,AF452=$AP$4,AF452=$AP$9),X452,0)</f>
        <v>0</v>
      </c>
      <c r="BA452" s="313" t="n">
        <f aca="false">IF(OR(AF452=$AP$3,AF452=$AP$4,AF452=$AP$9),Y452,0)</f>
        <v>0</v>
      </c>
      <c r="BB452" s="313" t="n">
        <f aca="false">IF(OR(AF452=$AP$3,AF452=$AP$4,AF452=$AP$9),Z452,0)</f>
        <v>0</v>
      </c>
      <c r="BC452" s="313" t="n">
        <f aca="false">IF(OR(AF452=$AP$3,AF452=$AP$4,AF452=$AP$9),AA452,0)</f>
        <v>0</v>
      </c>
      <c r="BD452" s="313" t="n">
        <f aca="false">IF(OR(AF452=$AP$3,AF452=$AP$4,AF452=$AP$9),AB452,0)</f>
        <v>0</v>
      </c>
      <c r="BE452" s="313" t="n">
        <f aca="false">IF(OR(AF452=$AP$3,AF452=$AP$4,AF452=$AP$9),AC452,0)</f>
        <v>0</v>
      </c>
      <c r="BF452" s="314" t="n">
        <f aca="false">IF(OR(AF452=$AP$3,AF452=$AP$4,AF452=$AP$9),AD452,0)</f>
        <v>0</v>
      </c>
      <c r="BG452" s="312" t="n">
        <f aca="false">IF(OR(AF452=$AP$5,AF452=$AP$6,AF452=$AP$10),S452,0)</f>
        <v>0</v>
      </c>
      <c r="BH452" s="313" t="n">
        <f aca="false">IF(OR(AF452=$AP$5,AF452=$AP$6,AF452=$AP$10),T452,0)</f>
        <v>0</v>
      </c>
      <c r="BI452" s="313" t="n">
        <f aca="false">IF(OR(AF452=$AP$5,AF452=$AP$6,AF452=$AP$10),U452,0)</f>
        <v>0</v>
      </c>
      <c r="BJ452" s="313" t="n">
        <f aca="false">IF(OR(AF452=$AP$5,AF452=$AP$6,AF452=$AP$10),V452,0)</f>
        <v>0</v>
      </c>
      <c r="BK452" s="313" t="n">
        <f aca="false">IF(OR(AF452=$AP$5,AF452=$AP$6,AF452=$AP$10),W452,0)</f>
        <v>0</v>
      </c>
      <c r="BL452" s="313" t="n">
        <f aca="false">IF(OR(AF452=$AP$5,AF452=$AP$6,AF452=$AP$10),X452,0)</f>
        <v>0</v>
      </c>
      <c r="BM452" s="313" t="n">
        <f aca="false">IF(OR(AF452=$AP$5,AF452=$AP$6,AF452=$AP$10),Y452,0)</f>
        <v>0</v>
      </c>
      <c r="BN452" s="313" t="n">
        <f aca="false">IF(OR(AF452=$AP$5,AF452=$AP$6,AF452=$AP$10),Z452,0)</f>
        <v>0</v>
      </c>
      <c r="BO452" s="313" t="n">
        <f aca="false">IF(OR(AF452=$AP$5,AF452=$AP$6,AF452=$AP$10),AA452,0)</f>
        <v>0</v>
      </c>
      <c r="BP452" s="313" t="n">
        <f aca="false">IF(OR(AF452=$AP$5,AF452=$AP$6,AF452=$AP$10),AB452,0)</f>
        <v>0</v>
      </c>
      <c r="BQ452" s="313" t="n">
        <f aca="false">IF(OR(AF452=$AP$5,AF452=$AP$6,AF452=$AP$10),AC452,0)</f>
        <v>0</v>
      </c>
      <c r="BR452" s="314" t="n">
        <f aca="false">IF(OR(AF452=$AP$5,AF452=$AP$6,AF452=$AP$10),AD452,0)</f>
        <v>0</v>
      </c>
      <c r="BS452" s="312" t="n">
        <f aca="false">IF(OR(AF452=$AP$7,AF452=$AP$8,AF452=$AP$11),S452,0)</f>
        <v>0</v>
      </c>
      <c r="BT452" s="313" t="n">
        <f aca="false">IF(OR(AF452=$AP$7,AF452=$AP$8,AF452=$AP$11),T452,0)</f>
        <v>0</v>
      </c>
      <c r="BU452" s="313" t="n">
        <f aca="false">IF(OR(AF452=$AP$7,AF452=$AP$8,AF452=$AP$11),U452,0)</f>
        <v>0</v>
      </c>
      <c r="BV452" s="313" t="n">
        <f aca="false">IF(OR(AF452=$AP$7,AF452=$AP$8,AF452=$AP$11),V452,0)</f>
        <v>0</v>
      </c>
      <c r="BW452" s="313" t="n">
        <f aca="false">IF(OR(AF452=$AP$7,AF452=$AP$8,AF452=$AP$11),W452,0)</f>
        <v>0</v>
      </c>
      <c r="BX452" s="313" t="n">
        <f aca="false">IF(OR(AF452=$AP$7,AF452=$AP$8,AF452=$AP$11),X452,0)</f>
        <v>0</v>
      </c>
      <c r="BY452" s="313" t="n">
        <f aca="false">IF(OR(AF452=$AP$7,AF452=$AP$8,AF452=$AP$11),Y452,0)</f>
        <v>0</v>
      </c>
      <c r="BZ452" s="313" t="n">
        <f aca="false">IF(OR(AF452=$AP$7,AF452=$AP$8,AF452=$AP$11),Z452,0)</f>
        <v>0</v>
      </c>
      <c r="CA452" s="313" t="n">
        <f aca="false">IF(OR(AF452=$AP$7,AF452=$AP$8,AF452=$AP$11),AA452,0)</f>
        <v>0</v>
      </c>
      <c r="CB452" s="313" t="n">
        <f aca="false">IF(OR(AF452=$AP$7,AF452=$AP$8,AF452=$AP$11),AB452,0)</f>
        <v>0</v>
      </c>
      <c r="CC452" s="313" t="n">
        <f aca="false">IF(OR(AF452=$AP$7,AF452=$AP$8,AF452=$AP$11),AC452,0)</f>
        <v>0</v>
      </c>
      <c r="CD452" s="314" t="n">
        <f aca="false">IF(OR(AF452=$AP$7,AF452=$AP$8,AF452=$AP$11),AD452,0)</f>
        <v>0</v>
      </c>
      <c r="CE452" s="312" t="n">
        <f aca="false">IF(AF452=$AP$12,S452,0)</f>
        <v>0</v>
      </c>
      <c r="CF452" s="313" t="n">
        <f aca="false">IF(AF452=$AP$12,T452,0)</f>
        <v>0</v>
      </c>
      <c r="CG452" s="313" t="n">
        <f aca="false">IF(AF452=$AP$12,U452,0)</f>
        <v>0</v>
      </c>
      <c r="CH452" s="313" t="n">
        <f aca="false">IF(AF452=$AP$12,V452,0)</f>
        <v>0</v>
      </c>
      <c r="CI452" s="313" t="n">
        <f aca="false">IF(AF452=$AP$12,W452,0)</f>
        <v>0</v>
      </c>
      <c r="CJ452" s="313" t="n">
        <f aca="false">IF(AF452=$AP$12,X452,0)</f>
        <v>0</v>
      </c>
      <c r="CK452" s="313" t="n">
        <f aca="false">IF(AF452=$AP$12,Y452,0)</f>
        <v>0</v>
      </c>
      <c r="CL452" s="313" t="n">
        <f aca="false">IF(AF452=$AP$12,Z452,0)</f>
        <v>0</v>
      </c>
      <c r="CM452" s="313" t="n">
        <f aca="false">IF(AF452=$AP$12,AA452,0)</f>
        <v>0</v>
      </c>
      <c r="CN452" s="313" t="n">
        <f aca="false">IF(AF452=$AP$12,AB452,0)</f>
        <v>0</v>
      </c>
      <c r="CO452" s="313" t="n">
        <f aca="false">IF(AF452=$AP$12,AC452,0)</f>
        <v>0</v>
      </c>
      <c r="CP452" s="314" t="n">
        <f aca="false">IF(AF452=$AP$12,AD452,0)</f>
        <v>0</v>
      </c>
    </row>
    <row r="453" customFormat="false" ht="12" hidden="false" customHeight="true" outlineLevel="0" collapsed="false">
      <c r="B453" s="243" t="str">
        <f aca="false">IF(Q452="","",Q452)</f>
        <v/>
      </c>
      <c r="C453" s="302"/>
      <c r="D453" s="303"/>
      <c r="E453" s="303"/>
      <c r="F453" s="303"/>
      <c r="G453" s="304"/>
      <c r="H453" s="304"/>
      <c r="I453" s="305"/>
      <c r="J453" s="305"/>
      <c r="K453" s="305"/>
      <c r="L453" s="305"/>
      <c r="M453" s="303"/>
      <c r="N453" s="303"/>
      <c r="O453" s="306"/>
      <c r="P453" s="303"/>
      <c r="Q453" s="303"/>
      <c r="R453" s="315" t="s">
        <v>76</v>
      </c>
      <c r="S453" s="322"/>
      <c r="T453" s="322"/>
      <c r="U453" s="322"/>
      <c r="V453" s="322"/>
      <c r="W453" s="322"/>
      <c r="X453" s="322"/>
      <c r="Y453" s="316"/>
      <c r="Z453" s="316"/>
      <c r="AA453" s="316"/>
      <c r="AB453" s="316"/>
      <c r="AC453" s="316"/>
      <c r="AD453" s="316"/>
      <c r="AE453" s="317" t="str">
        <f aca="false">IF(SUM(S453:AD453)=0,"",SUM(S453:AD453))</f>
        <v/>
      </c>
      <c r="AF453" s="244" t="str">
        <f aca="false">IF(Q452="","",Q452)</f>
        <v/>
      </c>
      <c r="AG453" s="310"/>
      <c r="AH453" s="310"/>
      <c r="AI453" s="310"/>
      <c r="AJ453" s="310"/>
      <c r="AT453" s="311" t="str">
        <f aca="false">R453</f>
        <v>B</v>
      </c>
      <c r="AU453" s="312" t="n">
        <f aca="false">IF(OR(AF453=$AP$3,AF453=$AP$4,AF453=$AP$9),S453,0)</f>
        <v>0</v>
      </c>
      <c r="AV453" s="313" t="n">
        <f aca="false">IF(OR(AF453=$AP$3,AF453=$AP$4,AF453=$AP$9),T453,0)</f>
        <v>0</v>
      </c>
      <c r="AW453" s="313" t="n">
        <f aca="false">IF(OR(AF453=$AP$3,AF453=$AP$4,AF453=$AP$9),U453,0)</f>
        <v>0</v>
      </c>
      <c r="AX453" s="313" t="n">
        <f aca="false">IF(OR(AF453=$AP$3,AF453=$AP$4,AF453=$AP$9),V453,0)</f>
        <v>0</v>
      </c>
      <c r="AY453" s="313" t="n">
        <f aca="false">IF(OR(AF453=$AP$3,AF453=$AP$4,AF453=$AP$9),W453,0)</f>
        <v>0</v>
      </c>
      <c r="AZ453" s="313" t="n">
        <f aca="false">IF(OR(AF453=$AP$3,AF453=$AP$4,AF453=$AP$9),X453,0)</f>
        <v>0</v>
      </c>
      <c r="BA453" s="313" t="n">
        <f aca="false">IF(OR(AF453=$AP$3,AF453=$AP$4,AF453=$AP$9),Y453,0)</f>
        <v>0</v>
      </c>
      <c r="BB453" s="313" t="n">
        <f aca="false">IF(OR(AF453=$AP$3,AF453=$AP$4,AF453=$AP$9),Z453,0)</f>
        <v>0</v>
      </c>
      <c r="BC453" s="313" t="n">
        <f aca="false">IF(OR(AF453=$AP$3,AF453=$AP$4,AF453=$AP$9),AA453,0)</f>
        <v>0</v>
      </c>
      <c r="BD453" s="313" t="n">
        <f aca="false">IF(OR(AF453=$AP$3,AF453=$AP$4,AF453=$AP$9),AB453,0)</f>
        <v>0</v>
      </c>
      <c r="BE453" s="313" t="n">
        <f aca="false">IF(OR(AF453=$AP$3,AF453=$AP$4,AF453=$AP$9),AC453,0)</f>
        <v>0</v>
      </c>
      <c r="BF453" s="314" t="n">
        <f aca="false">IF(OR(AF453=$AP$3,AF453=$AP$4,AF453=$AP$9),AD453,0)</f>
        <v>0</v>
      </c>
      <c r="BG453" s="312" t="n">
        <f aca="false">IF(OR(AF453=$AP$5,AF453=$AP$6,AF453=$AP$10),S453,0)</f>
        <v>0</v>
      </c>
      <c r="BH453" s="313" t="n">
        <f aca="false">IF(OR(AF453=$AP$5,AF453=$AP$6,AF453=$AP$10),T453,0)</f>
        <v>0</v>
      </c>
      <c r="BI453" s="313" t="n">
        <f aca="false">IF(OR(AF453=$AP$5,AF453=$AP$6,AF453=$AP$10),U453,0)</f>
        <v>0</v>
      </c>
      <c r="BJ453" s="313" t="n">
        <f aca="false">IF(OR(AF453=$AP$5,AF453=$AP$6,AF453=$AP$10),V453,0)</f>
        <v>0</v>
      </c>
      <c r="BK453" s="313" t="n">
        <f aca="false">IF(OR(AF453=$AP$5,AF453=$AP$6,AF453=$AP$10),W453,0)</f>
        <v>0</v>
      </c>
      <c r="BL453" s="313" t="n">
        <f aca="false">IF(OR(AF453=$AP$5,AF453=$AP$6,AF453=$AP$10),X453,0)</f>
        <v>0</v>
      </c>
      <c r="BM453" s="313" t="n">
        <f aca="false">IF(OR(AF453=$AP$5,AF453=$AP$6,AF453=$AP$10),Y453,0)</f>
        <v>0</v>
      </c>
      <c r="BN453" s="313" t="n">
        <f aca="false">IF(OR(AF453=$AP$5,AF453=$AP$6,AF453=$AP$10),Z453,0)</f>
        <v>0</v>
      </c>
      <c r="BO453" s="313" t="n">
        <f aca="false">IF(OR(AF453=$AP$5,AF453=$AP$6,AF453=$AP$10),AA453,0)</f>
        <v>0</v>
      </c>
      <c r="BP453" s="313" t="n">
        <f aca="false">IF(OR(AF453=$AP$5,AF453=$AP$6,AF453=$AP$10),AB453,0)</f>
        <v>0</v>
      </c>
      <c r="BQ453" s="313" t="n">
        <f aca="false">IF(OR(AF453=$AP$5,AF453=$AP$6,AF453=$AP$10),AC453,0)</f>
        <v>0</v>
      </c>
      <c r="BR453" s="314" t="n">
        <f aca="false">IF(OR(AF453=$AP$5,AF453=$AP$6,AF453=$AP$10),AD453,0)</f>
        <v>0</v>
      </c>
      <c r="BS453" s="312" t="n">
        <f aca="false">IF(OR(AF453=$AP$7,AF453=$AP$8,AF453=$AP$11),S453,0)</f>
        <v>0</v>
      </c>
      <c r="BT453" s="313" t="n">
        <f aca="false">IF(OR(AF453=$AP$7,AF453=$AP$8,AF453=$AP$11),T453,0)</f>
        <v>0</v>
      </c>
      <c r="BU453" s="313" t="n">
        <f aca="false">IF(OR(AF453=$AP$7,AF453=$AP$8,AF453=$AP$11),U453,0)</f>
        <v>0</v>
      </c>
      <c r="BV453" s="313" t="n">
        <f aca="false">IF(OR(AF453=$AP$7,AF453=$AP$8,AF453=$AP$11),V453,0)</f>
        <v>0</v>
      </c>
      <c r="BW453" s="313" t="n">
        <f aca="false">IF(OR(AF453=$AP$7,AF453=$AP$8,AF453=$AP$11),W453,0)</f>
        <v>0</v>
      </c>
      <c r="BX453" s="313" t="n">
        <f aca="false">IF(OR(AF453=$AP$7,AF453=$AP$8,AF453=$AP$11),X453,0)</f>
        <v>0</v>
      </c>
      <c r="BY453" s="313" t="n">
        <f aca="false">IF(OR(AF453=$AP$7,AF453=$AP$8,AF453=$AP$11),Y453,0)</f>
        <v>0</v>
      </c>
      <c r="BZ453" s="313" t="n">
        <f aca="false">IF(OR(AF453=$AP$7,AF453=$AP$8,AF453=$AP$11),Z453,0)</f>
        <v>0</v>
      </c>
      <c r="CA453" s="313" t="n">
        <f aca="false">IF(OR(AF453=$AP$7,AF453=$AP$8,AF453=$AP$11),AA453,0)</f>
        <v>0</v>
      </c>
      <c r="CB453" s="313" t="n">
        <f aca="false">IF(OR(AF453=$AP$7,AF453=$AP$8,AF453=$AP$11),AB453,0)</f>
        <v>0</v>
      </c>
      <c r="CC453" s="313" t="n">
        <f aca="false">IF(OR(AF453=$AP$7,AF453=$AP$8,AF453=$AP$11),AC453,0)</f>
        <v>0</v>
      </c>
      <c r="CD453" s="314" t="n">
        <f aca="false">IF(OR(AF453=$AP$7,AF453=$AP$8,AF453=$AP$11),AD453,0)</f>
        <v>0</v>
      </c>
      <c r="CE453" s="312" t="n">
        <f aca="false">IF(AF453=$AP$12,S453,0)</f>
        <v>0</v>
      </c>
      <c r="CF453" s="313" t="n">
        <f aca="false">IF(AF453=$AP$12,T453,0)</f>
        <v>0</v>
      </c>
      <c r="CG453" s="313" t="n">
        <f aca="false">IF(AF453=$AP$12,U453,0)</f>
        <v>0</v>
      </c>
      <c r="CH453" s="313" t="n">
        <f aca="false">IF(AF453=$AP$12,V453,0)</f>
        <v>0</v>
      </c>
      <c r="CI453" s="313" t="n">
        <f aca="false">IF(AF453=$AP$12,W453,0)</f>
        <v>0</v>
      </c>
      <c r="CJ453" s="313" t="n">
        <f aca="false">IF(AF453=$AP$12,X453,0)</f>
        <v>0</v>
      </c>
      <c r="CK453" s="313" t="n">
        <f aca="false">IF(AF453=$AP$12,Y453,0)</f>
        <v>0</v>
      </c>
      <c r="CL453" s="313" t="n">
        <f aca="false">IF(AF453=$AP$12,Z453,0)</f>
        <v>0</v>
      </c>
      <c r="CM453" s="313" t="n">
        <f aca="false">IF(AF453=$AP$12,AA453,0)</f>
        <v>0</v>
      </c>
      <c r="CN453" s="313" t="n">
        <f aca="false">IF(AF453=$AP$12,AB453,0)</f>
        <v>0</v>
      </c>
      <c r="CO453" s="313" t="n">
        <f aca="false">IF(AF453=$AP$12,AC453,0)</f>
        <v>0</v>
      </c>
      <c r="CP453" s="314" t="n">
        <f aca="false">IF(AF453=$AP$12,AD453,0)</f>
        <v>0</v>
      </c>
    </row>
    <row r="454" customFormat="false" ht="12" hidden="false" customHeight="true" outlineLevel="0" collapsed="false">
      <c r="B454" s="243" t="str">
        <f aca="false">IF(Q452="","",Q452)</f>
        <v/>
      </c>
      <c r="C454" s="302"/>
      <c r="D454" s="303"/>
      <c r="E454" s="303"/>
      <c r="F454" s="303"/>
      <c r="G454" s="304"/>
      <c r="H454" s="304"/>
      <c r="I454" s="305"/>
      <c r="J454" s="305"/>
      <c r="K454" s="305"/>
      <c r="L454" s="305"/>
      <c r="M454" s="303"/>
      <c r="N454" s="303"/>
      <c r="O454" s="306"/>
      <c r="P454" s="303"/>
      <c r="Q454" s="303"/>
      <c r="R454" s="315" t="s">
        <v>77</v>
      </c>
      <c r="S454" s="322"/>
      <c r="T454" s="322"/>
      <c r="U454" s="322"/>
      <c r="V454" s="322"/>
      <c r="W454" s="322"/>
      <c r="X454" s="322"/>
      <c r="Y454" s="316"/>
      <c r="Z454" s="316"/>
      <c r="AA454" s="316"/>
      <c r="AB454" s="316"/>
      <c r="AC454" s="316"/>
      <c r="AD454" s="316"/>
      <c r="AE454" s="317" t="str">
        <f aca="false">IF(SUM(S454:AD454)=0,"",SUM(S454:AD454))</f>
        <v/>
      </c>
      <c r="AF454" s="244" t="str">
        <f aca="false">IF(Q452="","",Q452)</f>
        <v/>
      </c>
      <c r="AG454" s="310"/>
      <c r="AH454" s="310"/>
      <c r="AI454" s="310"/>
      <c r="AJ454" s="310"/>
      <c r="AT454" s="311" t="str">
        <f aca="false">R454</f>
        <v>C</v>
      </c>
      <c r="AU454" s="312" t="n">
        <f aca="false">IF(OR(AF454=$AP$3,AF454=$AP$4,AF454=$AP$9),S454,0)</f>
        <v>0</v>
      </c>
      <c r="AV454" s="313" t="n">
        <f aca="false">IF(OR(AF454=$AP$3,AF454=$AP$4,AF454=$AP$9),T454,0)</f>
        <v>0</v>
      </c>
      <c r="AW454" s="313" t="n">
        <f aca="false">IF(OR(AF454=$AP$3,AF454=$AP$4,AF454=$AP$9),U454,0)</f>
        <v>0</v>
      </c>
      <c r="AX454" s="313" t="n">
        <f aca="false">IF(OR(AF454=$AP$3,AF454=$AP$4,AF454=$AP$9),V454,0)</f>
        <v>0</v>
      </c>
      <c r="AY454" s="313" t="n">
        <f aca="false">IF(OR(AF454=$AP$3,AF454=$AP$4,AF454=$AP$9),W454,0)</f>
        <v>0</v>
      </c>
      <c r="AZ454" s="313" t="n">
        <f aca="false">IF(OR(AF454=$AP$3,AF454=$AP$4,AF454=$AP$9),X454,0)</f>
        <v>0</v>
      </c>
      <c r="BA454" s="313" t="n">
        <f aca="false">IF(OR(AF454=$AP$3,AF454=$AP$4,AF454=$AP$9),Y454,0)</f>
        <v>0</v>
      </c>
      <c r="BB454" s="313" t="n">
        <f aca="false">IF(OR(AF454=$AP$3,AF454=$AP$4,AF454=$AP$9),Z454,0)</f>
        <v>0</v>
      </c>
      <c r="BC454" s="313" t="n">
        <f aca="false">IF(OR(AF454=$AP$3,AF454=$AP$4,AF454=$AP$9),AA454,0)</f>
        <v>0</v>
      </c>
      <c r="BD454" s="313" t="n">
        <f aca="false">IF(OR(AF454=$AP$3,AF454=$AP$4,AF454=$AP$9),AB454,0)</f>
        <v>0</v>
      </c>
      <c r="BE454" s="313" t="n">
        <f aca="false">IF(OR(AF454=$AP$3,AF454=$AP$4,AF454=$AP$9),AC454,0)</f>
        <v>0</v>
      </c>
      <c r="BF454" s="314" t="n">
        <f aca="false">IF(OR(AF454=$AP$3,AF454=$AP$4,AF454=$AP$9),AD454,0)</f>
        <v>0</v>
      </c>
      <c r="BG454" s="312" t="n">
        <f aca="false">IF(OR(AF454=$AP$5,AF454=$AP$6,AF454=$AP$10),S454,0)</f>
        <v>0</v>
      </c>
      <c r="BH454" s="313" t="n">
        <f aca="false">IF(OR(AF454=$AP$5,AF454=$AP$6,AF454=$AP$10),T454,0)</f>
        <v>0</v>
      </c>
      <c r="BI454" s="313" t="n">
        <f aca="false">IF(OR(AF454=$AP$5,AF454=$AP$6,AF454=$AP$10),U454,0)</f>
        <v>0</v>
      </c>
      <c r="BJ454" s="313" t="n">
        <f aca="false">IF(OR(AF454=$AP$5,AF454=$AP$6,AF454=$AP$10),V454,0)</f>
        <v>0</v>
      </c>
      <c r="BK454" s="313" t="n">
        <f aca="false">IF(OR(AF454=$AP$5,AF454=$AP$6,AF454=$AP$10),W454,0)</f>
        <v>0</v>
      </c>
      <c r="BL454" s="313" t="n">
        <f aca="false">IF(OR(AF454=$AP$5,AF454=$AP$6,AF454=$AP$10),X454,0)</f>
        <v>0</v>
      </c>
      <c r="BM454" s="313" t="n">
        <f aca="false">IF(OR(AF454=$AP$5,AF454=$AP$6,AF454=$AP$10),Y454,0)</f>
        <v>0</v>
      </c>
      <c r="BN454" s="313" t="n">
        <f aca="false">IF(OR(AF454=$AP$5,AF454=$AP$6,AF454=$AP$10),Z454,0)</f>
        <v>0</v>
      </c>
      <c r="BO454" s="313" t="n">
        <f aca="false">IF(OR(AF454=$AP$5,AF454=$AP$6,AF454=$AP$10),AA454,0)</f>
        <v>0</v>
      </c>
      <c r="BP454" s="313" t="n">
        <f aca="false">IF(OR(AF454=$AP$5,AF454=$AP$6,AF454=$AP$10),AB454,0)</f>
        <v>0</v>
      </c>
      <c r="BQ454" s="313" t="n">
        <f aca="false">IF(OR(AF454=$AP$5,AF454=$AP$6,AF454=$AP$10),AC454,0)</f>
        <v>0</v>
      </c>
      <c r="BR454" s="314" t="n">
        <f aca="false">IF(OR(AF454=$AP$5,AF454=$AP$6,AF454=$AP$10),AD454,0)</f>
        <v>0</v>
      </c>
      <c r="BS454" s="312" t="n">
        <f aca="false">IF(OR(AF454=$AP$7,AF454=$AP$8,AF454=$AP$11),S454,0)</f>
        <v>0</v>
      </c>
      <c r="BT454" s="313" t="n">
        <f aca="false">IF(OR(AF454=$AP$7,AF454=$AP$8,AF454=$AP$11),T454,0)</f>
        <v>0</v>
      </c>
      <c r="BU454" s="313" t="n">
        <f aca="false">IF(OR(AF454=$AP$7,AF454=$AP$8,AF454=$AP$11),U454,0)</f>
        <v>0</v>
      </c>
      <c r="BV454" s="313" t="n">
        <f aca="false">IF(OR(AF454=$AP$7,AF454=$AP$8,AF454=$AP$11),V454,0)</f>
        <v>0</v>
      </c>
      <c r="BW454" s="313" t="n">
        <f aca="false">IF(OR(AF454=$AP$7,AF454=$AP$8,AF454=$AP$11),W454,0)</f>
        <v>0</v>
      </c>
      <c r="BX454" s="313" t="n">
        <f aca="false">IF(OR(AF454=$AP$7,AF454=$AP$8,AF454=$AP$11),X454,0)</f>
        <v>0</v>
      </c>
      <c r="BY454" s="313" t="n">
        <f aca="false">IF(OR(AF454=$AP$7,AF454=$AP$8,AF454=$AP$11),Y454,0)</f>
        <v>0</v>
      </c>
      <c r="BZ454" s="313" t="n">
        <f aca="false">IF(OR(AF454=$AP$7,AF454=$AP$8,AF454=$AP$11),Z454,0)</f>
        <v>0</v>
      </c>
      <c r="CA454" s="313" t="n">
        <f aca="false">IF(OR(AF454=$AP$7,AF454=$AP$8,AF454=$AP$11),AA454,0)</f>
        <v>0</v>
      </c>
      <c r="CB454" s="313" t="n">
        <f aca="false">IF(OR(AF454=$AP$7,AF454=$AP$8,AF454=$AP$11),AB454,0)</f>
        <v>0</v>
      </c>
      <c r="CC454" s="313" t="n">
        <f aca="false">IF(OR(AF454=$AP$7,AF454=$AP$8,AF454=$AP$11),AC454,0)</f>
        <v>0</v>
      </c>
      <c r="CD454" s="314" t="n">
        <f aca="false">IF(OR(AF454=$AP$7,AF454=$AP$8,AF454=$AP$11),AD454,0)</f>
        <v>0</v>
      </c>
      <c r="CE454" s="312" t="n">
        <f aca="false">IF(AF454=$AP$12,S454,0)</f>
        <v>0</v>
      </c>
      <c r="CF454" s="313" t="n">
        <f aca="false">IF(AF454=$AP$12,T454,0)</f>
        <v>0</v>
      </c>
      <c r="CG454" s="313" t="n">
        <f aca="false">IF(AF454=$AP$12,U454,0)</f>
        <v>0</v>
      </c>
      <c r="CH454" s="313" t="n">
        <f aca="false">IF(AF454=$AP$12,V454,0)</f>
        <v>0</v>
      </c>
      <c r="CI454" s="313" t="n">
        <f aca="false">IF(AF454=$AP$12,W454,0)</f>
        <v>0</v>
      </c>
      <c r="CJ454" s="313" t="n">
        <f aca="false">IF(AF454=$AP$12,X454,0)</f>
        <v>0</v>
      </c>
      <c r="CK454" s="313" t="n">
        <f aca="false">IF(AF454=$AP$12,Y454,0)</f>
        <v>0</v>
      </c>
      <c r="CL454" s="313" t="n">
        <f aca="false">IF(AF454=$AP$12,Z454,0)</f>
        <v>0</v>
      </c>
      <c r="CM454" s="313" t="n">
        <f aca="false">IF(AF454=$AP$12,AA454,0)</f>
        <v>0</v>
      </c>
      <c r="CN454" s="313" t="n">
        <f aca="false">IF(AF454=$AP$12,AB454,0)</f>
        <v>0</v>
      </c>
      <c r="CO454" s="313" t="n">
        <f aca="false">IF(AF454=$AP$12,AC454,0)</f>
        <v>0</v>
      </c>
      <c r="CP454" s="314" t="n">
        <f aca="false">IF(AF454=$AP$12,AD454,0)</f>
        <v>0</v>
      </c>
    </row>
    <row r="455" customFormat="false" ht="12" hidden="false" customHeight="true" outlineLevel="0" collapsed="false">
      <c r="B455" s="243" t="str">
        <f aca="false">IF(Q455="","",Q455)</f>
        <v/>
      </c>
      <c r="C455" s="302" t="n">
        <v>148</v>
      </c>
      <c r="D455" s="303"/>
      <c r="E455" s="303"/>
      <c r="F455" s="303"/>
      <c r="G455" s="304"/>
      <c r="H455" s="304"/>
      <c r="I455" s="305"/>
      <c r="J455" s="305"/>
      <c r="K455" s="305"/>
      <c r="L455" s="305"/>
      <c r="M455" s="303"/>
      <c r="N455" s="303"/>
      <c r="O455" s="306"/>
      <c r="P455" s="303"/>
      <c r="Q455" s="303"/>
      <c r="R455" s="307" t="s">
        <v>75</v>
      </c>
      <c r="S455" s="323"/>
      <c r="T455" s="323"/>
      <c r="U455" s="323"/>
      <c r="V455" s="323"/>
      <c r="W455" s="323"/>
      <c r="X455" s="323"/>
      <c r="Y455" s="308"/>
      <c r="Z455" s="308"/>
      <c r="AA455" s="308"/>
      <c r="AB455" s="308"/>
      <c r="AC455" s="308"/>
      <c r="AD455" s="308"/>
      <c r="AE455" s="309" t="str">
        <f aca="false">IF(SUM(S455:AD455)=0,"",SUM(S455:AD455))</f>
        <v/>
      </c>
      <c r="AF455" s="244" t="str">
        <f aca="false">IF(Q455="","",Q455)</f>
        <v/>
      </c>
      <c r="AG455" s="310" t="str">
        <f aca="false">IFERROR(VLOOKUP(M455,$AP$13:$AQ$16,2,FALSE()),"")</f>
        <v/>
      </c>
      <c r="AH455" s="310" t="str">
        <f aca="false">IFERROR(VLOOKUP(O455,$AP$18:$AQ$24,2,FALSE()),"")</f>
        <v/>
      </c>
      <c r="AI455" s="310" t="str">
        <f aca="false">IFERROR(AG455+AH455,"")</f>
        <v/>
      </c>
      <c r="AJ455" s="310" t="str">
        <f aca="false">IF(SUM(AE455:AE457)=0,"",SUM(AE455:AE457))</f>
        <v/>
      </c>
      <c r="AT455" s="311" t="str">
        <f aca="false">R455</f>
        <v>A</v>
      </c>
      <c r="AU455" s="312" t="n">
        <f aca="false">IF(OR(AF455=$AP$3,AF455=$AP$4,AF455=$AP$9),S455,0)</f>
        <v>0</v>
      </c>
      <c r="AV455" s="313" t="n">
        <f aca="false">IF(OR(AF455=$AP$3,AF455=$AP$4,AF455=$AP$9),T455,0)</f>
        <v>0</v>
      </c>
      <c r="AW455" s="313" t="n">
        <f aca="false">IF(OR(AF455=$AP$3,AF455=$AP$4,AF455=$AP$9),U455,0)</f>
        <v>0</v>
      </c>
      <c r="AX455" s="313" t="n">
        <f aca="false">IF(OR(AF455=$AP$3,AF455=$AP$4,AF455=$AP$9),V455,0)</f>
        <v>0</v>
      </c>
      <c r="AY455" s="313" t="n">
        <f aca="false">IF(OR(AF455=$AP$3,AF455=$AP$4,AF455=$AP$9),W455,0)</f>
        <v>0</v>
      </c>
      <c r="AZ455" s="313" t="n">
        <f aca="false">IF(OR(AF455=$AP$3,AF455=$AP$4,AF455=$AP$9),X455,0)</f>
        <v>0</v>
      </c>
      <c r="BA455" s="313" t="n">
        <f aca="false">IF(OR(AF455=$AP$3,AF455=$AP$4,AF455=$AP$9),Y455,0)</f>
        <v>0</v>
      </c>
      <c r="BB455" s="313" t="n">
        <f aca="false">IF(OR(AF455=$AP$3,AF455=$AP$4,AF455=$AP$9),Z455,0)</f>
        <v>0</v>
      </c>
      <c r="BC455" s="313" t="n">
        <f aca="false">IF(OR(AF455=$AP$3,AF455=$AP$4,AF455=$AP$9),AA455,0)</f>
        <v>0</v>
      </c>
      <c r="BD455" s="313" t="n">
        <f aca="false">IF(OR(AF455=$AP$3,AF455=$AP$4,AF455=$AP$9),AB455,0)</f>
        <v>0</v>
      </c>
      <c r="BE455" s="313" t="n">
        <f aca="false">IF(OR(AF455=$AP$3,AF455=$AP$4,AF455=$AP$9),AC455,0)</f>
        <v>0</v>
      </c>
      <c r="BF455" s="314" t="n">
        <f aca="false">IF(OR(AF455=$AP$3,AF455=$AP$4,AF455=$AP$9),AD455,0)</f>
        <v>0</v>
      </c>
      <c r="BG455" s="312" t="n">
        <f aca="false">IF(OR(AF455=$AP$5,AF455=$AP$6,AF455=$AP$10),S455,0)</f>
        <v>0</v>
      </c>
      <c r="BH455" s="313" t="n">
        <f aca="false">IF(OR(AF455=$AP$5,AF455=$AP$6,AF455=$AP$10),T455,0)</f>
        <v>0</v>
      </c>
      <c r="BI455" s="313" t="n">
        <f aca="false">IF(OR(AF455=$AP$5,AF455=$AP$6,AF455=$AP$10),U455,0)</f>
        <v>0</v>
      </c>
      <c r="BJ455" s="313" t="n">
        <f aca="false">IF(OR(AF455=$AP$5,AF455=$AP$6,AF455=$AP$10),V455,0)</f>
        <v>0</v>
      </c>
      <c r="BK455" s="313" t="n">
        <f aca="false">IF(OR(AF455=$AP$5,AF455=$AP$6,AF455=$AP$10),W455,0)</f>
        <v>0</v>
      </c>
      <c r="BL455" s="313" t="n">
        <f aca="false">IF(OR(AF455=$AP$5,AF455=$AP$6,AF455=$AP$10),X455,0)</f>
        <v>0</v>
      </c>
      <c r="BM455" s="313" t="n">
        <f aca="false">IF(OR(AF455=$AP$5,AF455=$AP$6,AF455=$AP$10),Y455,0)</f>
        <v>0</v>
      </c>
      <c r="BN455" s="313" t="n">
        <f aca="false">IF(OR(AF455=$AP$5,AF455=$AP$6,AF455=$AP$10),Z455,0)</f>
        <v>0</v>
      </c>
      <c r="BO455" s="313" t="n">
        <f aca="false">IF(OR(AF455=$AP$5,AF455=$AP$6,AF455=$AP$10),AA455,0)</f>
        <v>0</v>
      </c>
      <c r="BP455" s="313" t="n">
        <f aca="false">IF(OR(AF455=$AP$5,AF455=$AP$6,AF455=$AP$10),AB455,0)</f>
        <v>0</v>
      </c>
      <c r="BQ455" s="313" t="n">
        <f aca="false">IF(OR(AF455=$AP$5,AF455=$AP$6,AF455=$AP$10),AC455,0)</f>
        <v>0</v>
      </c>
      <c r="BR455" s="314" t="n">
        <f aca="false">IF(OR(AF455=$AP$5,AF455=$AP$6,AF455=$AP$10),AD455,0)</f>
        <v>0</v>
      </c>
      <c r="BS455" s="312" t="n">
        <f aca="false">IF(OR(AF455=$AP$7,AF455=$AP$8,AF455=$AP$11),S455,0)</f>
        <v>0</v>
      </c>
      <c r="BT455" s="313" t="n">
        <f aca="false">IF(OR(AF455=$AP$7,AF455=$AP$8,AF455=$AP$11),T455,0)</f>
        <v>0</v>
      </c>
      <c r="BU455" s="313" t="n">
        <f aca="false">IF(OR(AF455=$AP$7,AF455=$AP$8,AF455=$AP$11),U455,0)</f>
        <v>0</v>
      </c>
      <c r="BV455" s="313" t="n">
        <f aca="false">IF(OR(AF455=$AP$7,AF455=$AP$8,AF455=$AP$11),V455,0)</f>
        <v>0</v>
      </c>
      <c r="BW455" s="313" t="n">
        <f aca="false">IF(OR(AF455=$AP$7,AF455=$AP$8,AF455=$AP$11),W455,0)</f>
        <v>0</v>
      </c>
      <c r="BX455" s="313" t="n">
        <f aca="false">IF(OR(AF455=$AP$7,AF455=$AP$8,AF455=$AP$11),X455,0)</f>
        <v>0</v>
      </c>
      <c r="BY455" s="313" t="n">
        <f aca="false">IF(OR(AF455=$AP$7,AF455=$AP$8,AF455=$AP$11),Y455,0)</f>
        <v>0</v>
      </c>
      <c r="BZ455" s="313" t="n">
        <f aca="false">IF(OR(AF455=$AP$7,AF455=$AP$8,AF455=$AP$11),Z455,0)</f>
        <v>0</v>
      </c>
      <c r="CA455" s="313" t="n">
        <f aca="false">IF(OR(AF455=$AP$7,AF455=$AP$8,AF455=$AP$11),AA455,0)</f>
        <v>0</v>
      </c>
      <c r="CB455" s="313" t="n">
        <f aca="false">IF(OR(AF455=$AP$7,AF455=$AP$8,AF455=$AP$11),AB455,0)</f>
        <v>0</v>
      </c>
      <c r="CC455" s="313" t="n">
        <f aca="false">IF(OR(AF455=$AP$7,AF455=$AP$8,AF455=$AP$11),AC455,0)</f>
        <v>0</v>
      </c>
      <c r="CD455" s="314" t="n">
        <f aca="false">IF(OR(AF455=$AP$7,AF455=$AP$8,AF455=$AP$11),AD455,0)</f>
        <v>0</v>
      </c>
      <c r="CE455" s="312" t="n">
        <f aca="false">IF(AF455=$AP$12,S455,0)</f>
        <v>0</v>
      </c>
      <c r="CF455" s="313" t="n">
        <f aca="false">IF(AF455=$AP$12,T455,0)</f>
        <v>0</v>
      </c>
      <c r="CG455" s="313" t="n">
        <f aca="false">IF(AF455=$AP$12,U455,0)</f>
        <v>0</v>
      </c>
      <c r="CH455" s="313" t="n">
        <f aca="false">IF(AF455=$AP$12,V455,0)</f>
        <v>0</v>
      </c>
      <c r="CI455" s="313" t="n">
        <f aca="false">IF(AF455=$AP$12,W455,0)</f>
        <v>0</v>
      </c>
      <c r="CJ455" s="313" t="n">
        <f aca="false">IF(AF455=$AP$12,X455,0)</f>
        <v>0</v>
      </c>
      <c r="CK455" s="313" t="n">
        <f aca="false">IF(AF455=$AP$12,Y455,0)</f>
        <v>0</v>
      </c>
      <c r="CL455" s="313" t="n">
        <f aca="false">IF(AF455=$AP$12,Z455,0)</f>
        <v>0</v>
      </c>
      <c r="CM455" s="313" t="n">
        <f aca="false">IF(AF455=$AP$12,AA455,0)</f>
        <v>0</v>
      </c>
      <c r="CN455" s="313" t="n">
        <f aca="false">IF(AF455=$AP$12,AB455,0)</f>
        <v>0</v>
      </c>
      <c r="CO455" s="313" t="n">
        <f aca="false">IF(AF455=$AP$12,AC455,0)</f>
        <v>0</v>
      </c>
      <c r="CP455" s="314" t="n">
        <f aca="false">IF(AF455=$AP$12,AD455,0)</f>
        <v>0</v>
      </c>
    </row>
    <row r="456" customFormat="false" ht="12" hidden="false" customHeight="true" outlineLevel="0" collapsed="false">
      <c r="B456" s="243" t="str">
        <f aca="false">IF(Q455="","",Q455)</f>
        <v/>
      </c>
      <c r="C456" s="302"/>
      <c r="D456" s="303"/>
      <c r="E456" s="303"/>
      <c r="F456" s="303"/>
      <c r="G456" s="304"/>
      <c r="H456" s="304"/>
      <c r="I456" s="305"/>
      <c r="J456" s="305"/>
      <c r="K456" s="305"/>
      <c r="L456" s="305"/>
      <c r="M456" s="303"/>
      <c r="N456" s="303"/>
      <c r="O456" s="306"/>
      <c r="P456" s="303"/>
      <c r="Q456" s="303"/>
      <c r="R456" s="315" t="s">
        <v>76</v>
      </c>
      <c r="S456" s="322"/>
      <c r="T456" s="322"/>
      <c r="U456" s="322"/>
      <c r="V456" s="322"/>
      <c r="W456" s="322"/>
      <c r="X456" s="322"/>
      <c r="Y456" s="316"/>
      <c r="Z456" s="316"/>
      <c r="AA456" s="316"/>
      <c r="AB456" s="316"/>
      <c r="AC456" s="316"/>
      <c r="AD456" s="316"/>
      <c r="AE456" s="317" t="str">
        <f aca="false">IF(SUM(S456:AD456)=0,"",SUM(S456:AD456))</f>
        <v/>
      </c>
      <c r="AF456" s="244" t="str">
        <f aca="false">IF(Q455="","",Q455)</f>
        <v/>
      </c>
      <c r="AG456" s="310"/>
      <c r="AH456" s="310"/>
      <c r="AI456" s="310"/>
      <c r="AJ456" s="310"/>
      <c r="AT456" s="311" t="str">
        <f aca="false">R456</f>
        <v>B</v>
      </c>
      <c r="AU456" s="312" t="n">
        <f aca="false">IF(OR(AF456=$AP$3,AF456=$AP$4,AF456=$AP$9),S456,0)</f>
        <v>0</v>
      </c>
      <c r="AV456" s="313" t="n">
        <f aca="false">IF(OR(AF456=$AP$3,AF456=$AP$4,AF456=$AP$9),T456,0)</f>
        <v>0</v>
      </c>
      <c r="AW456" s="313" t="n">
        <f aca="false">IF(OR(AF456=$AP$3,AF456=$AP$4,AF456=$AP$9),U456,0)</f>
        <v>0</v>
      </c>
      <c r="AX456" s="313" t="n">
        <f aca="false">IF(OR(AF456=$AP$3,AF456=$AP$4,AF456=$AP$9),V456,0)</f>
        <v>0</v>
      </c>
      <c r="AY456" s="313" t="n">
        <f aca="false">IF(OR(AF456=$AP$3,AF456=$AP$4,AF456=$AP$9),W456,0)</f>
        <v>0</v>
      </c>
      <c r="AZ456" s="313" t="n">
        <f aca="false">IF(OR(AF456=$AP$3,AF456=$AP$4,AF456=$AP$9),X456,0)</f>
        <v>0</v>
      </c>
      <c r="BA456" s="313" t="n">
        <f aca="false">IF(OR(AF456=$AP$3,AF456=$AP$4,AF456=$AP$9),Y456,0)</f>
        <v>0</v>
      </c>
      <c r="BB456" s="313" t="n">
        <f aca="false">IF(OR(AF456=$AP$3,AF456=$AP$4,AF456=$AP$9),Z456,0)</f>
        <v>0</v>
      </c>
      <c r="BC456" s="313" t="n">
        <f aca="false">IF(OR(AF456=$AP$3,AF456=$AP$4,AF456=$AP$9),AA456,0)</f>
        <v>0</v>
      </c>
      <c r="BD456" s="313" t="n">
        <f aca="false">IF(OR(AF456=$AP$3,AF456=$AP$4,AF456=$AP$9),AB456,0)</f>
        <v>0</v>
      </c>
      <c r="BE456" s="313" t="n">
        <f aca="false">IF(OR(AF456=$AP$3,AF456=$AP$4,AF456=$AP$9),AC456,0)</f>
        <v>0</v>
      </c>
      <c r="BF456" s="314" t="n">
        <f aca="false">IF(OR(AF456=$AP$3,AF456=$AP$4,AF456=$AP$9),AD456,0)</f>
        <v>0</v>
      </c>
      <c r="BG456" s="312" t="n">
        <f aca="false">IF(OR(AF456=$AP$5,AF456=$AP$6,AF456=$AP$10),S456,0)</f>
        <v>0</v>
      </c>
      <c r="BH456" s="313" t="n">
        <f aca="false">IF(OR(AF456=$AP$5,AF456=$AP$6,AF456=$AP$10),T456,0)</f>
        <v>0</v>
      </c>
      <c r="BI456" s="313" t="n">
        <f aca="false">IF(OR(AF456=$AP$5,AF456=$AP$6,AF456=$AP$10),U456,0)</f>
        <v>0</v>
      </c>
      <c r="BJ456" s="313" t="n">
        <f aca="false">IF(OR(AF456=$AP$5,AF456=$AP$6,AF456=$AP$10),V456,0)</f>
        <v>0</v>
      </c>
      <c r="BK456" s="313" t="n">
        <f aca="false">IF(OR(AF456=$AP$5,AF456=$AP$6,AF456=$AP$10),W456,0)</f>
        <v>0</v>
      </c>
      <c r="BL456" s="313" t="n">
        <f aca="false">IF(OR(AF456=$AP$5,AF456=$AP$6,AF456=$AP$10),X456,0)</f>
        <v>0</v>
      </c>
      <c r="BM456" s="313" t="n">
        <f aca="false">IF(OR(AF456=$AP$5,AF456=$AP$6,AF456=$AP$10),Y456,0)</f>
        <v>0</v>
      </c>
      <c r="BN456" s="313" t="n">
        <f aca="false">IF(OR(AF456=$AP$5,AF456=$AP$6,AF456=$AP$10),Z456,0)</f>
        <v>0</v>
      </c>
      <c r="BO456" s="313" t="n">
        <f aca="false">IF(OR(AF456=$AP$5,AF456=$AP$6,AF456=$AP$10),AA456,0)</f>
        <v>0</v>
      </c>
      <c r="BP456" s="313" t="n">
        <f aca="false">IF(OR(AF456=$AP$5,AF456=$AP$6,AF456=$AP$10),AB456,0)</f>
        <v>0</v>
      </c>
      <c r="BQ456" s="313" t="n">
        <f aca="false">IF(OR(AF456=$AP$5,AF456=$AP$6,AF456=$AP$10),AC456,0)</f>
        <v>0</v>
      </c>
      <c r="BR456" s="314" t="n">
        <f aca="false">IF(OR(AF456=$AP$5,AF456=$AP$6,AF456=$AP$10),AD456,0)</f>
        <v>0</v>
      </c>
      <c r="BS456" s="312" t="n">
        <f aca="false">IF(OR(AF456=$AP$7,AF456=$AP$8,AF456=$AP$11),S456,0)</f>
        <v>0</v>
      </c>
      <c r="BT456" s="313" t="n">
        <f aca="false">IF(OR(AF456=$AP$7,AF456=$AP$8,AF456=$AP$11),T456,0)</f>
        <v>0</v>
      </c>
      <c r="BU456" s="313" t="n">
        <f aca="false">IF(OR(AF456=$AP$7,AF456=$AP$8,AF456=$AP$11),U456,0)</f>
        <v>0</v>
      </c>
      <c r="BV456" s="313" t="n">
        <f aca="false">IF(OR(AF456=$AP$7,AF456=$AP$8,AF456=$AP$11),V456,0)</f>
        <v>0</v>
      </c>
      <c r="BW456" s="313" t="n">
        <f aca="false">IF(OR(AF456=$AP$7,AF456=$AP$8,AF456=$AP$11),W456,0)</f>
        <v>0</v>
      </c>
      <c r="BX456" s="313" t="n">
        <f aca="false">IF(OR(AF456=$AP$7,AF456=$AP$8,AF456=$AP$11),X456,0)</f>
        <v>0</v>
      </c>
      <c r="BY456" s="313" t="n">
        <f aca="false">IF(OR(AF456=$AP$7,AF456=$AP$8,AF456=$AP$11),Y456,0)</f>
        <v>0</v>
      </c>
      <c r="BZ456" s="313" t="n">
        <f aca="false">IF(OR(AF456=$AP$7,AF456=$AP$8,AF456=$AP$11),Z456,0)</f>
        <v>0</v>
      </c>
      <c r="CA456" s="313" t="n">
        <f aca="false">IF(OR(AF456=$AP$7,AF456=$AP$8,AF456=$AP$11),AA456,0)</f>
        <v>0</v>
      </c>
      <c r="CB456" s="313" t="n">
        <f aca="false">IF(OR(AF456=$AP$7,AF456=$AP$8,AF456=$AP$11),AB456,0)</f>
        <v>0</v>
      </c>
      <c r="CC456" s="313" t="n">
        <f aca="false">IF(OR(AF456=$AP$7,AF456=$AP$8,AF456=$AP$11),AC456,0)</f>
        <v>0</v>
      </c>
      <c r="CD456" s="314" t="n">
        <f aca="false">IF(OR(AF456=$AP$7,AF456=$AP$8,AF456=$AP$11),AD456,0)</f>
        <v>0</v>
      </c>
      <c r="CE456" s="312" t="n">
        <f aca="false">IF(AF456=$AP$12,S456,0)</f>
        <v>0</v>
      </c>
      <c r="CF456" s="313" t="n">
        <f aca="false">IF(AF456=$AP$12,T456,0)</f>
        <v>0</v>
      </c>
      <c r="CG456" s="313" t="n">
        <f aca="false">IF(AF456=$AP$12,U456,0)</f>
        <v>0</v>
      </c>
      <c r="CH456" s="313" t="n">
        <f aca="false">IF(AF456=$AP$12,V456,0)</f>
        <v>0</v>
      </c>
      <c r="CI456" s="313" t="n">
        <f aca="false">IF(AF456=$AP$12,W456,0)</f>
        <v>0</v>
      </c>
      <c r="CJ456" s="313" t="n">
        <f aca="false">IF(AF456=$AP$12,X456,0)</f>
        <v>0</v>
      </c>
      <c r="CK456" s="313" t="n">
        <f aca="false">IF(AF456=$AP$12,Y456,0)</f>
        <v>0</v>
      </c>
      <c r="CL456" s="313" t="n">
        <f aca="false">IF(AF456=$AP$12,Z456,0)</f>
        <v>0</v>
      </c>
      <c r="CM456" s="313" t="n">
        <f aca="false">IF(AF456=$AP$12,AA456,0)</f>
        <v>0</v>
      </c>
      <c r="CN456" s="313" t="n">
        <f aca="false">IF(AF456=$AP$12,AB456,0)</f>
        <v>0</v>
      </c>
      <c r="CO456" s="313" t="n">
        <f aca="false">IF(AF456=$AP$12,AC456,0)</f>
        <v>0</v>
      </c>
      <c r="CP456" s="314" t="n">
        <f aca="false">IF(AF456=$AP$12,AD456,0)</f>
        <v>0</v>
      </c>
    </row>
    <row r="457" customFormat="false" ht="12" hidden="false" customHeight="true" outlineLevel="0" collapsed="false">
      <c r="B457" s="243" t="str">
        <f aca="false">IF(Q455="","",Q455)</f>
        <v/>
      </c>
      <c r="C457" s="302"/>
      <c r="D457" s="303"/>
      <c r="E457" s="303"/>
      <c r="F457" s="303"/>
      <c r="G457" s="304"/>
      <c r="H457" s="304"/>
      <c r="I457" s="305"/>
      <c r="J457" s="305"/>
      <c r="K457" s="305"/>
      <c r="L457" s="305"/>
      <c r="M457" s="303"/>
      <c r="N457" s="303"/>
      <c r="O457" s="306"/>
      <c r="P457" s="303"/>
      <c r="Q457" s="303"/>
      <c r="R457" s="315" t="s">
        <v>77</v>
      </c>
      <c r="S457" s="322"/>
      <c r="T457" s="322"/>
      <c r="U457" s="322"/>
      <c r="V457" s="322"/>
      <c r="W457" s="322"/>
      <c r="X457" s="322"/>
      <c r="Y457" s="316"/>
      <c r="Z457" s="316"/>
      <c r="AA457" s="316"/>
      <c r="AB457" s="316"/>
      <c r="AC457" s="316"/>
      <c r="AD457" s="316"/>
      <c r="AE457" s="317" t="str">
        <f aca="false">IF(SUM(S457:AD457)=0,"",SUM(S457:AD457))</f>
        <v/>
      </c>
      <c r="AF457" s="244" t="str">
        <f aca="false">IF(Q455="","",Q455)</f>
        <v/>
      </c>
      <c r="AG457" s="310"/>
      <c r="AH457" s="310"/>
      <c r="AI457" s="310"/>
      <c r="AJ457" s="310"/>
      <c r="AT457" s="311" t="str">
        <f aca="false">R457</f>
        <v>C</v>
      </c>
      <c r="AU457" s="312" t="n">
        <f aca="false">IF(OR(AF457=$AP$3,AF457=$AP$4,AF457=$AP$9),S457,0)</f>
        <v>0</v>
      </c>
      <c r="AV457" s="313" t="n">
        <f aca="false">IF(OR(AF457=$AP$3,AF457=$AP$4,AF457=$AP$9),T457,0)</f>
        <v>0</v>
      </c>
      <c r="AW457" s="313" t="n">
        <f aca="false">IF(OR(AF457=$AP$3,AF457=$AP$4,AF457=$AP$9),U457,0)</f>
        <v>0</v>
      </c>
      <c r="AX457" s="313" t="n">
        <f aca="false">IF(OR(AF457=$AP$3,AF457=$AP$4,AF457=$AP$9),V457,0)</f>
        <v>0</v>
      </c>
      <c r="AY457" s="313" t="n">
        <f aca="false">IF(OR(AF457=$AP$3,AF457=$AP$4,AF457=$AP$9),W457,0)</f>
        <v>0</v>
      </c>
      <c r="AZ457" s="313" t="n">
        <f aca="false">IF(OR(AF457=$AP$3,AF457=$AP$4,AF457=$AP$9),X457,0)</f>
        <v>0</v>
      </c>
      <c r="BA457" s="313" t="n">
        <f aca="false">IF(OR(AF457=$AP$3,AF457=$AP$4,AF457=$AP$9),Y457,0)</f>
        <v>0</v>
      </c>
      <c r="BB457" s="313" t="n">
        <f aca="false">IF(OR(AF457=$AP$3,AF457=$AP$4,AF457=$AP$9),Z457,0)</f>
        <v>0</v>
      </c>
      <c r="BC457" s="313" t="n">
        <f aca="false">IF(OR(AF457=$AP$3,AF457=$AP$4,AF457=$AP$9),AA457,0)</f>
        <v>0</v>
      </c>
      <c r="BD457" s="313" t="n">
        <f aca="false">IF(OR(AF457=$AP$3,AF457=$AP$4,AF457=$AP$9),AB457,0)</f>
        <v>0</v>
      </c>
      <c r="BE457" s="313" t="n">
        <f aca="false">IF(OR(AF457=$AP$3,AF457=$AP$4,AF457=$AP$9),AC457,0)</f>
        <v>0</v>
      </c>
      <c r="BF457" s="314" t="n">
        <f aca="false">IF(OR(AF457=$AP$3,AF457=$AP$4,AF457=$AP$9),AD457,0)</f>
        <v>0</v>
      </c>
      <c r="BG457" s="312" t="n">
        <f aca="false">IF(OR(AF457=$AP$5,AF457=$AP$6,AF457=$AP$10),S457,0)</f>
        <v>0</v>
      </c>
      <c r="BH457" s="313" t="n">
        <f aca="false">IF(OR(AF457=$AP$5,AF457=$AP$6,AF457=$AP$10),T457,0)</f>
        <v>0</v>
      </c>
      <c r="BI457" s="313" t="n">
        <f aca="false">IF(OR(AF457=$AP$5,AF457=$AP$6,AF457=$AP$10),U457,0)</f>
        <v>0</v>
      </c>
      <c r="BJ457" s="313" t="n">
        <f aca="false">IF(OR(AF457=$AP$5,AF457=$AP$6,AF457=$AP$10),V457,0)</f>
        <v>0</v>
      </c>
      <c r="BK457" s="313" t="n">
        <f aca="false">IF(OR(AF457=$AP$5,AF457=$AP$6,AF457=$AP$10),W457,0)</f>
        <v>0</v>
      </c>
      <c r="BL457" s="313" t="n">
        <f aca="false">IF(OR(AF457=$AP$5,AF457=$AP$6,AF457=$AP$10),X457,0)</f>
        <v>0</v>
      </c>
      <c r="BM457" s="313" t="n">
        <f aca="false">IF(OR(AF457=$AP$5,AF457=$AP$6,AF457=$AP$10),Y457,0)</f>
        <v>0</v>
      </c>
      <c r="BN457" s="313" t="n">
        <f aca="false">IF(OR(AF457=$AP$5,AF457=$AP$6,AF457=$AP$10),Z457,0)</f>
        <v>0</v>
      </c>
      <c r="BO457" s="313" t="n">
        <f aca="false">IF(OR(AF457=$AP$5,AF457=$AP$6,AF457=$AP$10),AA457,0)</f>
        <v>0</v>
      </c>
      <c r="BP457" s="313" t="n">
        <f aca="false">IF(OR(AF457=$AP$5,AF457=$AP$6,AF457=$AP$10),AB457,0)</f>
        <v>0</v>
      </c>
      <c r="BQ457" s="313" t="n">
        <f aca="false">IF(OR(AF457=$AP$5,AF457=$AP$6,AF457=$AP$10),AC457,0)</f>
        <v>0</v>
      </c>
      <c r="BR457" s="314" t="n">
        <f aca="false">IF(OR(AF457=$AP$5,AF457=$AP$6,AF457=$AP$10),AD457,0)</f>
        <v>0</v>
      </c>
      <c r="BS457" s="312" t="n">
        <f aca="false">IF(OR(AF457=$AP$7,AF457=$AP$8,AF457=$AP$11),S457,0)</f>
        <v>0</v>
      </c>
      <c r="BT457" s="313" t="n">
        <f aca="false">IF(OR(AF457=$AP$7,AF457=$AP$8,AF457=$AP$11),T457,0)</f>
        <v>0</v>
      </c>
      <c r="BU457" s="313" t="n">
        <f aca="false">IF(OR(AF457=$AP$7,AF457=$AP$8,AF457=$AP$11),U457,0)</f>
        <v>0</v>
      </c>
      <c r="BV457" s="313" t="n">
        <f aca="false">IF(OR(AF457=$AP$7,AF457=$AP$8,AF457=$AP$11),V457,0)</f>
        <v>0</v>
      </c>
      <c r="BW457" s="313" t="n">
        <f aca="false">IF(OR(AF457=$AP$7,AF457=$AP$8,AF457=$AP$11),W457,0)</f>
        <v>0</v>
      </c>
      <c r="BX457" s="313" t="n">
        <f aca="false">IF(OR(AF457=$AP$7,AF457=$AP$8,AF457=$AP$11),X457,0)</f>
        <v>0</v>
      </c>
      <c r="BY457" s="313" t="n">
        <f aca="false">IF(OR(AF457=$AP$7,AF457=$AP$8,AF457=$AP$11),Y457,0)</f>
        <v>0</v>
      </c>
      <c r="BZ457" s="313" t="n">
        <f aca="false">IF(OR(AF457=$AP$7,AF457=$AP$8,AF457=$AP$11),Z457,0)</f>
        <v>0</v>
      </c>
      <c r="CA457" s="313" t="n">
        <f aca="false">IF(OR(AF457=$AP$7,AF457=$AP$8,AF457=$AP$11),AA457,0)</f>
        <v>0</v>
      </c>
      <c r="CB457" s="313" t="n">
        <f aca="false">IF(OR(AF457=$AP$7,AF457=$AP$8,AF457=$AP$11),AB457,0)</f>
        <v>0</v>
      </c>
      <c r="CC457" s="313" t="n">
        <f aca="false">IF(OR(AF457=$AP$7,AF457=$AP$8,AF457=$AP$11),AC457,0)</f>
        <v>0</v>
      </c>
      <c r="CD457" s="314" t="n">
        <f aca="false">IF(OR(AF457=$AP$7,AF457=$AP$8,AF457=$AP$11),AD457,0)</f>
        <v>0</v>
      </c>
      <c r="CE457" s="312" t="n">
        <f aca="false">IF(AF457=$AP$12,S457,0)</f>
        <v>0</v>
      </c>
      <c r="CF457" s="313" t="n">
        <f aca="false">IF(AF457=$AP$12,T457,0)</f>
        <v>0</v>
      </c>
      <c r="CG457" s="313" t="n">
        <f aca="false">IF(AF457=$AP$12,U457,0)</f>
        <v>0</v>
      </c>
      <c r="CH457" s="313" t="n">
        <f aca="false">IF(AF457=$AP$12,V457,0)</f>
        <v>0</v>
      </c>
      <c r="CI457" s="313" t="n">
        <f aca="false">IF(AF457=$AP$12,W457,0)</f>
        <v>0</v>
      </c>
      <c r="CJ457" s="313" t="n">
        <f aca="false">IF(AF457=$AP$12,X457,0)</f>
        <v>0</v>
      </c>
      <c r="CK457" s="313" t="n">
        <f aca="false">IF(AF457=$AP$12,Y457,0)</f>
        <v>0</v>
      </c>
      <c r="CL457" s="313" t="n">
        <f aca="false">IF(AF457=$AP$12,Z457,0)</f>
        <v>0</v>
      </c>
      <c r="CM457" s="313" t="n">
        <f aca="false">IF(AF457=$AP$12,AA457,0)</f>
        <v>0</v>
      </c>
      <c r="CN457" s="313" t="n">
        <f aca="false">IF(AF457=$AP$12,AB457,0)</f>
        <v>0</v>
      </c>
      <c r="CO457" s="313" t="n">
        <f aca="false">IF(AF457=$AP$12,AC457,0)</f>
        <v>0</v>
      </c>
      <c r="CP457" s="314" t="n">
        <f aca="false">IF(AF457=$AP$12,AD457,0)</f>
        <v>0</v>
      </c>
    </row>
    <row r="458" customFormat="false" ht="12" hidden="false" customHeight="true" outlineLevel="0" collapsed="false">
      <c r="B458" s="243" t="str">
        <f aca="false">IF(Q458="","",Q458)</f>
        <v/>
      </c>
      <c r="C458" s="302" t="n">
        <v>149</v>
      </c>
      <c r="D458" s="303"/>
      <c r="E458" s="303"/>
      <c r="F458" s="303"/>
      <c r="G458" s="304"/>
      <c r="H458" s="304"/>
      <c r="I458" s="305"/>
      <c r="J458" s="305"/>
      <c r="K458" s="305"/>
      <c r="L458" s="305"/>
      <c r="M458" s="303"/>
      <c r="N458" s="303"/>
      <c r="O458" s="306"/>
      <c r="P458" s="303"/>
      <c r="Q458" s="303"/>
      <c r="R458" s="307" t="s">
        <v>75</v>
      </c>
      <c r="S458" s="323"/>
      <c r="T458" s="323"/>
      <c r="U458" s="323"/>
      <c r="V458" s="323"/>
      <c r="W458" s="323"/>
      <c r="X458" s="323"/>
      <c r="Y458" s="308"/>
      <c r="Z458" s="308"/>
      <c r="AA458" s="308"/>
      <c r="AB458" s="308"/>
      <c r="AC458" s="308"/>
      <c r="AD458" s="308"/>
      <c r="AE458" s="309" t="str">
        <f aca="false">IF(SUM(S458:AD458)=0,"",SUM(S458:AD458))</f>
        <v/>
      </c>
      <c r="AF458" s="244" t="str">
        <f aca="false">IF(Q458="","",Q458)</f>
        <v/>
      </c>
      <c r="AG458" s="310" t="str">
        <f aca="false">IFERROR(VLOOKUP(M458,$AP$13:$AQ$16,2,FALSE()),"")</f>
        <v/>
      </c>
      <c r="AH458" s="310" t="str">
        <f aca="false">IFERROR(VLOOKUP(O458,$AP$18:$AQ$24,2,FALSE()),"")</f>
        <v/>
      </c>
      <c r="AI458" s="310" t="str">
        <f aca="false">IFERROR(AG458+AH458,"")</f>
        <v/>
      </c>
      <c r="AJ458" s="310" t="str">
        <f aca="false">IF(SUM(AE458:AE460)=0,"",SUM(AE458:AE460))</f>
        <v/>
      </c>
      <c r="AT458" s="311" t="str">
        <f aca="false">R458</f>
        <v>A</v>
      </c>
      <c r="AU458" s="312" t="n">
        <f aca="false">IF(OR(AF458=$AP$3,AF458=$AP$4,AF458=$AP$9),S458,0)</f>
        <v>0</v>
      </c>
      <c r="AV458" s="313" t="n">
        <f aca="false">IF(OR(AF458=$AP$3,AF458=$AP$4,AF458=$AP$9),T458,0)</f>
        <v>0</v>
      </c>
      <c r="AW458" s="313" t="n">
        <f aca="false">IF(OR(AF458=$AP$3,AF458=$AP$4,AF458=$AP$9),U458,0)</f>
        <v>0</v>
      </c>
      <c r="AX458" s="313" t="n">
        <f aca="false">IF(OR(AF458=$AP$3,AF458=$AP$4,AF458=$AP$9),V458,0)</f>
        <v>0</v>
      </c>
      <c r="AY458" s="313" t="n">
        <f aca="false">IF(OR(AF458=$AP$3,AF458=$AP$4,AF458=$AP$9),W458,0)</f>
        <v>0</v>
      </c>
      <c r="AZ458" s="313" t="n">
        <f aca="false">IF(OR(AF458=$AP$3,AF458=$AP$4,AF458=$AP$9),X458,0)</f>
        <v>0</v>
      </c>
      <c r="BA458" s="313" t="n">
        <f aca="false">IF(OR(AF458=$AP$3,AF458=$AP$4,AF458=$AP$9),Y458,0)</f>
        <v>0</v>
      </c>
      <c r="BB458" s="313" t="n">
        <f aca="false">IF(OR(AF458=$AP$3,AF458=$AP$4,AF458=$AP$9),Z458,0)</f>
        <v>0</v>
      </c>
      <c r="BC458" s="313" t="n">
        <f aca="false">IF(OR(AF458=$AP$3,AF458=$AP$4,AF458=$AP$9),AA458,0)</f>
        <v>0</v>
      </c>
      <c r="BD458" s="313" t="n">
        <f aca="false">IF(OR(AF458=$AP$3,AF458=$AP$4,AF458=$AP$9),AB458,0)</f>
        <v>0</v>
      </c>
      <c r="BE458" s="313" t="n">
        <f aca="false">IF(OR(AF458=$AP$3,AF458=$AP$4,AF458=$AP$9),AC458,0)</f>
        <v>0</v>
      </c>
      <c r="BF458" s="314" t="n">
        <f aca="false">IF(OR(AF458=$AP$3,AF458=$AP$4,AF458=$AP$9),AD458,0)</f>
        <v>0</v>
      </c>
      <c r="BG458" s="312" t="n">
        <f aca="false">IF(OR(AF458=$AP$5,AF458=$AP$6,AF458=$AP$10),S458,0)</f>
        <v>0</v>
      </c>
      <c r="BH458" s="313" t="n">
        <f aca="false">IF(OR(AF458=$AP$5,AF458=$AP$6,AF458=$AP$10),T458,0)</f>
        <v>0</v>
      </c>
      <c r="BI458" s="313" t="n">
        <f aca="false">IF(OR(AF458=$AP$5,AF458=$AP$6,AF458=$AP$10),U458,0)</f>
        <v>0</v>
      </c>
      <c r="BJ458" s="313" t="n">
        <f aca="false">IF(OR(AF458=$AP$5,AF458=$AP$6,AF458=$AP$10),V458,0)</f>
        <v>0</v>
      </c>
      <c r="BK458" s="313" t="n">
        <f aca="false">IF(OR(AF458=$AP$5,AF458=$AP$6,AF458=$AP$10),W458,0)</f>
        <v>0</v>
      </c>
      <c r="BL458" s="313" t="n">
        <f aca="false">IF(OR(AF458=$AP$5,AF458=$AP$6,AF458=$AP$10),X458,0)</f>
        <v>0</v>
      </c>
      <c r="BM458" s="313" t="n">
        <f aca="false">IF(OR(AF458=$AP$5,AF458=$AP$6,AF458=$AP$10),Y458,0)</f>
        <v>0</v>
      </c>
      <c r="BN458" s="313" t="n">
        <f aca="false">IF(OR(AF458=$AP$5,AF458=$AP$6,AF458=$AP$10),Z458,0)</f>
        <v>0</v>
      </c>
      <c r="BO458" s="313" t="n">
        <f aca="false">IF(OR(AF458=$AP$5,AF458=$AP$6,AF458=$AP$10),AA458,0)</f>
        <v>0</v>
      </c>
      <c r="BP458" s="313" t="n">
        <f aca="false">IF(OR(AF458=$AP$5,AF458=$AP$6,AF458=$AP$10),AB458,0)</f>
        <v>0</v>
      </c>
      <c r="BQ458" s="313" t="n">
        <f aca="false">IF(OR(AF458=$AP$5,AF458=$AP$6,AF458=$AP$10),AC458,0)</f>
        <v>0</v>
      </c>
      <c r="BR458" s="314" t="n">
        <f aca="false">IF(OR(AF458=$AP$5,AF458=$AP$6,AF458=$AP$10),AD458,0)</f>
        <v>0</v>
      </c>
      <c r="BS458" s="312" t="n">
        <f aca="false">IF(OR(AF458=$AP$7,AF458=$AP$8,AF458=$AP$11),S458,0)</f>
        <v>0</v>
      </c>
      <c r="BT458" s="313" t="n">
        <f aca="false">IF(OR(AF458=$AP$7,AF458=$AP$8,AF458=$AP$11),T458,0)</f>
        <v>0</v>
      </c>
      <c r="BU458" s="313" t="n">
        <f aca="false">IF(OR(AF458=$AP$7,AF458=$AP$8,AF458=$AP$11),U458,0)</f>
        <v>0</v>
      </c>
      <c r="BV458" s="313" t="n">
        <f aca="false">IF(OR(AF458=$AP$7,AF458=$AP$8,AF458=$AP$11),V458,0)</f>
        <v>0</v>
      </c>
      <c r="BW458" s="313" t="n">
        <f aca="false">IF(OR(AF458=$AP$7,AF458=$AP$8,AF458=$AP$11),W458,0)</f>
        <v>0</v>
      </c>
      <c r="BX458" s="313" t="n">
        <f aca="false">IF(OR(AF458=$AP$7,AF458=$AP$8,AF458=$AP$11),X458,0)</f>
        <v>0</v>
      </c>
      <c r="BY458" s="313" t="n">
        <f aca="false">IF(OR(AF458=$AP$7,AF458=$AP$8,AF458=$AP$11),Y458,0)</f>
        <v>0</v>
      </c>
      <c r="BZ458" s="313" t="n">
        <f aca="false">IF(OR(AF458=$AP$7,AF458=$AP$8,AF458=$AP$11),Z458,0)</f>
        <v>0</v>
      </c>
      <c r="CA458" s="313" t="n">
        <f aca="false">IF(OR(AF458=$AP$7,AF458=$AP$8,AF458=$AP$11),AA458,0)</f>
        <v>0</v>
      </c>
      <c r="CB458" s="313" t="n">
        <f aca="false">IF(OR(AF458=$AP$7,AF458=$AP$8,AF458=$AP$11),AB458,0)</f>
        <v>0</v>
      </c>
      <c r="CC458" s="313" t="n">
        <f aca="false">IF(OR(AF458=$AP$7,AF458=$AP$8,AF458=$AP$11),AC458,0)</f>
        <v>0</v>
      </c>
      <c r="CD458" s="314" t="n">
        <f aca="false">IF(OR(AF458=$AP$7,AF458=$AP$8,AF458=$AP$11),AD458,0)</f>
        <v>0</v>
      </c>
      <c r="CE458" s="312" t="n">
        <f aca="false">IF(AF458=$AP$12,S458,0)</f>
        <v>0</v>
      </c>
      <c r="CF458" s="313" t="n">
        <f aca="false">IF(AF458=$AP$12,T458,0)</f>
        <v>0</v>
      </c>
      <c r="CG458" s="313" t="n">
        <f aca="false">IF(AF458=$AP$12,U458,0)</f>
        <v>0</v>
      </c>
      <c r="CH458" s="313" t="n">
        <f aca="false">IF(AF458=$AP$12,V458,0)</f>
        <v>0</v>
      </c>
      <c r="CI458" s="313" t="n">
        <f aca="false">IF(AF458=$AP$12,W458,0)</f>
        <v>0</v>
      </c>
      <c r="CJ458" s="313" t="n">
        <f aca="false">IF(AF458=$AP$12,X458,0)</f>
        <v>0</v>
      </c>
      <c r="CK458" s="313" t="n">
        <f aca="false">IF(AF458=$AP$12,Y458,0)</f>
        <v>0</v>
      </c>
      <c r="CL458" s="313" t="n">
        <f aca="false">IF(AF458=$AP$12,Z458,0)</f>
        <v>0</v>
      </c>
      <c r="CM458" s="313" t="n">
        <f aca="false">IF(AF458=$AP$12,AA458,0)</f>
        <v>0</v>
      </c>
      <c r="CN458" s="313" t="n">
        <f aca="false">IF(AF458=$AP$12,AB458,0)</f>
        <v>0</v>
      </c>
      <c r="CO458" s="313" t="n">
        <f aca="false">IF(AF458=$AP$12,AC458,0)</f>
        <v>0</v>
      </c>
      <c r="CP458" s="314" t="n">
        <f aca="false">IF(AF458=$AP$12,AD458,0)</f>
        <v>0</v>
      </c>
    </row>
    <row r="459" customFormat="false" ht="12" hidden="false" customHeight="true" outlineLevel="0" collapsed="false">
      <c r="B459" s="243" t="str">
        <f aca="false">IF(Q458="","",Q458)</f>
        <v/>
      </c>
      <c r="C459" s="302"/>
      <c r="D459" s="303"/>
      <c r="E459" s="303"/>
      <c r="F459" s="303"/>
      <c r="G459" s="304"/>
      <c r="H459" s="304"/>
      <c r="I459" s="305"/>
      <c r="J459" s="305"/>
      <c r="K459" s="305"/>
      <c r="L459" s="305"/>
      <c r="M459" s="303"/>
      <c r="N459" s="303"/>
      <c r="O459" s="306"/>
      <c r="P459" s="303"/>
      <c r="Q459" s="303"/>
      <c r="R459" s="315" t="s">
        <v>76</v>
      </c>
      <c r="S459" s="322"/>
      <c r="T459" s="322"/>
      <c r="U459" s="322"/>
      <c r="V459" s="322"/>
      <c r="W459" s="322"/>
      <c r="X459" s="322"/>
      <c r="Y459" s="316"/>
      <c r="Z459" s="316"/>
      <c r="AA459" s="316"/>
      <c r="AB459" s="316"/>
      <c r="AC459" s="316"/>
      <c r="AD459" s="316"/>
      <c r="AE459" s="317" t="str">
        <f aca="false">IF(SUM(S459:AD459)=0,"",SUM(S459:AD459))</f>
        <v/>
      </c>
      <c r="AF459" s="244" t="str">
        <f aca="false">IF(Q458="","",Q458)</f>
        <v/>
      </c>
      <c r="AG459" s="310"/>
      <c r="AH459" s="310"/>
      <c r="AI459" s="310"/>
      <c r="AJ459" s="310"/>
      <c r="AT459" s="311" t="str">
        <f aca="false">R459</f>
        <v>B</v>
      </c>
      <c r="AU459" s="312" t="n">
        <f aca="false">IF(OR(AF459=$AP$3,AF459=$AP$4,AF459=$AP$9),S459,0)</f>
        <v>0</v>
      </c>
      <c r="AV459" s="313" t="n">
        <f aca="false">IF(OR(AF459=$AP$3,AF459=$AP$4,AF459=$AP$9),T459,0)</f>
        <v>0</v>
      </c>
      <c r="AW459" s="313" t="n">
        <f aca="false">IF(OR(AF459=$AP$3,AF459=$AP$4,AF459=$AP$9),U459,0)</f>
        <v>0</v>
      </c>
      <c r="AX459" s="313" t="n">
        <f aca="false">IF(OR(AF459=$AP$3,AF459=$AP$4,AF459=$AP$9),V459,0)</f>
        <v>0</v>
      </c>
      <c r="AY459" s="313" t="n">
        <f aca="false">IF(OR(AF459=$AP$3,AF459=$AP$4,AF459=$AP$9),W459,0)</f>
        <v>0</v>
      </c>
      <c r="AZ459" s="313" t="n">
        <f aca="false">IF(OR(AF459=$AP$3,AF459=$AP$4,AF459=$AP$9),X459,0)</f>
        <v>0</v>
      </c>
      <c r="BA459" s="313" t="n">
        <f aca="false">IF(OR(AF459=$AP$3,AF459=$AP$4,AF459=$AP$9),Y459,0)</f>
        <v>0</v>
      </c>
      <c r="BB459" s="313" t="n">
        <f aca="false">IF(OR(AF459=$AP$3,AF459=$AP$4,AF459=$AP$9),Z459,0)</f>
        <v>0</v>
      </c>
      <c r="BC459" s="313" t="n">
        <f aca="false">IF(OR(AF459=$AP$3,AF459=$AP$4,AF459=$AP$9),AA459,0)</f>
        <v>0</v>
      </c>
      <c r="BD459" s="313" t="n">
        <f aca="false">IF(OR(AF459=$AP$3,AF459=$AP$4,AF459=$AP$9),AB459,0)</f>
        <v>0</v>
      </c>
      <c r="BE459" s="313" t="n">
        <f aca="false">IF(OR(AF459=$AP$3,AF459=$AP$4,AF459=$AP$9),AC459,0)</f>
        <v>0</v>
      </c>
      <c r="BF459" s="314" t="n">
        <f aca="false">IF(OR(AF459=$AP$3,AF459=$AP$4,AF459=$AP$9),AD459,0)</f>
        <v>0</v>
      </c>
      <c r="BG459" s="312" t="n">
        <f aca="false">IF(OR(AF459=$AP$5,AF459=$AP$6,AF459=$AP$10),S459,0)</f>
        <v>0</v>
      </c>
      <c r="BH459" s="313" t="n">
        <f aca="false">IF(OR(AF459=$AP$5,AF459=$AP$6,AF459=$AP$10),T459,0)</f>
        <v>0</v>
      </c>
      <c r="BI459" s="313" t="n">
        <f aca="false">IF(OR(AF459=$AP$5,AF459=$AP$6,AF459=$AP$10),U459,0)</f>
        <v>0</v>
      </c>
      <c r="BJ459" s="313" t="n">
        <f aca="false">IF(OR(AF459=$AP$5,AF459=$AP$6,AF459=$AP$10),V459,0)</f>
        <v>0</v>
      </c>
      <c r="BK459" s="313" t="n">
        <f aca="false">IF(OR(AF459=$AP$5,AF459=$AP$6,AF459=$AP$10),W459,0)</f>
        <v>0</v>
      </c>
      <c r="BL459" s="313" t="n">
        <f aca="false">IF(OR(AF459=$AP$5,AF459=$AP$6,AF459=$AP$10),X459,0)</f>
        <v>0</v>
      </c>
      <c r="BM459" s="313" t="n">
        <f aca="false">IF(OR(AF459=$AP$5,AF459=$AP$6,AF459=$AP$10),Y459,0)</f>
        <v>0</v>
      </c>
      <c r="BN459" s="313" t="n">
        <f aca="false">IF(OR(AF459=$AP$5,AF459=$AP$6,AF459=$AP$10),Z459,0)</f>
        <v>0</v>
      </c>
      <c r="BO459" s="313" t="n">
        <f aca="false">IF(OR(AF459=$AP$5,AF459=$AP$6,AF459=$AP$10),AA459,0)</f>
        <v>0</v>
      </c>
      <c r="BP459" s="313" t="n">
        <f aca="false">IF(OR(AF459=$AP$5,AF459=$AP$6,AF459=$AP$10),AB459,0)</f>
        <v>0</v>
      </c>
      <c r="BQ459" s="313" t="n">
        <f aca="false">IF(OR(AF459=$AP$5,AF459=$AP$6,AF459=$AP$10),AC459,0)</f>
        <v>0</v>
      </c>
      <c r="BR459" s="314" t="n">
        <f aca="false">IF(OR(AF459=$AP$5,AF459=$AP$6,AF459=$AP$10),AD459,0)</f>
        <v>0</v>
      </c>
      <c r="BS459" s="312" t="n">
        <f aca="false">IF(OR(AF459=$AP$7,AF459=$AP$8,AF459=$AP$11),S459,0)</f>
        <v>0</v>
      </c>
      <c r="BT459" s="313" t="n">
        <f aca="false">IF(OR(AF459=$AP$7,AF459=$AP$8,AF459=$AP$11),T459,0)</f>
        <v>0</v>
      </c>
      <c r="BU459" s="313" t="n">
        <f aca="false">IF(OR(AF459=$AP$7,AF459=$AP$8,AF459=$AP$11),U459,0)</f>
        <v>0</v>
      </c>
      <c r="BV459" s="313" t="n">
        <f aca="false">IF(OR(AF459=$AP$7,AF459=$AP$8,AF459=$AP$11),V459,0)</f>
        <v>0</v>
      </c>
      <c r="BW459" s="313" t="n">
        <f aca="false">IF(OR(AF459=$AP$7,AF459=$AP$8,AF459=$AP$11),W459,0)</f>
        <v>0</v>
      </c>
      <c r="BX459" s="313" t="n">
        <f aca="false">IF(OR(AF459=$AP$7,AF459=$AP$8,AF459=$AP$11),X459,0)</f>
        <v>0</v>
      </c>
      <c r="BY459" s="313" t="n">
        <f aca="false">IF(OR(AF459=$AP$7,AF459=$AP$8,AF459=$AP$11),Y459,0)</f>
        <v>0</v>
      </c>
      <c r="BZ459" s="313" t="n">
        <f aca="false">IF(OR(AF459=$AP$7,AF459=$AP$8,AF459=$AP$11),Z459,0)</f>
        <v>0</v>
      </c>
      <c r="CA459" s="313" t="n">
        <f aca="false">IF(OR(AF459=$AP$7,AF459=$AP$8,AF459=$AP$11),AA459,0)</f>
        <v>0</v>
      </c>
      <c r="CB459" s="313" t="n">
        <f aca="false">IF(OR(AF459=$AP$7,AF459=$AP$8,AF459=$AP$11),AB459,0)</f>
        <v>0</v>
      </c>
      <c r="CC459" s="313" t="n">
        <f aca="false">IF(OR(AF459=$AP$7,AF459=$AP$8,AF459=$AP$11),AC459,0)</f>
        <v>0</v>
      </c>
      <c r="CD459" s="314" t="n">
        <f aca="false">IF(OR(AF459=$AP$7,AF459=$AP$8,AF459=$AP$11),AD459,0)</f>
        <v>0</v>
      </c>
      <c r="CE459" s="312" t="n">
        <f aca="false">IF(AF459=$AP$12,S459,0)</f>
        <v>0</v>
      </c>
      <c r="CF459" s="313" t="n">
        <f aca="false">IF(AF459=$AP$12,T459,0)</f>
        <v>0</v>
      </c>
      <c r="CG459" s="313" t="n">
        <f aca="false">IF(AF459=$AP$12,U459,0)</f>
        <v>0</v>
      </c>
      <c r="CH459" s="313" t="n">
        <f aca="false">IF(AF459=$AP$12,V459,0)</f>
        <v>0</v>
      </c>
      <c r="CI459" s="313" t="n">
        <f aca="false">IF(AF459=$AP$12,W459,0)</f>
        <v>0</v>
      </c>
      <c r="CJ459" s="313" t="n">
        <f aca="false">IF(AF459=$AP$12,X459,0)</f>
        <v>0</v>
      </c>
      <c r="CK459" s="313" t="n">
        <f aca="false">IF(AF459=$AP$12,Y459,0)</f>
        <v>0</v>
      </c>
      <c r="CL459" s="313" t="n">
        <f aca="false">IF(AF459=$AP$12,Z459,0)</f>
        <v>0</v>
      </c>
      <c r="CM459" s="313" t="n">
        <f aca="false">IF(AF459=$AP$12,AA459,0)</f>
        <v>0</v>
      </c>
      <c r="CN459" s="313" t="n">
        <f aca="false">IF(AF459=$AP$12,AB459,0)</f>
        <v>0</v>
      </c>
      <c r="CO459" s="313" t="n">
        <f aca="false">IF(AF459=$AP$12,AC459,0)</f>
        <v>0</v>
      </c>
      <c r="CP459" s="314" t="n">
        <f aca="false">IF(AF459=$AP$12,AD459,0)</f>
        <v>0</v>
      </c>
    </row>
    <row r="460" customFormat="false" ht="12" hidden="false" customHeight="true" outlineLevel="0" collapsed="false">
      <c r="B460" s="243" t="str">
        <f aca="false">IF(Q458="","",Q458)</f>
        <v/>
      </c>
      <c r="C460" s="302"/>
      <c r="D460" s="303"/>
      <c r="E460" s="303"/>
      <c r="F460" s="303"/>
      <c r="G460" s="304"/>
      <c r="H460" s="304"/>
      <c r="I460" s="305"/>
      <c r="J460" s="305"/>
      <c r="K460" s="305"/>
      <c r="L460" s="305"/>
      <c r="M460" s="303"/>
      <c r="N460" s="303"/>
      <c r="O460" s="306"/>
      <c r="P460" s="303"/>
      <c r="Q460" s="303"/>
      <c r="R460" s="315" t="s">
        <v>77</v>
      </c>
      <c r="S460" s="322"/>
      <c r="T460" s="322"/>
      <c r="U460" s="322"/>
      <c r="V460" s="322"/>
      <c r="W460" s="322"/>
      <c r="X460" s="322"/>
      <c r="Y460" s="316"/>
      <c r="Z460" s="316"/>
      <c r="AA460" s="316"/>
      <c r="AB460" s="316"/>
      <c r="AC460" s="316"/>
      <c r="AD460" s="316"/>
      <c r="AE460" s="317" t="str">
        <f aca="false">IF(SUM(S460:AD460)=0,"",SUM(S460:AD460))</f>
        <v/>
      </c>
      <c r="AF460" s="244" t="str">
        <f aca="false">IF(Q458="","",Q458)</f>
        <v/>
      </c>
      <c r="AG460" s="310"/>
      <c r="AH460" s="310"/>
      <c r="AI460" s="310"/>
      <c r="AJ460" s="310"/>
      <c r="AT460" s="311" t="str">
        <f aca="false">R460</f>
        <v>C</v>
      </c>
      <c r="AU460" s="312" t="n">
        <f aca="false">IF(OR(AF460=$AP$3,AF460=$AP$4,AF460=$AP$9),S460,0)</f>
        <v>0</v>
      </c>
      <c r="AV460" s="313" t="n">
        <f aca="false">IF(OR(AF460=$AP$3,AF460=$AP$4,AF460=$AP$9),T460,0)</f>
        <v>0</v>
      </c>
      <c r="AW460" s="313" t="n">
        <f aca="false">IF(OR(AF460=$AP$3,AF460=$AP$4,AF460=$AP$9),U460,0)</f>
        <v>0</v>
      </c>
      <c r="AX460" s="313" t="n">
        <f aca="false">IF(OR(AF460=$AP$3,AF460=$AP$4,AF460=$AP$9),V460,0)</f>
        <v>0</v>
      </c>
      <c r="AY460" s="313" t="n">
        <f aca="false">IF(OR(AF460=$AP$3,AF460=$AP$4,AF460=$AP$9),W460,0)</f>
        <v>0</v>
      </c>
      <c r="AZ460" s="313" t="n">
        <f aca="false">IF(OR(AF460=$AP$3,AF460=$AP$4,AF460=$AP$9),X460,0)</f>
        <v>0</v>
      </c>
      <c r="BA460" s="313" t="n">
        <f aca="false">IF(OR(AF460=$AP$3,AF460=$AP$4,AF460=$AP$9),Y460,0)</f>
        <v>0</v>
      </c>
      <c r="BB460" s="313" t="n">
        <f aca="false">IF(OR(AF460=$AP$3,AF460=$AP$4,AF460=$AP$9),Z460,0)</f>
        <v>0</v>
      </c>
      <c r="BC460" s="313" t="n">
        <f aca="false">IF(OR(AF460=$AP$3,AF460=$AP$4,AF460=$AP$9),AA460,0)</f>
        <v>0</v>
      </c>
      <c r="BD460" s="313" t="n">
        <f aca="false">IF(OR(AF460=$AP$3,AF460=$AP$4,AF460=$AP$9),AB460,0)</f>
        <v>0</v>
      </c>
      <c r="BE460" s="313" t="n">
        <f aca="false">IF(OR(AF460=$AP$3,AF460=$AP$4,AF460=$AP$9),AC460,0)</f>
        <v>0</v>
      </c>
      <c r="BF460" s="314" t="n">
        <f aca="false">IF(OR(AF460=$AP$3,AF460=$AP$4,AF460=$AP$9),AD460,0)</f>
        <v>0</v>
      </c>
      <c r="BG460" s="312" t="n">
        <f aca="false">IF(OR(AF460=$AP$5,AF460=$AP$6,AF460=$AP$10),S460,0)</f>
        <v>0</v>
      </c>
      <c r="BH460" s="313" t="n">
        <f aca="false">IF(OR(AF460=$AP$5,AF460=$AP$6,AF460=$AP$10),T460,0)</f>
        <v>0</v>
      </c>
      <c r="BI460" s="313" t="n">
        <f aca="false">IF(OR(AF460=$AP$5,AF460=$AP$6,AF460=$AP$10),U460,0)</f>
        <v>0</v>
      </c>
      <c r="BJ460" s="313" t="n">
        <f aca="false">IF(OR(AF460=$AP$5,AF460=$AP$6,AF460=$AP$10),V460,0)</f>
        <v>0</v>
      </c>
      <c r="BK460" s="313" t="n">
        <f aca="false">IF(OR(AF460=$AP$5,AF460=$AP$6,AF460=$AP$10),W460,0)</f>
        <v>0</v>
      </c>
      <c r="BL460" s="313" t="n">
        <f aca="false">IF(OR(AF460=$AP$5,AF460=$AP$6,AF460=$AP$10),X460,0)</f>
        <v>0</v>
      </c>
      <c r="BM460" s="313" t="n">
        <f aca="false">IF(OR(AF460=$AP$5,AF460=$AP$6,AF460=$AP$10),Y460,0)</f>
        <v>0</v>
      </c>
      <c r="BN460" s="313" t="n">
        <f aca="false">IF(OR(AF460=$AP$5,AF460=$AP$6,AF460=$AP$10),Z460,0)</f>
        <v>0</v>
      </c>
      <c r="BO460" s="313" t="n">
        <f aca="false">IF(OR(AF460=$AP$5,AF460=$AP$6,AF460=$AP$10),AA460,0)</f>
        <v>0</v>
      </c>
      <c r="BP460" s="313" t="n">
        <f aca="false">IF(OR(AF460=$AP$5,AF460=$AP$6,AF460=$AP$10),AB460,0)</f>
        <v>0</v>
      </c>
      <c r="BQ460" s="313" t="n">
        <f aca="false">IF(OR(AF460=$AP$5,AF460=$AP$6,AF460=$AP$10),AC460,0)</f>
        <v>0</v>
      </c>
      <c r="BR460" s="314" t="n">
        <f aca="false">IF(OR(AF460=$AP$5,AF460=$AP$6,AF460=$AP$10),AD460,0)</f>
        <v>0</v>
      </c>
      <c r="BS460" s="312" t="n">
        <f aca="false">IF(OR(AF460=$AP$7,AF460=$AP$8,AF460=$AP$11),S460,0)</f>
        <v>0</v>
      </c>
      <c r="BT460" s="313" t="n">
        <f aca="false">IF(OR(AF460=$AP$7,AF460=$AP$8,AF460=$AP$11),T460,0)</f>
        <v>0</v>
      </c>
      <c r="BU460" s="313" t="n">
        <f aca="false">IF(OR(AF460=$AP$7,AF460=$AP$8,AF460=$AP$11),U460,0)</f>
        <v>0</v>
      </c>
      <c r="BV460" s="313" t="n">
        <f aca="false">IF(OR(AF460=$AP$7,AF460=$AP$8,AF460=$AP$11),V460,0)</f>
        <v>0</v>
      </c>
      <c r="BW460" s="313" t="n">
        <f aca="false">IF(OR(AF460=$AP$7,AF460=$AP$8,AF460=$AP$11),W460,0)</f>
        <v>0</v>
      </c>
      <c r="BX460" s="313" t="n">
        <f aca="false">IF(OR(AF460=$AP$7,AF460=$AP$8,AF460=$AP$11),X460,0)</f>
        <v>0</v>
      </c>
      <c r="BY460" s="313" t="n">
        <f aca="false">IF(OR(AF460=$AP$7,AF460=$AP$8,AF460=$AP$11),Y460,0)</f>
        <v>0</v>
      </c>
      <c r="BZ460" s="313" t="n">
        <f aca="false">IF(OR(AF460=$AP$7,AF460=$AP$8,AF460=$AP$11),Z460,0)</f>
        <v>0</v>
      </c>
      <c r="CA460" s="313" t="n">
        <f aca="false">IF(OR(AF460=$AP$7,AF460=$AP$8,AF460=$AP$11),AA460,0)</f>
        <v>0</v>
      </c>
      <c r="CB460" s="313" t="n">
        <f aca="false">IF(OR(AF460=$AP$7,AF460=$AP$8,AF460=$AP$11),AB460,0)</f>
        <v>0</v>
      </c>
      <c r="CC460" s="313" t="n">
        <f aca="false">IF(OR(AF460=$AP$7,AF460=$AP$8,AF460=$AP$11),AC460,0)</f>
        <v>0</v>
      </c>
      <c r="CD460" s="314" t="n">
        <f aca="false">IF(OR(AF460=$AP$7,AF460=$AP$8,AF460=$AP$11),AD460,0)</f>
        <v>0</v>
      </c>
      <c r="CE460" s="312" t="n">
        <f aca="false">IF(AF460=$AP$12,S460,0)</f>
        <v>0</v>
      </c>
      <c r="CF460" s="313" t="n">
        <f aca="false">IF(AF460=$AP$12,T460,0)</f>
        <v>0</v>
      </c>
      <c r="CG460" s="313" t="n">
        <f aca="false">IF(AF460=$AP$12,U460,0)</f>
        <v>0</v>
      </c>
      <c r="CH460" s="313" t="n">
        <f aca="false">IF(AF460=$AP$12,V460,0)</f>
        <v>0</v>
      </c>
      <c r="CI460" s="313" t="n">
        <f aca="false">IF(AF460=$AP$12,W460,0)</f>
        <v>0</v>
      </c>
      <c r="CJ460" s="313" t="n">
        <f aca="false">IF(AF460=$AP$12,X460,0)</f>
        <v>0</v>
      </c>
      <c r="CK460" s="313" t="n">
        <f aca="false">IF(AF460=$AP$12,Y460,0)</f>
        <v>0</v>
      </c>
      <c r="CL460" s="313" t="n">
        <f aca="false">IF(AF460=$AP$12,Z460,0)</f>
        <v>0</v>
      </c>
      <c r="CM460" s="313" t="n">
        <f aca="false">IF(AF460=$AP$12,AA460,0)</f>
        <v>0</v>
      </c>
      <c r="CN460" s="313" t="n">
        <f aca="false">IF(AF460=$AP$12,AB460,0)</f>
        <v>0</v>
      </c>
      <c r="CO460" s="313" t="n">
        <f aca="false">IF(AF460=$AP$12,AC460,0)</f>
        <v>0</v>
      </c>
      <c r="CP460" s="314" t="n">
        <f aca="false">IF(AF460=$AP$12,AD460,0)</f>
        <v>0</v>
      </c>
    </row>
    <row r="461" customFormat="false" ht="12" hidden="false" customHeight="true" outlineLevel="0" collapsed="false">
      <c r="B461" s="243" t="str">
        <f aca="false">IF(Q461="","",Q461)</f>
        <v/>
      </c>
      <c r="C461" s="302" t="n">
        <v>150</v>
      </c>
      <c r="D461" s="303"/>
      <c r="E461" s="303"/>
      <c r="F461" s="303"/>
      <c r="G461" s="304"/>
      <c r="H461" s="304"/>
      <c r="I461" s="305"/>
      <c r="J461" s="305"/>
      <c r="K461" s="305"/>
      <c r="L461" s="305"/>
      <c r="M461" s="303"/>
      <c r="N461" s="303"/>
      <c r="O461" s="306"/>
      <c r="P461" s="303"/>
      <c r="Q461" s="303"/>
      <c r="R461" s="307" t="s">
        <v>75</v>
      </c>
      <c r="S461" s="323"/>
      <c r="T461" s="323"/>
      <c r="U461" s="323"/>
      <c r="V461" s="323"/>
      <c r="W461" s="323"/>
      <c r="X461" s="323"/>
      <c r="Y461" s="308"/>
      <c r="Z461" s="308"/>
      <c r="AA461" s="308"/>
      <c r="AB461" s="308"/>
      <c r="AC461" s="308"/>
      <c r="AD461" s="308"/>
      <c r="AE461" s="309" t="str">
        <f aca="false">IF(SUM(S461:AD461)=0,"",SUM(S461:AD461))</f>
        <v/>
      </c>
      <c r="AF461" s="244" t="str">
        <f aca="false">IF(Q461="","",Q461)</f>
        <v/>
      </c>
      <c r="AG461" s="310" t="str">
        <f aca="false">IFERROR(VLOOKUP(M461,$AP$13:$AQ$16,2,FALSE()),"")</f>
        <v/>
      </c>
      <c r="AH461" s="310" t="str">
        <f aca="false">IFERROR(VLOOKUP(O461,$AP$18:$AQ$24,2,FALSE()),"")</f>
        <v/>
      </c>
      <c r="AI461" s="310" t="str">
        <f aca="false">IFERROR(AG461+AH461,"")</f>
        <v/>
      </c>
      <c r="AJ461" s="310" t="str">
        <f aca="false">IF(SUM(AE461:AE463)=0,"",SUM(AE461:AE463))</f>
        <v/>
      </c>
      <c r="AT461" s="311" t="str">
        <f aca="false">R461</f>
        <v>A</v>
      </c>
      <c r="AU461" s="312" t="n">
        <f aca="false">IF(OR(AF461=$AP$3,AF461=$AP$4,AF461=$AP$9),S461,0)</f>
        <v>0</v>
      </c>
      <c r="AV461" s="313" t="n">
        <f aca="false">IF(OR(AF461=$AP$3,AF461=$AP$4,AF461=$AP$9),T461,0)</f>
        <v>0</v>
      </c>
      <c r="AW461" s="313" t="n">
        <f aca="false">IF(OR(AF461=$AP$3,AF461=$AP$4,AF461=$AP$9),U461,0)</f>
        <v>0</v>
      </c>
      <c r="AX461" s="313" t="n">
        <f aca="false">IF(OR(AF461=$AP$3,AF461=$AP$4,AF461=$AP$9),V461,0)</f>
        <v>0</v>
      </c>
      <c r="AY461" s="313" t="n">
        <f aca="false">IF(OR(AF461=$AP$3,AF461=$AP$4,AF461=$AP$9),W461,0)</f>
        <v>0</v>
      </c>
      <c r="AZ461" s="313" t="n">
        <f aca="false">IF(OR(AF461=$AP$3,AF461=$AP$4,AF461=$AP$9),X461,0)</f>
        <v>0</v>
      </c>
      <c r="BA461" s="313" t="n">
        <f aca="false">IF(OR(AF461=$AP$3,AF461=$AP$4,AF461=$AP$9),Y461,0)</f>
        <v>0</v>
      </c>
      <c r="BB461" s="313" t="n">
        <f aca="false">IF(OR(AF461=$AP$3,AF461=$AP$4,AF461=$AP$9),Z461,0)</f>
        <v>0</v>
      </c>
      <c r="BC461" s="313" t="n">
        <f aca="false">IF(OR(AF461=$AP$3,AF461=$AP$4,AF461=$AP$9),AA461,0)</f>
        <v>0</v>
      </c>
      <c r="BD461" s="313" t="n">
        <f aca="false">IF(OR(AF461=$AP$3,AF461=$AP$4,AF461=$AP$9),AB461,0)</f>
        <v>0</v>
      </c>
      <c r="BE461" s="313" t="n">
        <f aca="false">IF(OR(AF461=$AP$3,AF461=$AP$4,AF461=$AP$9),AC461,0)</f>
        <v>0</v>
      </c>
      <c r="BF461" s="314" t="n">
        <f aca="false">IF(OR(AF461=$AP$3,AF461=$AP$4,AF461=$AP$9),AD461,0)</f>
        <v>0</v>
      </c>
      <c r="BG461" s="312" t="n">
        <f aca="false">IF(OR(AF461=$AP$5,AF461=$AP$6,AF461=$AP$10),S461,0)</f>
        <v>0</v>
      </c>
      <c r="BH461" s="313" t="n">
        <f aca="false">IF(OR(AF461=$AP$5,AF461=$AP$6,AF461=$AP$10),T461,0)</f>
        <v>0</v>
      </c>
      <c r="BI461" s="313" t="n">
        <f aca="false">IF(OR(AF461=$AP$5,AF461=$AP$6,AF461=$AP$10),U461,0)</f>
        <v>0</v>
      </c>
      <c r="BJ461" s="313" t="n">
        <f aca="false">IF(OR(AF461=$AP$5,AF461=$AP$6,AF461=$AP$10),V461,0)</f>
        <v>0</v>
      </c>
      <c r="BK461" s="313" t="n">
        <f aca="false">IF(OR(AF461=$AP$5,AF461=$AP$6,AF461=$AP$10),W461,0)</f>
        <v>0</v>
      </c>
      <c r="BL461" s="313" t="n">
        <f aca="false">IF(OR(AF461=$AP$5,AF461=$AP$6,AF461=$AP$10),X461,0)</f>
        <v>0</v>
      </c>
      <c r="BM461" s="313" t="n">
        <f aca="false">IF(OR(AF461=$AP$5,AF461=$AP$6,AF461=$AP$10),Y461,0)</f>
        <v>0</v>
      </c>
      <c r="BN461" s="313" t="n">
        <f aca="false">IF(OR(AF461=$AP$5,AF461=$AP$6,AF461=$AP$10),Z461,0)</f>
        <v>0</v>
      </c>
      <c r="BO461" s="313" t="n">
        <f aca="false">IF(OR(AF461=$AP$5,AF461=$AP$6,AF461=$AP$10),AA461,0)</f>
        <v>0</v>
      </c>
      <c r="BP461" s="313" t="n">
        <f aca="false">IF(OR(AF461=$AP$5,AF461=$AP$6,AF461=$AP$10),AB461,0)</f>
        <v>0</v>
      </c>
      <c r="BQ461" s="313" t="n">
        <f aca="false">IF(OR(AF461=$AP$5,AF461=$AP$6,AF461=$AP$10),AC461,0)</f>
        <v>0</v>
      </c>
      <c r="BR461" s="314" t="n">
        <f aca="false">IF(OR(AF461=$AP$5,AF461=$AP$6,AF461=$AP$10),AD461,0)</f>
        <v>0</v>
      </c>
      <c r="BS461" s="312" t="n">
        <f aca="false">IF(OR(AF461=$AP$7,AF461=$AP$8,AF461=$AP$11),S461,0)</f>
        <v>0</v>
      </c>
      <c r="BT461" s="313" t="n">
        <f aca="false">IF(OR(AF461=$AP$7,AF461=$AP$8,AF461=$AP$11),T461,0)</f>
        <v>0</v>
      </c>
      <c r="BU461" s="313" t="n">
        <f aca="false">IF(OR(AF461=$AP$7,AF461=$AP$8,AF461=$AP$11),U461,0)</f>
        <v>0</v>
      </c>
      <c r="BV461" s="313" t="n">
        <f aca="false">IF(OR(AF461=$AP$7,AF461=$AP$8,AF461=$AP$11),V461,0)</f>
        <v>0</v>
      </c>
      <c r="BW461" s="313" t="n">
        <f aca="false">IF(OR(AF461=$AP$7,AF461=$AP$8,AF461=$AP$11),W461,0)</f>
        <v>0</v>
      </c>
      <c r="BX461" s="313" t="n">
        <f aca="false">IF(OR(AF461=$AP$7,AF461=$AP$8,AF461=$AP$11),X461,0)</f>
        <v>0</v>
      </c>
      <c r="BY461" s="313" t="n">
        <f aca="false">IF(OR(AF461=$AP$7,AF461=$AP$8,AF461=$AP$11),Y461,0)</f>
        <v>0</v>
      </c>
      <c r="BZ461" s="313" t="n">
        <f aca="false">IF(OR(AF461=$AP$7,AF461=$AP$8,AF461=$AP$11),Z461,0)</f>
        <v>0</v>
      </c>
      <c r="CA461" s="313" t="n">
        <f aca="false">IF(OR(AF461=$AP$7,AF461=$AP$8,AF461=$AP$11),AA461,0)</f>
        <v>0</v>
      </c>
      <c r="CB461" s="313" t="n">
        <f aca="false">IF(OR(AF461=$AP$7,AF461=$AP$8,AF461=$AP$11),AB461,0)</f>
        <v>0</v>
      </c>
      <c r="CC461" s="313" t="n">
        <f aca="false">IF(OR(AF461=$AP$7,AF461=$AP$8,AF461=$AP$11),AC461,0)</f>
        <v>0</v>
      </c>
      <c r="CD461" s="314" t="n">
        <f aca="false">IF(OR(AF461=$AP$7,AF461=$AP$8,AF461=$AP$11),AD461,0)</f>
        <v>0</v>
      </c>
      <c r="CE461" s="312" t="n">
        <f aca="false">IF(AF461=$AP$12,S461,0)</f>
        <v>0</v>
      </c>
      <c r="CF461" s="313" t="n">
        <f aca="false">IF(AF461=$AP$12,T461,0)</f>
        <v>0</v>
      </c>
      <c r="CG461" s="313" t="n">
        <f aca="false">IF(AF461=$AP$12,U461,0)</f>
        <v>0</v>
      </c>
      <c r="CH461" s="313" t="n">
        <f aca="false">IF(AF461=$AP$12,V461,0)</f>
        <v>0</v>
      </c>
      <c r="CI461" s="313" t="n">
        <f aca="false">IF(AF461=$AP$12,W461,0)</f>
        <v>0</v>
      </c>
      <c r="CJ461" s="313" t="n">
        <f aca="false">IF(AF461=$AP$12,X461,0)</f>
        <v>0</v>
      </c>
      <c r="CK461" s="313" t="n">
        <f aca="false">IF(AF461=$AP$12,Y461,0)</f>
        <v>0</v>
      </c>
      <c r="CL461" s="313" t="n">
        <f aca="false">IF(AF461=$AP$12,Z461,0)</f>
        <v>0</v>
      </c>
      <c r="CM461" s="313" t="n">
        <f aca="false">IF(AF461=$AP$12,AA461,0)</f>
        <v>0</v>
      </c>
      <c r="CN461" s="313" t="n">
        <f aca="false">IF(AF461=$AP$12,AB461,0)</f>
        <v>0</v>
      </c>
      <c r="CO461" s="313" t="n">
        <f aca="false">IF(AF461=$AP$12,AC461,0)</f>
        <v>0</v>
      </c>
      <c r="CP461" s="314" t="n">
        <f aca="false">IF(AF461=$AP$12,AD461,0)</f>
        <v>0</v>
      </c>
    </row>
    <row r="462" customFormat="false" ht="12" hidden="false" customHeight="true" outlineLevel="0" collapsed="false">
      <c r="B462" s="243" t="str">
        <f aca="false">IF(Q461="","",Q461)</f>
        <v/>
      </c>
      <c r="C462" s="302"/>
      <c r="D462" s="303"/>
      <c r="E462" s="303"/>
      <c r="F462" s="303"/>
      <c r="G462" s="304"/>
      <c r="H462" s="304"/>
      <c r="I462" s="305"/>
      <c r="J462" s="305"/>
      <c r="K462" s="305"/>
      <c r="L462" s="305"/>
      <c r="M462" s="303"/>
      <c r="N462" s="303"/>
      <c r="O462" s="306"/>
      <c r="P462" s="303"/>
      <c r="Q462" s="303"/>
      <c r="R462" s="315" t="s">
        <v>76</v>
      </c>
      <c r="S462" s="322"/>
      <c r="T462" s="322"/>
      <c r="U462" s="322"/>
      <c r="V462" s="322"/>
      <c r="W462" s="322"/>
      <c r="X462" s="322"/>
      <c r="Y462" s="316"/>
      <c r="Z462" s="316"/>
      <c r="AA462" s="316"/>
      <c r="AB462" s="316"/>
      <c r="AC462" s="316"/>
      <c r="AD462" s="316"/>
      <c r="AE462" s="317" t="str">
        <f aca="false">IF(SUM(S462:AD462)=0,"",SUM(S462:AD462))</f>
        <v/>
      </c>
      <c r="AF462" s="244" t="str">
        <f aca="false">IF(Q461="","",Q461)</f>
        <v/>
      </c>
      <c r="AG462" s="310"/>
      <c r="AH462" s="310"/>
      <c r="AI462" s="310"/>
      <c r="AJ462" s="310"/>
      <c r="AT462" s="311" t="str">
        <f aca="false">R462</f>
        <v>B</v>
      </c>
      <c r="AU462" s="312" t="n">
        <f aca="false">IF(OR(AF462=$AP$3,AF462=$AP$4,AF462=$AP$9),S462,0)</f>
        <v>0</v>
      </c>
      <c r="AV462" s="313" t="n">
        <f aca="false">IF(OR(AF462=$AP$3,AF462=$AP$4,AF462=$AP$9),T462,0)</f>
        <v>0</v>
      </c>
      <c r="AW462" s="313" t="n">
        <f aca="false">IF(OR(AF462=$AP$3,AF462=$AP$4,AF462=$AP$9),U462,0)</f>
        <v>0</v>
      </c>
      <c r="AX462" s="313" t="n">
        <f aca="false">IF(OR(AF462=$AP$3,AF462=$AP$4,AF462=$AP$9),V462,0)</f>
        <v>0</v>
      </c>
      <c r="AY462" s="313" t="n">
        <f aca="false">IF(OR(AF462=$AP$3,AF462=$AP$4,AF462=$AP$9),W462,0)</f>
        <v>0</v>
      </c>
      <c r="AZ462" s="313" t="n">
        <f aca="false">IF(OR(AF462=$AP$3,AF462=$AP$4,AF462=$AP$9),X462,0)</f>
        <v>0</v>
      </c>
      <c r="BA462" s="313" t="n">
        <f aca="false">IF(OR(AF462=$AP$3,AF462=$AP$4,AF462=$AP$9),Y462,0)</f>
        <v>0</v>
      </c>
      <c r="BB462" s="313" t="n">
        <f aca="false">IF(OR(AF462=$AP$3,AF462=$AP$4,AF462=$AP$9),Z462,0)</f>
        <v>0</v>
      </c>
      <c r="BC462" s="313" t="n">
        <f aca="false">IF(OR(AF462=$AP$3,AF462=$AP$4,AF462=$AP$9),AA462,0)</f>
        <v>0</v>
      </c>
      <c r="BD462" s="313" t="n">
        <f aca="false">IF(OR(AF462=$AP$3,AF462=$AP$4,AF462=$AP$9),AB462,0)</f>
        <v>0</v>
      </c>
      <c r="BE462" s="313" t="n">
        <f aca="false">IF(OR(AF462=$AP$3,AF462=$AP$4,AF462=$AP$9),AC462,0)</f>
        <v>0</v>
      </c>
      <c r="BF462" s="314" t="n">
        <f aca="false">IF(OR(AF462=$AP$3,AF462=$AP$4,AF462=$AP$9),AD462,0)</f>
        <v>0</v>
      </c>
      <c r="BG462" s="312" t="n">
        <f aca="false">IF(OR(AF462=$AP$5,AF462=$AP$6,AF462=$AP$10),S462,0)</f>
        <v>0</v>
      </c>
      <c r="BH462" s="313" t="n">
        <f aca="false">IF(OR(AF462=$AP$5,AF462=$AP$6,AF462=$AP$10),T462,0)</f>
        <v>0</v>
      </c>
      <c r="BI462" s="313" t="n">
        <f aca="false">IF(OR(AF462=$AP$5,AF462=$AP$6,AF462=$AP$10),U462,0)</f>
        <v>0</v>
      </c>
      <c r="BJ462" s="313" t="n">
        <f aca="false">IF(OR(AF462=$AP$5,AF462=$AP$6,AF462=$AP$10),V462,0)</f>
        <v>0</v>
      </c>
      <c r="BK462" s="313" t="n">
        <f aca="false">IF(OR(AF462=$AP$5,AF462=$AP$6,AF462=$AP$10),W462,0)</f>
        <v>0</v>
      </c>
      <c r="BL462" s="313" t="n">
        <f aca="false">IF(OR(AF462=$AP$5,AF462=$AP$6,AF462=$AP$10),X462,0)</f>
        <v>0</v>
      </c>
      <c r="BM462" s="313" t="n">
        <f aca="false">IF(OR(AF462=$AP$5,AF462=$AP$6,AF462=$AP$10),Y462,0)</f>
        <v>0</v>
      </c>
      <c r="BN462" s="313" t="n">
        <f aca="false">IF(OR(AF462=$AP$5,AF462=$AP$6,AF462=$AP$10),Z462,0)</f>
        <v>0</v>
      </c>
      <c r="BO462" s="313" t="n">
        <f aca="false">IF(OR(AF462=$AP$5,AF462=$AP$6,AF462=$AP$10),AA462,0)</f>
        <v>0</v>
      </c>
      <c r="BP462" s="313" t="n">
        <f aca="false">IF(OR(AF462=$AP$5,AF462=$AP$6,AF462=$AP$10),AB462,0)</f>
        <v>0</v>
      </c>
      <c r="BQ462" s="313" t="n">
        <f aca="false">IF(OR(AF462=$AP$5,AF462=$AP$6,AF462=$AP$10),AC462,0)</f>
        <v>0</v>
      </c>
      <c r="BR462" s="314" t="n">
        <f aca="false">IF(OR(AF462=$AP$5,AF462=$AP$6,AF462=$AP$10),AD462,0)</f>
        <v>0</v>
      </c>
      <c r="BS462" s="312" t="n">
        <f aca="false">IF(OR(AF462=$AP$7,AF462=$AP$8,AF462=$AP$11),S462,0)</f>
        <v>0</v>
      </c>
      <c r="BT462" s="313" t="n">
        <f aca="false">IF(OR(AF462=$AP$7,AF462=$AP$8,AF462=$AP$11),T462,0)</f>
        <v>0</v>
      </c>
      <c r="BU462" s="313" t="n">
        <f aca="false">IF(OR(AF462=$AP$7,AF462=$AP$8,AF462=$AP$11),U462,0)</f>
        <v>0</v>
      </c>
      <c r="BV462" s="313" t="n">
        <f aca="false">IF(OR(AF462=$AP$7,AF462=$AP$8,AF462=$AP$11),V462,0)</f>
        <v>0</v>
      </c>
      <c r="BW462" s="313" t="n">
        <f aca="false">IF(OR(AF462=$AP$7,AF462=$AP$8,AF462=$AP$11),W462,0)</f>
        <v>0</v>
      </c>
      <c r="BX462" s="313" t="n">
        <f aca="false">IF(OR(AF462=$AP$7,AF462=$AP$8,AF462=$AP$11),X462,0)</f>
        <v>0</v>
      </c>
      <c r="BY462" s="313" t="n">
        <f aca="false">IF(OR(AF462=$AP$7,AF462=$AP$8,AF462=$AP$11),Y462,0)</f>
        <v>0</v>
      </c>
      <c r="BZ462" s="313" t="n">
        <f aca="false">IF(OR(AF462=$AP$7,AF462=$AP$8,AF462=$AP$11),Z462,0)</f>
        <v>0</v>
      </c>
      <c r="CA462" s="313" t="n">
        <f aca="false">IF(OR(AF462=$AP$7,AF462=$AP$8,AF462=$AP$11),AA462,0)</f>
        <v>0</v>
      </c>
      <c r="CB462" s="313" t="n">
        <f aca="false">IF(OR(AF462=$AP$7,AF462=$AP$8,AF462=$AP$11),AB462,0)</f>
        <v>0</v>
      </c>
      <c r="CC462" s="313" t="n">
        <f aca="false">IF(OR(AF462=$AP$7,AF462=$AP$8,AF462=$AP$11),AC462,0)</f>
        <v>0</v>
      </c>
      <c r="CD462" s="314" t="n">
        <f aca="false">IF(OR(AF462=$AP$7,AF462=$AP$8,AF462=$AP$11),AD462,0)</f>
        <v>0</v>
      </c>
      <c r="CE462" s="312" t="n">
        <f aca="false">IF(AF462=$AP$12,S462,0)</f>
        <v>0</v>
      </c>
      <c r="CF462" s="313" t="n">
        <f aca="false">IF(AF462=$AP$12,T462,0)</f>
        <v>0</v>
      </c>
      <c r="CG462" s="313" t="n">
        <f aca="false">IF(AF462=$AP$12,U462,0)</f>
        <v>0</v>
      </c>
      <c r="CH462" s="313" t="n">
        <f aca="false">IF(AF462=$AP$12,V462,0)</f>
        <v>0</v>
      </c>
      <c r="CI462" s="313" t="n">
        <f aca="false">IF(AF462=$AP$12,W462,0)</f>
        <v>0</v>
      </c>
      <c r="CJ462" s="313" t="n">
        <f aca="false">IF(AF462=$AP$12,X462,0)</f>
        <v>0</v>
      </c>
      <c r="CK462" s="313" t="n">
        <f aca="false">IF(AF462=$AP$12,Y462,0)</f>
        <v>0</v>
      </c>
      <c r="CL462" s="313" t="n">
        <f aca="false">IF(AF462=$AP$12,Z462,0)</f>
        <v>0</v>
      </c>
      <c r="CM462" s="313" t="n">
        <f aca="false">IF(AF462=$AP$12,AA462,0)</f>
        <v>0</v>
      </c>
      <c r="CN462" s="313" t="n">
        <f aca="false">IF(AF462=$AP$12,AB462,0)</f>
        <v>0</v>
      </c>
      <c r="CO462" s="313" t="n">
        <f aca="false">IF(AF462=$AP$12,AC462,0)</f>
        <v>0</v>
      </c>
      <c r="CP462" s="314" t="n">
        <f aca="false">IF(AF462=$AP$12,AD462,0)</f>
        <v>0</v>
      </c>
    </row>
    <row r="463" customFormat="false" ht="12" hidden="false" customHeight="true" outlineLevel="0" collapsed="false">
      <c r="B463" s="243" t="str">
        <f aca="false">IF(Q461="","",Q461)</f>
        <v/>
      </c>
      <c r="C463" s="302"/>
      <c r="D463" s="303"/>
      <c r="E463" s="303"/>
      <c r="F463" s="303"/>
      <c r="G463" s="304"/>
      <c r="H463" s="304"/>
      <c r="I463" s="305"/>
      <c r="J463" s="305"/>
      <c r="K463" s="305"/>
      <c r="L463" s="305"/>
      <c r="M463" s="303"/>
      <c r="N463" s="303"/>
      <c r="O463" s="306"/>
      <c r="P463" s="303"/>
      <c r="Q463" s="303"/>
      <c r="R463" s="318" t="s">
        <v>77</v>
      </c>
      <c r="S463" s="324"/>
      <c r="T463" s="324"/>
      <c r="U463" s="324"/>
      <c r="V463" s="324"/>
      <c r="W463" s="324"/>
      <c r="X463" s="324"/>
      <c r="Y463" s="319"/>
      <c r="Z463" s="319"/>
      <c r="AA463" s="319"/>
      <c r="AB463" s="319"/>
      <c r="AC463" s="319"/>
      <c r="AD463" s="319"/>
      <c r="AE463" s="325" t="str">
        <f aca="false">IF(SUM(S463:AD463)=0,"",SUM(S463:AD463))</f>
        <v/>
      </c>
      <c r="AF463" s="244" t="str">
        <f aca="false">IF(Q461="","",Q461)</f>
        <v/>
      </c>
      <c r="AG463" s="310"/>
      <c r="AH463" s="310"/>
      <c r="AI463" s="310"/>
      <c r="AJ463" s="310"/>
      <c r="AT463" s="311" t="str">
        <f aca="false">R463</f>
        <v>C</v>
      </c>
      <c r="AU463" s="312" t="n">
        <f aca="false">IF(OR(AF463=$AP$3,AF463=$AP$4,AF463=$AP$9),S463,0)</f>
        <v>0</v>
      </c>
      <c r="AV463" s="313" t="n">
        <f aca="false">IF(OR(AF463=$AP$3,AF463=$AP$4,AF463=$AP$9),T463,0)</f>
        <v>0</v>
      </c>
      <c r="AW463" s="313" t="n">
        <f aca="false">IF(OR(AF463=$AP$3,AF463=$AP$4,AF463=$AP$9),U463,0)</f>
        <v>0</v>
      </c>
      <c r="AX463" s="313" t="n">
        <f aca="false">IF(OR(AF463=$AP$3,AF463=$AP$4,AF463=$AP$9),V463,0)</f>
        <v>0</v>
      </c>
      <c r="AY463" s="313" t="n">
        <f aca="false">IF(OR(AF463=$AP$3,AF463=$AP$4,AF463=$AP$9),W463,0)</f>
        <v>0</v>
      </c>
      <c r="AZ463" s="313" t="n">
        <f aca="false">IF(OR(AF463=$AP$3,AF463=$AP$4,AF463=$AP$9),X463,0)</f>
        <v>0</v>
      </c>
      <c r="BA463" s="313" t="n">
        <f aca="false">IF(OR(AF463=$AP$3,AF463=$AP$4,AF463=$AP$9),Y463,0)</f>
        <v>0</v>
      </c>
      <c r="BB463" s="313" t="n">
        <f aca="false">IF(OR(AF463=$AP$3,AF463=$AP$4,AF463=$AP$9),Z463,0)</f>
        <v>0</v>
      </c>
      <c r="BC463" s="313" t="n">
        <f aca="false">IF(OR(AF463=$AP$3,AF463=$AP$4,AF463=$AP$9),AA463,0)</f>
        <v>0</v>
      </c>
      <c r="BD463" s="313" t="n">
        <f aca="false">IF(OR(AF463=$AP$3,AF463=$AP$4,AF463=$AP$9),AB463,0)</f>
        <v>0</v>
      </c>
      <c r="BE463" s="313" t="n">
        <f aca="false">IF(OR(AF463=$AP$3,AF463=$AP$4,AF463=$AP$9),AC463,0)</f>
        <v>0</v>
      </c>
      <c r="BF463" s="314" t="n">
        <f aca="false">IF(OR(AF463=$AP$3,AF463=$AP$4,AF463=$AP$9),AD463,0)</f>
        <v>0</v>
      </c>
      <c r="BG463" s="312" t="n">
        <f aca="false">IF(OR(AF463=$AP$5,AF463=$AP$6,AF463=$AP$10),S463,0)</f>
        <v>0</v>
      </c>
      <c r="BH463" s="313" t="n">
        <f aca="false">IF(OR(AF463=$AP$5,AF463=$AP$6,AF463=$AP$10),T463,0)</f>
        <v>0</v>
      </c>
      <c r="BI463" s="313" t="n">
        <f aca="false">IF(OR(AF463=$AP$5,AF463=$AP$6,AF463=$AP$10),U463,0)</f>
        <v>0</v>
      </c>
      <c r="BJ463" s="313" t="n">
        <f aca="false">IF(OR(AF463=$AP$5,AF463=$AP$6,AF463=$AP$10),V463,0)</f>
        <v>0</v>
      </c>
      <c r="BK463" s="313" t="n">
        <f aca="false">IF(OR(AF463=$AP$5,AF463=$AP$6,AF463=$AP$10),W463,0)</f>
        <v>0</v>
      </c>
      <c r="BL463" s="313" t="n">
        <f aca="false">IF(OR(AF463=$AP$5,AF463=$AP$6,AF463=$AP$10),X463,0)</f>
        <v>0</v>
      </c>
      <c r="BM463" s="313" t="n">
        <f aca="false">IF(OR(AF463=$AP$5,AF463=$AP$6,AF463=$AP$10),Y463,0)</f>
        <v>0</v>
      </c>
      <c r="BN463" s="313" t="n">
        <f aca="false">IF(OR(AF463=$AP$5,AF463=$AP$6,AF463=$AP$10),Z463,0)</f>
        <v>0</v>
      </c>
      <c r="BO463" s="313" t="n">
        <f aca="false">IF(OR(AF463=$AP$5,AF463=$AP$6,AF463=$AP$10),AA463,0)</f>
        <v>0</v>
      </c>
      <c r="BP463" s="313" t="n">
        <f aca="false">IF(OR(AF463=$AP$5,AF463=$AP$6,AF463=$AP$10),AB463,0)</f>
        <v>0</v>
      </c>
      <c r="BQ463" s="313" t="n">
        <f aca="false">IF(OR(AF463=$AP$5,AF463=$AP$6,AF463=$AP$10),AC463,0)</f>
        <v>0</v>
      </c>
      <c r="BR463" s="314" t="n">
        <f aca="false">IF(OR(AF463=$AP$5,AF463=$AP$6,AF463=$AP$10),AD463,0)</f>
        <v>0</v>
      </c>
      <c r="BS463" s="312" t="n">
        <f aca="false">IF(OR(AF463=$AP$7,AF463=$AP$8,AF463=$AP$11),S463,0)</f>
        <v>0</v>
      </c>
      <c r="BT463" s="313" t="n">
        <f aca="false">IF(OR(AF463=$AP$7,AF463=$AP$8,AF463=$AP$11),T463,0)</f>
        <v>0</v>
      </c>
      <c r="BU463" s="313" t="n">
        <f aca="false">IF(OR(AF463=$AP$7,AF463=$AP$8,AF463=$AP$11),U463,0)</f>
        <v>0</v>
      </c>
      <c r="BV463" s="313" t="n">
        <f aca="false">IF(OR(AF463=$AP$7,AF463=$AP$8,AF463=$AP$11),V463,0)</f>
        <v>0</v>
      </c>
      <c r="BW463" s="313" t="n">
        <f aca="false">IF(OR(AF463=$AP$7,AF463=$AP$8,AF463=$AP$11),W463,0)</f>
        <v>0</v>
      </c>
      <c r="BX463" s="313" t="n">
        <f aca="false">IF(OR(AF463=$AP$7,AF463=$AP$8,AF463=$AP$11),X463,0)</f>
        <v>0</v>
      </c>
      <c r="BY463" s="313" t="n">
        <f aca="false">IF(OR(AF463=$AP$7,AF463=$AP$8,AF463=$AP$11),Y463,0)</f>
        <v>0</v>
      </c>
      <c r="BZ463" s="313" t="n">
        <f aca="false">IF(OR(AF463=$AP$7,AF463=$AP$8,AF463=$AP$11),Z463,0)</f>
        <v>0</v>
      </c>
      <c r="CA463" s="313" t="n">
        <f aca="false">IF(OR(AF463=$AP$7,AF463=$AP$8,AF463=$AP$11),AA463,0)</f>
        <v>0</v>
      </c>
      <c r="CB463" s="313" t="n">
        <f aca="false">IF(OR(AF463=$AP$7,AF463=$AP$8,AF463=$AP$11),AB463,0)</f>
        <v>0</v>
      </c>
      <c r="CC463" s="313" t="n">
        <f aca="false">IF(OR(AF463=$AP$7,AF463=$AP$8,AF463=$AP$11),AC463,0)</f>
        <v>0</v>
      </c>
      <c r="CD463" s="314" t="n">
        <f aca="false">IF(OR(AF463=$AP$7,AF463=$AP$8,AF463=$AP$11),AD463,0)</f>
        <v>0</v>
      </c>
      <c r="CE463" s="312" t="n">
        <f aca="false">IF(AF463=$AP$12,S463,0)</f>
        <v>0</v>
      </c>
      <c r="CF463" s="313" t="n">
        <f aca="false">IF(AF463=$AP$12,T463,0)</f>
        <v>0</v>
      </c>
      <c r="CG463" s="313" t="n">
        <f aca="false">IF(AF463=$AP$12,U463,0)</f>
        <v>0</v>
      </c>
      <c r="CH463" s="313" t="n">
        <f aca="false">IF(AF463=$AP$12,V463,0)</f>
        <v>0</v>
      </c>
      <c r="CI463" s="313" t="n">
        <f aca="false">IF(AF463=$AP$12,W463,0)</f>
        <v>0</v>
      </c>
      <c r="CJ463" s="313" t="n">
        <f aca="false">IF(AF463=$AP$12,X463,0)</f>
        <v>0</v>
      </c>
      <c r="CK463" s="313" t="n">
        <f aca="false">IF(AF463=$AP$12,Y463,0)</f>
        <v>0</v>
      </c>
      <c r="CL463" s="313" t="n">
        <f aca="false">IF(AF463=$AP$12,Z463,0)</f>
        <v>0</v>
      </c>
      <c r="CM463" s="313" t="n">
        <f aca="false">IF(AF463=$AP$12,AA463,0)</f>
        <v>0</v>
      </c>
      <c r="CN463" s="313" t="n">
        <f aca="false">IF(AF463=$AP$12,AB463,0)</f>
        <v>0</v>
      </c>
      <c r="CO463" s="313" t="n">
        <f aca="false">IF(AF463=$AP$12,AC463,0)</f>
        <v>0</v>
      </c>
      <c r="CP463" s="314" t="n">
        <f aca="false">IF(AF463=$AP$12,AD463,0)</f>
        <v>0</v>
      </c>
    </row>
    <row r="464" customFormat="false" ht="12" hidden="false" customHeight="true" outlineLevel="0" collapsed="false">
      <c r="B464" s="243" t="str">
        <f aca="false">IF(Q464="","",Q464)</f>
        <v/>
      </c>
      <c r="C464" s="302" t="n">
        <v>151</v>
      </c>
      <c r="D464" s="303"/>
      <c r="E464" s="303"/>
      <c r="F464" s="303"/>
      <c r="G464" s="304"/>
      <c r="H464" s="304"/>
      <c r="I464" s="305"/>
      <c r="J464" s="305"/>
      <c r="K464" s="305"/>
      <c r="L464" s="305"/>
      <c r="M464" s="303"/>
      <c r="N464" s="303"/>
      <c r="O464" s="306"/>
      <c r="P464" s="303"/>
      <c r="Q464" s="303"/>
      <c r="R464" s="307" t="s">
        <v>75</v>
      </c>
      <c r="S464" s="308"/>
      <c r="T464" s="308"/>
      <c r="U464" s="308"/>
      <c r="V464" s="308"/>
      <c r="W464" s="308"/>
      <c r="X464" s="323"/>
      <c r="Y464" s="323"/>
      <c r="Z464" s="323"/>
      <c r="AA464" s="323"/>
      <c r="AB464" s="323"/>
      <c r="AC464" s="323"/>
      <c r="AD464" s="323"/>
      <c r="AE464" s="309" t="str">
        <f aca="false">IF(SUM(S464:AD464)=0,"",SUM(S464:AD464))</f>
        <v/>
      </c>
      <c r="AF464" s="244" t="str">
        <f aca="false">IF(Q464="","",Q464)</f>
        <v/>
      </c>
      <c r="AG464" s="310" t="str">
        <f aca="false">IFERROR(VLOOKUP(M464,$AP$13:$AQ$16,2,FALSE()),"")</f>
        <v/>
      </c>
      <c r="AH464" s="310" t="str">
        <f aca="false">IFERROR(VLOOKUP(O464,$AP$18:$AQ$24,2,FALSE()),"")</f>
        <v/>
      </c>
      <c r="AI464" s="310" t="str">
        <f aca="false">IFERROR(AG464+AH464,"")</f>
        <v/>
      </c>
      <c r="AJ464" s="310" t="str">
        <f aca="false">IF(SUM(AE464:AE466)=0,"",SUM(AE464:AE466))</f>
        <v/>
      </c>
      <c r="AT464" s="311" t="str">
        <f aca="false">R464</f>
        <v>A</v>
      </c>
      <c r="AU464" s="312" t="n">
        <f aca="false">IF(OR(AF464=$AP$3,AF464=$AP$4,AF464=$AP$9),S464,0)</f>
        <v>0</v>
      </c>
      <c r="AV464" s="313" t="n">
        <f aca="false">IF(OR(AF464=$AP$3,AF464=$AP$4,AF464=$AP$9),T464,0)</f>
        <v>0</v>
      </c>
      <c r="AW464" s="313" t="n">
        <f aca="false">IF(OR(AF464=$AP$3,AF464=$AP$4,AF464=$AP$9),U464,0)</f>
        <v>0</v>
      </c>
      <c r="AX464" s="313" t="n">
        <f aca="false">IF(OR(AF464=$AP$3,AF464=$AP$4,AF464=$AP$9),V464,0)</f>
        <v>0</v>
      </c>
      <c r="AY464" s="313" t="n">
        <f aca="false">IF(OR(AF464=$AP$3,AF464=$AP$4,AF464=$AP$9),W464,0)</f>
        <v>0</v>
      </c>
      <c r="AZ464" s="313" t="n">
        <f aca="false">IF(OR(AF464=$AP$3,AF464=$AP$4,AF464=$AP$9),X464,0)</f>
        <v>0</v>
      </c>
      <c r="BA464" s="313" t="n">
        <f aca="false">IF(OR(AF464=$AP$3,AF464=$AP$4,AF464=$AP$9),Y464,0)</f>
        <v>0</v>
      </c>
      <c r="BB464" s="313" t="n">
        <f aca="false">IF(OR(AF464=$AP$3,AF464=$AP$4,AF464=$AP$9),Z464,0)</f>
        <v>0</v>
      </c>
      <c r="BC464" s="313" t="n">
        <f aca="false">IF(OR(AF464=$AP$3,AF464=$AP$4,AF464=$AP$9),AA464,0)</f>
        <v>0</v>
      </c>
      <c r="BD464" s="313" t="n">
        <f aca="false">IF(OR(AF464=$AP$3,AF464=$AP$4,AF464=$AP$9),AB464,0)</f>
        <v>0</v>
      </c>
      <c r="BE464" s="313" t="n">
        <f aca="false">IF(OR(AF464=$AP$3,AF464=$AP$4,AF464=$AP$9),AC464,0)</f>
        <v>0</v>
      </c>
      <c r="BF464" s="314" t="n">
        <f aca="false">IF(OR(AF464=$AP$3,AF464=$AP$4,AF464=$AP$9),AD464,0)</f>
        <v>0</v>
      </c>
      <c r="BG464" s="312" t="n">
        <f aca="false">IF(OR(AF464=$AP$5,AF464=$AP$6,AF464=$AP$10),S464,0)</f>
        <v>0</v>
      </c>
      <c r="BH464" s="313" t="n">
        <f aca="false">IF(OR(AF464=$AP$5,AF464=$AP$6,AF464=$AP$10),T464,0)</f>
        <v>0</v>
      </c>
      <c r="BI464" s="313" t="n">
        <f aca="false">IF(OR(AF464=$AP$5,AF464=$AP$6,AF464=$AP$10),U464,0)</f>
        <v>0</v>
      </c>
      <c r="BJ464" s="313" t="n">
        <f aca="false">IF(OR(AF464=$AP$5,AF464=$AP$6,AF464=$AP$10),V464,0)</f>
        <v>0</v>
      </c>
      <c r="BK464" s="313" t="n">
        <f aca="false">IF(OR(AF464=$AP$5,AF464=$AP$6,AF464=$AP$10),W464,0)</f>
        <v>0</v>
      </c>
      <c r="BL464" s="313" t="n">
        <f aca="false">IF(OR(AF464=$AP$5,AF464=$AP$6,AF464=$AP$10),X464,0)</f>
        <v>0</v>
      </c>
      <c r="BM464" s="313" t="n">
        <f aca="false">IF(OR(AF464=$AP$5,AF464=$AP$6,AF464=$AP$10),Y464,0)</f>
        <v>0</v>
      </c>
      <c r="BN464" s="313" t="n">
        <f aca="false">IF(OR(AF464=$AP$5,AF464=$AP$6,AF464=$AP$10),Z464,0)</f>
        <v>0</v>
      </c>
      <c r="BO464" s="313" t="n">
        <f aca="false">IF(OR(AF464=$AP$5,AF464=$AP$6,AF464=$AP$10),AA464,0)</f>
        <v>0</v>
      </c>
      <c r="BP464" s="313" t="n">
        <f aca="false">IF(OR(AF464=$AP$5,AF464=$AP$6,AF464=$AP$10),AB464,0)</f>
        <v>0</v>
      </c>
      <c r="BQ464" s="313" t="n">
        <f aca="false">IF(OR(AF464=$AP$5,AF464=$AP$6,AF464=$AP$10),AC464,0)</f>
        <v>0</v>
      </c>
      <c r="BR464" s="314" t="n">
        <f aca="false">IF(OR(AF464=$AP$5,AF464=$AP$6,AF464=$AP$10),AD464,0)</f>
        <v>0</v>
      </c>
      <c r="BS464" s="312" t="n">
        <f aca="false">IF(OR(AF464=$AP$7,AF464=$AP$8,AF464=$AP$11),S464,0)</f>
        <v>0</v>
      </c>
      <c r="BT464" s="313" t="n">
        <f aca="false">IF(OR(AF464=$AP$7,AF464=$AP$8,AF464=$AP$11),T464,0)</f>
        <v>0</v>
      </c>
      <c r="BU464" s="313" t="n">
        <f aca="false">IF(OR(AF464=$AP$7,AF464=$AP$8,AF464=$AP$11),U464,0)</f>
        <v>0</v>
      </c>
      <c r="BV464" s="313" t="n">
        <f aca="false">IF(OR(AF464=$AP$7,AF464=$AP$8,AF464=$AP$11),V464,0)</f>
        <v>0</v>
      </c>
      <c r="BW464" s="313" t="n">
        <f aca="false">IF(OR(AF464=$AP$7,AF464=$AP$8,AF464=$AP$11),W464,0)</f>
        <v>0</v>
      </c>
      <c r="BX464" s="313" t="n">
        <f aca="false">IF(OR(AF464=$AP$7,AF464=$AP$8,AF464=$AP$11),X464,0)</f>
        <v>0</v>
      </c>
      <c r="BY464" s="313" t="n">
        <f aca="false">IF(OR(AF464=$AP$7,AF464=$AP$8,AF464=$AP$11),Y464,0)</f>
        <v>0</v>
      </c>
      <c r="BZ464" s="313" t="n">
        <f aca="false">IF(OR(AF464=$AP$7,AF464=$AP$8,AF464=$AP$11),Z464,0)</f>
        <v>0</v>
      </c>
      <c r="CA464" s="313" t="n">
        <f aca="false">IF(OR(AF464=$AP$7,AF464=$AP$8,AF464=$AP$11),AA464,0)</f>
        <v>0</v>
      </c>
      <c r="CB464" s="313" t="n">
        <f aca="false">IF(OR(AF464=$AP$7,AF464=$AP$8,AF464=$AP$11),AB464,0)</f>
        <v>0</v>
      </c>
      <c r="CC464" s="313" t="n">
        <f aca="false">IF(OR(AF464=$AP$7,AF464=$AP$8,AF464=$AP$11),AC464,0)</f>
        <v>0</v>
      </c>
      <c r="CD464" s="314" t="n">
        <f aca="false">IF(OR(AF464=$AP$7,AF464=$AP$8,AF464=$AP$11),AD464,0)</f>
        <v>0</v>
      </c>
      <c r="CE464" s="312" t="n">
        <f aca="false">IF(AF464=$AP$12,S464,0)</f>
        <v>0</v>
      </c>
      <c r="CF464" s="313" t="n">
        <f aca="false">IF(AF464=$AP$12,T464,0)</f>
        <v>0</v>
      </c>
      <c r="CG464" s="313" t="n">
        <f aca="false">IF(AF464=$AP$12,U464,0)</f>
        <v>0</v>
      </c>
      <c r="CH464" s="313" t="n">
        <f aca="false">IF(AF464=$AP$12,V464,0)</f>
        <v>0</v>
      </c>
      <c r="CI464" s="313" t="n">
        <f aca="false">IF(AF464=$AP$12,W464,0)</f>
        <v>0</v>
      </c>
      <c r="CJ464" s="313" t="n">
        <f aca="false">IF(AF464=$AP$12,X464,0)</f>
        <v>0</v>
      </c>
      <c r="CK464" s="313" t="n">
        <f aca="false">IF(AF464=$AP$12,Y464,0)</f>
        <v>0</v>
      </c>
      <c r="CL464" s="313" t="n">
        <f aca="false">IF(AF464=$AP$12,Z464,0)</f>
        <v>0</v>
      </c>
      <c r="CM464" s="313" t="n">
        <f aca="false">IF(AF464=$AP$12,AA464,0)</f>
        <v>0</v>
      </c>
      <c r="CN464" s="313" t="n">
        <f aca="false">IF(AF464=$AP$12,AB464,0)</f>
        <v>0</v>
      </c>
      <c r="CO464" s="313" t="n">
        <f aca="false">IF(AF464=$AP$12,AC464,0)</f>
        <v>0</v>
      </c>
      <c r="CP464" s="314" t="n">
        <f aca="false">IF(AF464=$AP$12,AD464,0)</f>
        <v>0</v>
      </c>
    </row>
    <row r="465" customFormat="false" ht="12" hidden="false" customHeight="true" outlineLevel="0" collapsed="false">
      <c r="B465" s="243" t="str">
        <f aca="false">IF(Q464="","",Q464)</f>
        <v/>
      </c>
      <c r="C465" s="302"/>
      <c r="D465" s="303"/>
      <c r="E465" s="303"/>
      <c r="F465" s="303"/>
      <c r="G465" s="304"/>
      <c r="H465" s="304"/>
      <c r="I465" s="305"/>
      <c r="J465" s="305"/>
      <c r="K465" s="305"/>
      <c r="L465" s="305"/>
      <c r="M465" s="303"/>
      <c r="N465" s="303"/>
      <c r="O465" s="306"/>
      <c r="P465" s="303"/>
      <c r="Q465" s="303"/>
      <c r="R465" s="315" t="s">
        <v>76</v>
      </c>
      <c r="S465" s="316"/>
      <c r="T465" s="316"/>
      <c r="U465" s="316"/>
      <c r="V465" s="316"/>
      <c r="W465" s="316"/>
      <c r="X465" s="322"/>
      <c r="Y465" s="322"/>
      <c r="Z465" s="322"/>
      <c r="AA465" s="322"/>
      <c r="AB465" s="322"/>
      <c r="AC465" s="322"/>
      <c r="AD465" s="322"/>
      <c r="AE465" s="317" t="str">
        <f aca="false">IF(SUM(S465:AD465)=0,"",SUM(S465:AD465))</f>
        <v/>
      </c>
      <c r="AF465" s="244" t="str">
        <f aca="false">IF(Q464="","",Q464)</f>
        <v/>
      </c>
      <c r="AG465" s="310"/>
      <c r="AH465" s="310"/>
      <c r="AI465" s="310"/>
      <c r="AJ465" s="310"/>
      <c r="AT465" s="311" t="str">
        <f aca="false">R465</f>
        <v>B</v>
      </c>
      <c r="AU465" s="312" t="n">
        <f aca="false">IF(OR(AF465=$AP$3,AF465=$AP$4,AF465=$AP$9),S465,0)</f>
        <v>0</v>
      </c>
      <c r="AV465" s="313" t="n">
        <f aca="false">IF(OR(AF465=$AP$3,AF465=$AP$4,AF465=$AP$9),T465,0)</f>
        <v>0</v>
      </c>
      <c r="AW465" s="313" t="n">
        <f aca="false">IF(OR(AF465=$AP$3,AF465=$AP$4,AF465=$AP$9),U465,0)</f>
        <v>0</v>
      </c>
      <c r="AX465" s="313" t="n">
        <f aca="false">IF(OR(AF465=$AP$3,AF465=$AP$4,AF465=$AP$9),V465,0)</f>
        <v>0</v>
      </c>
      <c r="AY465" s="313" t="n">
        <f aca="false">IF(OR(AF465=$AP$3,AF465=$AP$4,AF465=$AP$9),W465,0)</f>
        <v>0</v>
      </c>
      <c r="AZ465" s="313" t="n">
        <f aca="false">IF(OR(AF465=$AP$3,AF465=$AP$4,AF465=$AP$9),X465,0)</f>
        <v>0</v>
      </c>
      <c r="BA465" s="313" t="n">
        <f aca="false">IF(OR(AF465=$AP$3,AF465=$AP$4,AF465=$AP$9),Y465,0)</f>
        <v>0</v>
      </c>
      <c r="BB465" s="313" t="n">
        <f aca="false">IF(OR(AF465=$AP$3,AF465=$AP$4,AF465=$AP$9),Z465,0)</f>
        <v>0</v>
      </c>
      <c r="BC465" s="313" t="n">
        <f aca="false">IF(OR(AF465=$AP$3,AF465=$AP$4,AF465=$AP$9),AA465,0)</f>
        <v>0</v>
      </c>
      <c r="BD465" s="313" t="n">
        <f aca="false">IF(OR(AF465=$AP$3,AF465=$AP$4,AF465=$AP$9),AB465,0)</f>
        <v>0</v>
      </c>
      <c r="BE465" s="313" t="n">
        <f aca="false">IF(OR(AF465=$AP$3,AF465=$AP$4,AF465=$AP$9),AC465,0)</f>
        <v>0</v>
      </c>
      <c r="BF465" s="314" t="n">
        <f aca="false">IF(OR(AF465=$AP$3,AF465=$AP$4,AF465=$AP$9),AD465,0)</f>
        <v>0</v>
      </c>
      <c r="BG465" s="312" t="n">
        <f aca="false">IF(OR(AF465=$AP$5,AF465=$AP$6,AF465=$AP$10),S465,0)</f>
        <v>0</v>
      </c>
      <c r="BH465" s="313" t="n">
        <f aca="false">IF(OR(AF465=$AP$5,AF465=$AP$6,AF465=$AP$10),T465,0)</f>
        <v>0</v>
      </c>
      <c r="BI465" s="313" t="n">
        <f aca="false">IF(OR(AF465=$AP$5,AF465=$AP$6,AF465=$AP$10),U465,0)</f>
        <v>0</v>
      </c>
      <c r="BJ465" s="313" t="n">
        <f aca="false">IF(OR(AF465=$AP$5,AF465=$AP$6,AF465=$AP$10),V465,0)</f>
        <v>0</v>
      </c>
      <c r="BK465" s="313" t="n">
        <f aca="false">IF(OR(AF465=$AP$5,AF465=$AP$6,AF465=$AP$10),W465,0)</f>
        <v>0</v>
      </c>
      <c r="BL465" s="313" t="n">
        <f aca="false">IF(OR(AF465=$AP$5,AF465=$AP$6,AF465=$AP$10),X465,0)</f>
        <v>0</v>
      </c>
      <c r="BM465" s="313" t="n">
        <f aca="false">IF(OR(AF465=$AP$5,AF465=$AP$6,AF465=$AP$10),Y465,0)</f>
        <v>0</v>
      </c>
      <c r="BN465" s="313" t="n">
        <f aca="false">IF(OR(AF465=$AP$5,AF465=$AP$6,AF465=$AP$10),Z465,0)</f>
        <v>0</v>
      </c>
      <c r="BO465" s="313" t="n">
        <f aca="false">IF(OR(AF465=$AP$5,AF465=$AP$6,AF465=$AP$10),AA465,0)</f>
        <v>0</v>
      </c>
      <c r="BP465" s="313" t="n">
        <f aca="false">IF(OR(AF465=$AP$5,AF465=$AP$6,AF465=$AP$10),AB465,0)</f>
        <v>0</v>
      </c>
      <c r="BQ465" s="313" t="n">
        <f aca="false">IF(OR(AF465=$AP$5,AF465=$AP$6,AF465=$AP$10),AC465,0)</f>
        <v>0</v>
      </c>
      <c r="BR465" s="314" t="n">
        <f aca="false">IF(OR(AF465=$AP$5,AF465=$AP$6,AF465=$AP$10),AD465,0)</f>
        <v>0</v>
      </c>
      <c r="BS465" s="312" t="n">
        <f aca="false">IF(OR(AF465=$AP$7,AF465=$AP$8,AF465=$AP$11),S465,0)</f>
        <v>0</v>
      </c>
      <c r="BT465" s="313" t="n">
        <f aca="false">IF(OR(AF465=$AP$7,AF465=$AP$8,AF465=$AP$11),T465,0)</f>
        <v>0</v>
      </c>
      <c r="BU465" s="313" t="n">
        <f aca="false">IF(OR(AF465=$AP$7,AF465=$AP$8,AF465=$AP$11),U465,0)</f>
        <v>0</v>
      </c>
      <c r="BV465" s="313" t="n">
        <f aca="false">IF(OR(AF465=$AP$7,AF465=$AP$8,AF465=$AP$11),V465,0)</f>
        <v>0</v>
      </c>
      <c r="BW465" s="313" t="n">
        <f aca="false">IF(OR(AF465=$AP$7,AF465=$AP$8,AF465=$AP$11),W465,0)</f>
        <v>0</v>
      </c>
      <c r="BX465" s="313" t="n">
        <f aca="false">IF(OR(AF465=$AP$7,AF465=$AP$8,AF465=$AP$11),X465,0)</f>
        <v>0</v>
      </c>
      <c r="BY465" s="313" t="n">
        <f aca="false">IF(OR(AF465=$AP$7,AF465=$AP$8,AF465=$AP$11),Y465,0)</f>
        <v>0</v>
      </c>
      <c r="BZ465" s="313" t="n">
        <f aca="false">IF(OR(AF465=$AP$7,AF465=$AP$8,AF465=$AP$11),Z465,0)</f>
        <v>0</v>
      </c>
      <c r="CA465" s="313" t="n">
        <f aca="false">IF(OR(AF465=$AP$7,AF465=$AP$8,AF465=$AP$11),AA465,0)</f>
        <v>0</v>
      </c>
      <c r="CB465" s="313" t="n">
        <f aca="false">IF(OR(AF465=$AP$7,AF465=$AP$8,AF465=$AP$11),AB465,0)</f>
        <v>0</v>
      </c>
      <c r="CC465" s="313" t="n">
        <f aca="false">IF(OR(AF465=$AP$7,AF465=$AP$8,AF465=$AP$11),AC465,0)</f>
        <v>0</v>
      </c>
      <c r="CD465" s="314" t="n">
        <f aca="false">IF(OR(AF465=$AP$7,AF465=$AP$8,AF465=$AP$11),AD465,0)</f>
        <v>0</v>
      </c>
      <c r="CE465" s="312" t="n">
        <f aca="false">IF(AF465=$AP$12,S465,0)</f>
        <v>0</v>
      </c>
      <c r="CF465" s="313" t="n">
        <f aca="false">IF(AF465=$AP$12,T465,0)</f>
        <v>0</v>
      </c>
      <c r="CG465" s="313" t="n">
        <f aca="false">IF(AF465=$AP$12,U465,0)</f>
        <v>0</v>
      </c>
      <c r="CH465" s="313" t="n">
        <f aca="false">IF(AF465=$AP$12,V465,0)</f>
        <v>0</v>
      </c>
      <c r="CI465" s="313" t="n">
        <f aca="false">IF(AF465=$AP$12,W465,0)</f>
        <v>0</v>
      </c>
      <c r="CJ465" s="313" t="n">
        <f aca="false">IF(AF465=$AP$12,X465,0)</f>
        <v>0</v>
      </c>
      <c r="CK465" s="313" t="n">
        <f aca="false">IF(AF465=$AP$12,Y465,0)</f>
        <v>0</v>
      </c>
      <c r="CL465" s="313" t="n">
        <f aca="false">IF(AF465=$AP$12,Z465,0)</f>
        <v>0</v>
      </c>
      <c r="CM465" s="313" t="n">
        <f aca="false">IF(AF465=$AP$12,AA465,0)</f>
        <v>0</v>
      </c>
      <c r="CN465" s="313" t="n">
        <f aca="false">IF(AF465=$AP$12,AB465,0)</f>
        <v>0</v>
      </c>
      <c r="CO465" s="313" t="n">
        <f aca="false">IF(AF465=$AP$12,AC465,0)</f>
        <v>0</v>
      </c>
      <c r="CP465" s="314" t="n">
        <f aca="false">IF(AF465=$AP$12,AD465,0)</f>
        <v>0</v>
      </c>
    </row>
    <row r="466" customFormat="false" ht="12" hidden="false" customHeight="true" outlineLevel="0" collapsed="false">
      <c r="B466" s="243" t="str">
        <f aca="false">IF(Q464="","",Q464)</f>
        <v/>
      </c>
      <c r="C466" s="302"/>
      <c r="D466" s="303"/>
      <c r="E466" s="303"/>
      <c r="F466" s="303"/>
      <c r="G466" s="304"/>
      <c r="H466" s="304"/>
      <c r="I466" s="305"/>
      <c r="J466" s="305"/>
      <c r="K466" s="305"/>
      <c r="L466" s="305"/>
      <c r="M466" s="303"/>
      <c r="N466" s="303"/>
      <c r="O466" s="306"/>
      <c r="P466" s="303"/>
      <c r="Q466" s="303"/>
      <c r="R466" s="318" t="s">
        <v>77</v>
      </c>
      <c r="S466" s="319"/>
      <c r="T466" s="319"/>
      <c r="U466" s="319"/>
      <c r="V466" s="319"/>
      <c r="W466" s="319"/>
      <c r="X466" s="324"/>
      <c r="Y466" s="324"/>
      <c r="Z466" s="324"/>
      <c r="AA466" s="324"/>
      <c r="AB466" s="324"/>
      <c r="AC466" s="324"/>
      <c r="AD466" s="324"/>
      <c r="AE466" s="317" t="str">
        <f aca="false">IF(SUM(S466:AD466)=0,"",SUM(S466:AD466))</f>
        <v/>
      </c>
      <c r="AF466" s="244" t="str">
        <f aca="false">IF(Q464="","",Q464)</f>
        <v/>
      </c>
      <c r="AG466" s="310"/>
      <c r="AH466" s="310"/>
      <c r="AI466" s="310"/>
      <c r="AJ466" s="310"/>
      <c r="AT466" s="311" t="str">
        <f aca="false">R466</f>
        <v>C</v>
      </c>
      <c r="AU466" s="312" t="n">
        <f aca="false">IF(OR(AF466=$AP$3,AF466=$AP$4,AF466=$AP$9),S466,0)</f>
        <v>0</v>
      </c>
      <c r="AV466" s="313" t="n">
        <f aca="false">IF(OR(AF466=$AP$3,AF466=$AP$4,AF466=$AP$9),T466,0)</f>
        <v>0</v>
      </c>
      <c r="AW466" s="313" t="n">
        <f aca="false">IF(OR(AF466=$AP$3,AF466=$AP$4,AF466=$AP$9),U466,0)</f>
        <v>0</v>
      </c>
      <c r="AX466" s="313" t="n">
        <f aca="false">IF(OR(AF466=$AP$3,AF466=$AP$4,AF466=$AP$9),V466,0)</f>
        <v>0</v>
      </c>
      <c r="AY466" s="313" t="n">
        <f aca="false">IF(OR(AF466=$AP$3,AF466=$AP$4,AF466=$AP$9),W466,0)</f>
        <v>0</v>
      </c>
      <c r="AZ466" s="313" t="n">
        <f aca="false">IF(OR(AF466=$AP$3,AF466=$AP$4,AF466=$AP$9),X466,0)</f>
        <v>0</v>
      </c>
      <c r="BA466" s="313" t="n">
        <f aca="false">IF(OR(AF466=$AP$3,AF466=$AP$4,AF466=$AP$9),Y466,0)</f>
        <v>0</v>
      </c>
      <c r="BB466" s="313" t="n">
        <f aca="false">IF(OR(AF466=$AP$3,AF466=$AP$4,AF466=$AP$9),Z466,0)</f>
        <v>0</v>
      </c>
      <c r="BC466" s="313" t="n">
        <f aca="false">IF(OR(AF466=$AP$3,AF466=$AP$4,AF466=$AP$9),AA466,0)</f>
        <v>0</v>
      </c>
      <c r="BD466" s="313" t="n">
        <f aca="false">IF(OR(AF466=$AP$3,AF466=$AP$4,AF466=$AP$9),AB466,0)</f>
        <v>0</v>
      </c>
      <c r="BE466" s="313" t="n">
        <f aca="false">IF(OR(AF466=$AP$3,AF466=$AP$4,AF466=$AP$9),AC466,0)</f>
        <v>0</v>
      </c>
      <c r="BF466" s="314" t="n">
        <f aca="false">IF(OR(AF466=$AP$3,AF466=$AP$4,AF466=$AP$9),AD466,0)</f>
        <v>0</v>
      </c>
      <c r="BG466" s="312" t="n">
        <f aca="false">IF(OR(AF466=$AP$5,AF466=$AP$6,AF466=$AP$10),S466,0)</f>
        <v>0</v>
      </c>
      <c r="BH466" s="313" t="n">
        <f aca="false">IF(OR(AF466=$AP$5,AF466=$AP$6,AF466=$AP$10),T466,0)</f>
        <v>0</v>
      </c>
      <c r="BI466" s="313" t="n">
        <f aca="false">IF(OR(AF466=$AP$5,AF466=$AP$6,AF466=$AP$10),U466,0)</f>
        <v>0</v>
      </c>
      <c r="BJ466" s="313" t="n">
        <f aca="false">IF(OR(AF466=$AP$5,AF466=$AP$6,AF466=$AP$10),V466,0)</f>
        <v>0</v>
      </c>
      <c r="BK466" s="313" t="n">
        <f aca="false">IF(OR(AF466=$AP$5,AF466=$AP$6,AF466=$AP$10),W466,0)</f>
        <v>0</v>
      </c>
      <c r="BL466" s="313" t="n">
        <f aca="false">IF(OR(AF466=$AP$5,AF466=$AP$6,AF466=$AP$10),X466,0)</f>
        <v>0</v>
      </c>
      <c r="BM466" s="313" t="n">
        <f aca="false">IF(OR(AF466=$AP$5,AF466=$AP$6,AF466=$AP$10),Y466,0)</f>
        <v>0</v>
      </c>
      <c r="BN466" s="313" t="n">
        <f aca="false">IF(OR(AF466=$AP$5,AF466=$AP$6,AF466=$AP$10),Z466,0)</f>
        <v>0</v>
      </c>
      <c r="BO466" s="313" t="n">
        <f aca="false">IF(OR(AF466=$AP$5,AF466=$AP$6,AF466=$AP$10),AA466,0)</f>
        <v>0</v>
      </c>
      <c r="BP466" s="313" t="n">
        <f aca="false">IF(OR(AF466=$AP$5,AF466=$AP$6,AF466=$AP$10),AB466,0)</f>
        <v>0</v>
      </c>
      <c r="BQ466" s="313" t="n">
        <f aca="false">IF(OR(AF466=$AP$5,AF466=$AP$6,AF466=$AP$10),AC466,0)</f>
        <v>0</v>
      </c>
      <c r="BR466" s="314" t="n">
        <f aca="false">IF(OR(AF466=$AP$5,AF466=$AP$6,AF466=$AP$10),AD466,0)</f>
        <v>0</v>
      </c>
      <c r="BS466" s="312" t="n">
        <f aca="false">IF(OR(AF466=$AP$7,AF466=$AP$8,AF466=$AP$11),S466,0)</f>
        <v>0</v>
      </c>
      <c r="BT466" s="313" t="n">
        <f aca="false">IF(OR(AF466=$AP$7,AF466=$AP$8,AF466=$AP$11),T466,0)</f>
        <v>0</v>
      </c>
      <c r="BU466" s="313" t="n">
        <f aca="false">IF(OR(AF466=$AP$7,AF466=$AP$8,AF466=$AP$11),U466,0)</f>
        <v>0</v>
      </c>
      <c r="BV466" s="313" t="n">
        <f aca="false">IF(OR(AF466=$AP$7,AF466=$AP$8,AF466=$AP$11),V466,0)</f>
        <v>0</v>
      </c>
      <c r="BW466" s="313" t="n">
        <f aca="false">IF(OR(AF466=$AP$7,AF466=$AP$8,AF466=$AP$11),W466,0)</f>
        <v>0</v>
      </c>
      <c r="BX466" s="313" t="n">
        <f aca="false">IF(OR(AF466=$AP$7,AF466=$AP$8,AF466=$AP$11),X466,0)</f>
        <v>0</v>
      </c>
      <c r="BY466" s="313" t="n">
        <f aca="false">IF(OR(AF466=$AP$7,AF466=$AP$8,AF466=$AP$11),Y466,0)</f>
        <v>0</v>
      </c>
      <c r="BZ466" s="313" t="n">
        <f aca="false">IF(OR(AF466=$AP$7,AF466=$AP$8,AF466=$AP$11),Z466,0)</f>
        <v>0</v>
      </c>
      <c r="CA466" s="313" t="n">
        <f aca="false">IF(OR(AF466=$AP$7,AF466=$AP$8,AF466=$AP$11),AA466,0)</f>
        <v>0</v>
      </c>
      <c r="CB466" s="313" t="n">
        <f aca="false">IF(OR(AF466=$AP$7,AF466=$AP$8,AF466=$AP$11),AB466,0)</f>
        <v>0</v>
      </c>
      <c r="CC466" s="313" t="n">
        <f aca="false">IF(OR(AF466=$AP$7,AF466=$AP$8,AF466=$AP$11),AC466,0)</f>
        <v>0</v>
      </c>
      <c r="CD466" s="314" t="n">
        <f aca="false">IF(OR(AF466=$AP$7,AF466=$AP$8,AF466=$AP$11),AD466,0)</f>
        <v>0</v>
      </c>
      <c r="CE466" s="312" t="n">
        <f aca="false">IF(AF466=$AP$12,S466,0)</f>
        <v>0</v>
      </c>
      <c r="CF466" s="313" t="n">
        <f aca="false">IF(AF466=$AP$12,T466,0)</f>
        <v>0</v>
      </c>
      <c r="CG466" s="313" t="n">
        <f aca="false">IF(AF466=$AP$12,U466,0)</f>
        <v>0</v>
      </c>
      <c r="CH466" s="313" t="n">
        <f aca="false">IF(AF466=$AP$12,V466,0)</f>
        <v>0</v>
      </c>
      <c r="CI466" s="313" t="n">
        <f aca="false">IF(AF466=$AP$12,W466,0)</f>
        <v>0</v>
      </c>
      <c r="CJ466" s="313" t="n">
        <f aca="false">IF(AF466=$AP$12,X466,0)</f>
        <v>0</v>
      </c>
      <c r="CK466" s="313" t="n">
        <f aca="false">IF(AF466=$AP$12,Y466,0)</f>
        <v>0</v>
      </c>
      <c r="CL466" s="313" t="n">
        <f aca="false">IF(AF466=$AP$12,Z466,0)</f>
        <v>0</v>
      </c>
      <c r="CM466" s="313" t="n">
        <f aca="false">IF(AF466=$AP$12,AA466,0)</f>
        <v>0</v>
      </c>
      <c r="CN466" s="313" t="n">
        <f aca="false">IF(AF466=$AP$12,AB466,0)</f>
        <v>0</v>
      </c>
      <c r="CO466" s="313" t="n">
        <f aca="false">IF(AF466=$AP$12,AC466,0)</f>
        <v>0</v>
      </c>
      <c r="CP466" s="314" t="n">
        <f aca="false">IF(AF466=$AP$12,AD466,0)</f>
        <v>0</v>
      </c>
    </row>
    <row r="467" customFormat="false" ht="12" hidden="false" customHeight="true" outlineLevel="0" collapsed="false">
      <c r="B467" s="243" t="str">
        <f aca="false">IF(Q467="","",Q467)</f>
        <v/>
      </c>
      <c r="C467" s="302" t="n">
        <v>152</v>
      </c>
      <c r="D467" s="303"/>
      <c r="E467" s="303"/>
      <c r="F467" s="303"/>
      <c r="G467" s="304"/>
      <c r="H467" s="304"/>
      <c r="I467" s="305"/>
      <c r="J467" s="305"/>
      <c r="K467" s="305"/>
      <c r="L467" s="305"/>
      <c r="M467" s="303"/>
      <c r="N467" s="303"/>
      <c r="O467" s="306"/>
      <c r="P467" s="303"/>
      <c r="Q467" s="303"/>
      <c r="R467" s="270" t="s">
        <v>75</v>
      </c>
      <c r="S467" s="320"/>
      <c r="T467" s="320"/>
      <c r="U467" s="320"/>
      <c r="V467" s="320"/>
      <c r="W467" s="320"/>
      <c r="X467" s="320"/>
      <c r="Y467" s="321"/>
      <c r="Z467" s="321"/>
      <c r="AA467" s="321"/>
      <c r="AB467" s="321"/>
      <c r="AC467" s="321"/>
      <c r="AD467" s="321"/>
      <c r="AE467" s="309" t="str">
        <f aca="false">IF(SUM(S467:AD467)=0,"",SUM(S467:AD467))</f>
        <v/>
      </c>
      <c r="AF467" s="244" t="str">
        <f aca="false">IF(Q467="","",Q467)</f>
        <v/>
      </c>
      <c r="AG467" s="310" t="str">
        <f aca="false">IFERROR(VLOOKUP(M467,$AP$13:$AQ$16,2,FALSE()),"")</f>
        <v/>
      </c>
      <c r="AH467" s="310" t="str">
        <f aca="false">IFERROR(VLOOKUP(O467,$AP$18:$AQ$24,2,FALSE()),"")</f>
        <v/>
      </c>
      <c r="AI467" s="310" t="str">
        <f aca="false">IFERROR(AG467+AH467,"")</f>
        <v/>
      </c>
      <c r="AJ467" s="310" t="str">
        <f aca="false">IF(SUM(AE467:AE469)=0,"",SUM(AE467:AE469))</f>
        <v/>
      </c>
      <c r="AT467" s="311" t="str">
        <f aca="false">R467</f>
        <v>A</v>
      </c>
      <c r="AU467" s="312" t="n">
        <f aca="false">IF(OR(AF467=$AP$3,AF467=$AP$4,AF467=$AP$9),S467,0)</f>
        <v>0</v>
      </c>
      <c r="AV467" s="313" t="n">
        <f aca="false">IF(OR(AF467=$AP$3,AF467=$AP$4,AF467=$AP$9),T467,0)</f>
        <v>0</v>
      </c>
      <c r="AW467" s="313" t="n">
        <f aca="false">IF(OR(AF467=$AP$3,AF467=$AP$4,AF467=$AP$9),U467,0)</f>
        <v>0</v>
      </c>
      <c r="AX467" s="313" t="n">
        <f aca="false">IF(OR(AF467=$AP$3,AF467=$AP$4,AF467=$AP$9),V467,0)</f>
        <v>0</v>
      </c>
      <c r="AY467" s="313" t="n">
        <f aca="false">IF(OR(AF467=$AP$3,AF467=$AP$4,AF467=$AP$9),W467,0)</f>
        <v>0</v>
      </c>
      <c r="AZ467" s="313" t="n">
        <f aca="false">IF(OR(AF467=$AP$3,AF467=$AP$4,AF467=$AP$9),X467,0)</f>
        <v>0</v>
      </c>
      <c r="BA467" s="313" t="n">
        <f aca="false">IF(OR(AF467=$AP$3,AF467=$AP$4,AF467=$AP$9),Y467,0)</f>
        <v>0</v>
      </c>
      <c r="BB467" s="313" t="n">
        <f aca="false">IF(OR(AF467=$AP$3,AF467=$AP$4,AF467=$AP$9),Z467,0)</f>
        <v>0</v>
      </c>
      <c r="BC467" s="313" t="n">
        <f aca="false">IF(OR(AF467=$AP$3,AF467=$AP$4,AF467=$AP$9),AA467,0)</f>
        <v>0</v>
      </c>
      <c r="BD467" s="313" t="n">
        <f aca="false">IF(OR(AF467=$AP$3,AF467=$AP$4,AF467=$AP$9),AB467,0)</f>
        <v>0</v>
      </c>
      <c r="BE467" s="313" t="n">
        <f aca="false">IF(OR(AF467=$AP$3,AF467=$AP$4,AF467=$AP$9),AC467,0)</f>
        <v>0</v>
      </c>
      <c r="BF467" s="314" t="n">
        <f aca="false">IF(OR(AF467=$AP$3,AF467=$AP$4,AF467=$AP$9),AD467,0)</f>
        <v>0</v>
      </c>
      <c r="BG467" s="312" t="n">
        <f aca="false">IF(OR(AF467=$AP$5,AF467=$AP$6,AF467=$AP$10),S467,0)</f>
        <v>0</v>
      </c>
      <c r="BH467" s="313" t="n">
        <f aca="false">IF(OR(AF467=$AP$5,AF467=$AP$6,AF467=$AP$10),T467,0)</f>
        <v>0</v>
      </c>
      <c r="BI467" s="313" t="n">
        <f aca="false">IF(OR(AF467=$AP$5,AF467=$AP$6,AF467=$AP$10),U467,0)</f>
        <v>0</v>
      </c>
      <c r="BJ467" s="313" t="n">
        <f aca="false">IF(OR(AF467=$AP$5,AF467=$AP$6,AF467=$AP$10),V467,0)</f>
        <v>0</v>
      </c>
      <c r="BK467" s="313" t="n">
        <f aca="false">IF(OR(AF467=$AP$5,AF467=$AP$6,AF467=$AP$10),W467,0)</f>
        <v>0</v>
      </c>
      <c r="BL467" s="313" t="n">
        <f aca="false">IF(OR(AF467=$AP$5,AF467=$AP$6,AF467=$AP$10),X467,0)</f>
        <v>0</v>
      </c>
      <c r="BM467" s="313" t="n">
        <f aca="false">IF(OR(AF467=$AP$5,AF467=$AP$6,AF467=$AP$10),Y467,0)</f>
        <v>0</v>
      </c>
      <c r="BN467" s="313" t="n">
        <f aca="false">IF(OR(AF467=$AP$5,AF467=$AP$6,AF467=$AP$10),Z467,0)</f>
        <v>0</v>
      </c>
      <c r="BO467" s="313" t="n">
        <f aca="false">IF(OR(AF467=$AP$5,AF467=$AP$6,AF467=$AP$10),AA467,0)</f>
        <v>0</v>
      </c>
      <c r="BP467" s="313" t="n">
        <f aca="false">IF(OR(AF467=$AP$5,AF467=$AP$6,AF467=$AP$10),AB467,0)</f>
        <v>0</v>
      </c>
      <c r="BQ467" s="313" t="n">
        <f aca="false">IF(OR(AF467=$AP$5,AF467=$AP$6,AF467=$AP$10),AC467,0)</f>
        <v>0</v>
      </c>
      <c r="BR467" s="314" t="n">
        <f aca="false">IF(OR(AF467=$AP$5,AF467=$AP$6,AF467=$AP$10),AD467,0)</f>
        <v>0</v>
      </c>
      <c r="BS467" s="312" t="n">
        <f aca="false">IF(OR(AF467=$AP$7,AF467=$AP$8,AF467=$AP$11),S467,0)</f>
        <v>0</v>
      </c>
      <c r="BT467" s="313" t="n">
        <f aca="false">IF(OR(AF467=$AP$7,AF467=$AP$8,AF467=$AP$11),T467,0)</f>
        <v>0</v>
      </c>
      <c r="BU467" s="313" t="n">
        <f aca="false">IF(OR(AF467=$AP$7,AF467=$AP$8,AF467=$AP$11),U467,0)</f>
        <v>0</v>
      </c>
      <c r="BV467" s="313" t="n">
        <f aca="false">IF(OR(AF467=$AP$7,AF467=$AP$8,AF467=$AP$11),V467,0)</f>
        <v>0</v>
      </c>
      <c r="BW467" s="313" t="n">
        <f aca="false">IF(OR(AF467=$AP$7,AF467=$AP$8,AF467=$AP$11),W467,0)</f>
        <v>0</v>
      </c>
      <c r="BX467" s="313" t="n">
        <f aca="false">IF(OR(AF467=$AP$7,AF467=$AP$8,AF467=$AP$11),X467,0)</f>
        <v>0</v>
      </c>
      <c r="BY467" s="313" t="n">
        <f aca="false">IF(OR(AF467=$AP$7,AF467=$AP$8,AF467=$AP$11),Y467,0)</f>
        <v>0</v>
      </c>
      <c r="BZ467" s="313" t="n">
        <f aca="false">IF(OR(AF467=$AP$7,AF467=$AP$8,AF467=$AP$11),Z467,0)</f>
        <v>0</v>
      </c>
      <c r="CA467" s="313" t="n">
        <f aca="false">IF(OR(AF467=$AP$7,AF467=$AP$8,AF467=$AP$11),AA467,0)</f>
        <v>0</v>
      </c>
      <c r="CB467" s="313" t="n">
        <f aca="false">IF(OR(AF467=$AP$7,AF467=$AP$8,AF467=$AP$11),AB467,0)</f>
        <v>0</v>
      </c>
      <c r="CC467" s="313" t="n">
        <f aca="false">IF(OR(AF467=$AP$7,AF467=$AP$8,AF467=$AP$11),AC467,0)</f>
        <v>0</v>
      </c>
      <c r="CD467" s="314" t="n">
        <f aca="false">IF(OR(AF467=$AP$7,AF467=$AP$8,AF467=$AP$11),AD467,0)</f>
        <v>0</v>
      </c>
      <c r="CE467" s="312" t="n">
        <f aca="false">IF(AF467=$AP$12,S467,0)</f>
        <v>0</v>
      </c>
      <c r="CF467" s="313" t="n">
        <f aca="false">IF(AF467=$AP$12,T467,0)</f>
        <v>0</v>
      </c>
      <c r="CG467" s="313" t="n">
        <f aca="false">IF(AF467=$AP$12,U467,0)</f>
        <v>0</v>
      </c>
      <c r="CH467" s="313" t="n">
        <f aca="false">IF(AF467=$AP$12,V467,0)</f>
        <v>0</v>
      </c>
      <c r="CI467" s="313" t="n">
        <f aca="false">IF(AF467=$AP$12,W467,0)</f>
        <v>0</v>
      </c>
      <c r="CJ467" s="313" t="n">
        <f aca="false">IF(AF467=$AP$12,X467,0)</f>
        <v>0</v>
      </c>
      <c r="CK467" s="313" t="n">
        <f aca="false">IF(AF467=$AP$12,Y467,0)</f>
        <v>0</v>
      </c>
      <c r="CL467" s="313" t="n">
        <f aca="false">IF(AF467=$AP$12,Z467,0)</f>
        <v>0</v>
      </c>
      <c r="CM467" s="313" t="n">
        <f aca="false">IF(AF467=$AP$12,AA467,0)</f>
        <v>0</v>
      </c>
      <c r="CN467" s="313" t="n">
        <f aca="false">IF(AF467=$AP$12,AB467,0)</f>
        <v>0</v>
      </c>
      <c r="CO467" s="313" t="n">
        <f aca="false">IF(AF467=$AP$12,AC467,0)</f>
        <v>0</v>
      </c>
      <c r="CP467" s="314" t="n">
        <f aca="false">IF(AF467=$AP$12,AD467,0)</f>
        <v>0</v>
      </c>
    </row>
    <row r="468" customFormat="false" ht="12" hidden="false" customHeight="true" outlineLevel="0" collapsed="false">
      <c r="B468" s="243" t="str">
        <f aca="false">IF(Q467="","",Q467)</f>
        <v/>
      </c>
      <c r="C468" s="302"/>
      <c r="D468" s="303"/>
      <c r="E468" s="303"/>
      <c r="F468" s="303"/>
      <c r="G468" s="304"/>
      <c r="H468" s="304"/>
      <c r="I468" s="305"/>
      <c r="J468" s="305"/>
      <c r="K468" s="305"/>
      <c r="L468" s="305"/>
      <c r="M468" s="303"/>
      <c r="N468" s="303"/>
      <c r="O468" s="306"/>
      <c r="P468" s="303"/>
      <c r="Q468" s="303"/>
      <c r="R468" s="315" t="s">
        <v>76</v>
      </c>
      <c r="S468" s="322"/>
      <c r="T468" s="322"/>
      <c r="U468" s="322"/>
      <c r="V468" s="322"/>
      <c r="W468" s="322"/>
      <c r="X468" s="322"/>
      <c r="Y468" s="316"/>
      <c r="Z468" s="316"/>
      <c r="AA468" s="316"/>
      <c r="AB468" s="316"/>
      <c r="AC468" s="316"/>
      <c r="AD468" s="316"/>
      <c r="AE468" s="317" t="str">
        <f aca="false">IF(SUM(S468:AD468)=0,"",SUM(S468:AD468))</f>
        <v/>
      </c>
      <c r="AF468" s="244" t="str">
        <f aca="false">IF(Q467="","",Q467)</f>
        <v/>
      </c>
      <c r="AG468" s="310"/>
      <c r="AH468" s="310"/>
      <c r="AI468" s="310"/>
      <c r="AJ468" s="310"/>
      <c r="AT468" s="311" t="str">
        <f aca="false">R468</f>
        <v>B</v>
      </c>
      <c r="AU468" s="312" t="n">
        <f aca="false">IF(OR(AF468=$AP$3,AF468=$AP$4,AF468=$AP$9),S468,0)</f>
        <v>0</v>
      </c>
      <c r="AV468" s="313" t="n">
        <f aca="false">IF(OR(AF468=$AP$3,AF468=$AP$4,AF468=$AP$9),T468,0)</f>
        <v>0</v>
      </c>
      <c r="AW468" s="313" t="n">
        <f aca="false">IF(OR(AF468=$AP$3,AF468=$AP$4,AF468=$AP$9),U468,0)</f>
        <v>0</v>
      </c>
      <c r="AX468" s="313" t="n">
        <f aca="false">IF(OR(AF468=$AP$3,AF468=$AP$4,AF468=$AP$9),V468,0)</f>
        <v>0</v>
      </c>
      <c r="AY468" s="313" t="n">
        <f aca="false">IF(OR(AF468=$AP$3,AF468=$AP$4,AF468=$AP$9),W468,0)</f>
        <v>0</v>
      </c>
      <c r="AZ468" s="313" t="n">
        <f aca="false">IF(OR(AF468=$AP$3,AF468=$AP$4,AF468=$AP$9),X468,0)</f>
        <v>0</v>
      </c>
      <c r="BA468" s="313" t="n">
        <f aca="false">IF(OR(AF468=$AP$3,AF468=$AP$4,AF468=$AP$9),Y468,0)</f>
        <v>0</v>
      </c>
      <c r="BB468" s="313" t="n">
        <f aca="false">IF(OR(AF468=$AP$3,AF468=$AP$4,AF468=$AP$9),Z468,0)</f>
        <v>0</v>
      </c>
      <c r="BC468" s="313" t="n">
        <f aca="false">IF(OR(AF468=$AP$3,AF468=$AP$4,AF468=$AP$9),AA468,0)</f>
        <v>0</v>
      </c>
      <c r="BD468" s="313" t="n">
        <f aca="false">IF(OR(AF468=$AP$3,AF468=$AP$4,AF468=$AP$9),AB468,0)</f>
        <v>0</v>
      </c>
      <c r="BE468" s="313" t="n">
        <f aca="false">IF(OR(AF468=$AP$3,AF468=$AP$4,AF468=$AP$9),AC468,0)</f>
        <v>0</v>
      </c>
      <c r="BF468" s="314" t="n">
        <f aca="false">IF(OR(AF468=$AP$3,AF468=$AP$4,AF468=$AP$9),AD468,0)</f>
        <v>0</v>
      </c>
      <c r="BG468" s="312" t="n">
        <f aca="false">IF(OR(AF468=$AP$5,AF468=$AP$6,AF468=$AP$10),S468,0)</f>
        <v>0</v>
      </c>
      <c r="BH468" s="313" t="n">
        <f aca="false">IF(OR(AF468=$AP$5,AF468=$AP$6,AF468=$AP$10),T468,0)</f>
        <v>0</v>
      </c>
      <c r="BI468" s="313" t="n">
        <f aca="false">IF(OR(AF468=$AP$5,AF468=$AP$6,AF468=$AP$10),U468,0)</f>
        <v>0</v>
      </c>
      <c r="BJ468" s="313" t="n">
        <f aca="false">IF(OR(AF468=$AP$5,AF468=$AP$6,AF468=$AP$10),V468,0)</f>
        <v>0</v>
      </c>
      <c r="BK468" s="313" t="n">
        <f aca="false">IF(OR(AF468=$AP$5,AF468=$AP$6,AF468=$AP$10),W468,0)</f>
        <v>0</v>
      </c>
      <c r="BL468" s="313" t="n">
        <f aca="false">IF(OR(AF468=$AP$5,AF468=$AP$6,AF468=$AP$10),X468,0)</f>
        <v>0</v>
      </c>
      <c r="BM468" s="313" t="n">
        <f aca="false">IF(OR(AF468=$AP$5,AF468=$AP$6,AF468=$AP$10),Y468,0)</f>
        <v>0</v>
      </c>
      <c r="BN468" s="313" t="n">
        <f aca="false">IF(OR(AF468=$AP$5,AF468=$AP$6,AF468=$AP$10),Z468,0)</f>
        <v>0</v>
      </c>
      <c r="BO468" s="313" t="n">
        <f aca="false">IF(OR(AF468=$AP$5,AF468=$AP$6,AF468=$AP$10),AA468,0)</f>
        <v>0</v>
      </c>
      <c r="BP468" s="313" t="n">
        <f aca="false">IF(OR(AF468=$AP$5,AF468=$AP$6,AF468=$AP$10),AB468,0)</f>
        <v>0</v>
      </c>
      <c r="BQ468" s="313" t="n">
        <f aca="false">IF(OR(AF468=$AP$5,AF468=$AP$6,AF468=$AP$10),AC468,0)</f>
        <v>0</v>
      </c>
      <c r="BR468" s="314" t="n">
        <f aca="false">IF(OR(AF468=$AP$5,AF468=$AP$6,AF468=$AP$10),AD468,0)</f>
        <v>0</v>
      </c>
      <c r="BS468" s="312" t="n">
        <f aca="false">IF(OR(AF468=$AP$7,AF468=$AP$8,AF468=$AP$11),S468,0)</f>
        <v>0</v>
      </c>
      <c r="BT468" s="313" t="n">
        <f aca="false">IF(OR(AF468=$AP$7,AF468=$AP$8,AF468=$AP$11),T468,0)</f>
        <v>0</v>
      </c>
      <c r="BU468" s="313" t="n">
        <f aca="false">IF(OR(AF468=$AP$7,AF468=$AP$8,AF468=$AP$11),U468,0)</f>
        <v>0</v>
      </c>
      <c r="BV468" s="313" t="n">
        <f aca="false">IF(OR(AF468=$AP$7,AF468=$AP$8,AF468=$AP$11),V468,0)</f>
        <v>0</v>
      </c>
      <c r="BW468" s="313" t="n">
        <f aca="false">IF(OR(AF468=$AP$7,AF468=$AP$8,AF468=$AP$11),W468,0)</f>
        <v>0</v>
      </c>
      <c r="BX468" s="313" t="n">
        <f aca="false">IF(OR(AF468=$AP$7,AF468=$AP$8,AF468=$AP$11),X468,0)</f>
        <v>0</v>
      </c>
      <c r="BY468" s="313" t="n">
        <f aca="false">IF(OR(AF468=$AP$7,AF468=$AP$8,AF468=$AP$11),Y468,0)</f>
        <v>0</v>
      </c>
      <c r="BZ468" s="313" t="n">
        <f aca="false">IF(OR(AF468=$AP$7,AF468=$AP$8,AF468=$AP$11),Z468,0)</f>
        <v>0</v>
      </c>
      <c r="CA468" s="313" t="n">
        <f aca="false">IF(OR(AF468=$AP$7,AF468=$AP$8,AF468=$AP$11),AA468,0)</f>
        <v>0</v>
      </c>
      <c r="CB468" s="313" t="n">
        <f aca="false">IF(OR(AF468=$AP$7,AF468=$AP$8,AF468=$AP$11),AB468,0)</f>
        <v>0</v>
      </c>
      <c r="CC468" s="313" t="n">
        <f aca="false">IF(OR(AF468=$AP$7,AF468=$AP$8,AF468=$AP$11),AC468,0)</f>
        <v>0</v>
      </c>
      <c r="CD468" s="314" t="n">
        <f aca="false">IF(OR(AF468=$AP$7,AF468=$AP$8,AF468=$AP$11),AD468,0)</f>
        <v>0</v>
      </c>
      <c r="CE468" s="312" t="n">
        <f aca="false">IF(AF468=$AP$12,S468,0)</f>
        <v>0</v>
      </c>
      <c r="CF468" s="313" t="n">
        <f aca="false">IF(AF468=$AP$12,T468,0)</f>
        <v>0</v>
      </c>
      <c r="CG468" s="313" t="n">
        <f aca="false">IF(AF468=$AP$12,U468,0)</f>
        <v>0</v>
      </c>
      <c r="CH468" s="313" t="n">
        <f aca="false">IF(AF468=$AP$12,V468,0)</f>
        <v>0</v>
      </c>
      <c r="CI468" s="313" t="n">
        <f aca="false">IF(AF468=$AP$12,W468,0)</f>
        <v>0</v>
      </c>
      <c r="CJ468" s="313" t="n">
        <f aca="false">IF(AF468=$AP$12,X468,0)</f>
        <v>0</v>
      </c>
      <c r="CK468" s="313" t="n">
        <f aca="false">IF(AF468=$AP$12,Y468,0)</f>
        <v>0</v>
      </c>
      <c r="CL468" s="313" t="n">
        <f aca="false">IF(AF468=$AP$12,Z468,0)</f>
        <v>0</v>
      </c>
      <c r="CM468" s="313" t="n">
        <f aca="false">IF(AF468=$AP$12,AA468,0)</f>
        <v>0</v>
      </c>
      <c r="CN468" s="313" t="n">
        <f aca="false">IF(AF468=$AP$12,AB468,0)</f>
        <v>0</v>
      </c>
      <c r="CO468" s="313" t="n">
        <f aca="false">IF(AF468=$AP$12,AC468,0)</f>
        <v>0</v>
      </c>
      <c r="CP468" s="314" t="n">
        <f aca="false">IF(AF468=$AP$12,AD468,0)</f>
        <v>0</v>
      </c>
    </row>
    <row r="469" customFormat="false" ht="12" hidden="false" customHeight="true" outlineLevel="0" collapsed="false">
      <c r="B469" s="243" t="str">
        <f aca="false">IF(Q467="","",Q467)</f>
        <v/>
      </c>
      <c r="C469" s="302"/>
      <c r="D469" s="303"/>
      <c r="E469" s="303"/>
      <c r="F469" s="303"/>
      <c r="G469" s="304"/>
      <c r="H469" s="304"/>
      <c r="I469" s="305"/>
      <c r="J469" s="305"/>
      <c r="K469" s="305"/>
      <c r="L469" s="305"/>
      <c r="M469" s="303"/>
      <c r="N469" s="303"/>
      <c r="O469" s="306"/>
      <c r="P469" s="303"/>
      <c r="Q469" s="303"/>
      <c r="R469" s="315" t="s">
        <v>77</v>
      </c>
      <c r="S469" s="322"/>
      <c r="T469" s="322"/>
      <c r="U469" s="322"/>
      <c r="V469" s="322"/>
      <c r="W469" s="322"/>
      <c r="X469" s="322"/>
      <c r="Y469" s="316"/>
      <c r="Z469" s="316"/>
      <c r="AA469" s="316"/>
      <c r="AB469" s="316"/>
      <c r="AC469" s="316"/>
      <c r="AD469" s="316"/>
      <c r="AE469" s="317" t="str">
        <f aca="false">IF(SUM(S469:AD469)=0,"",SUM(S469:AD469))</f>
        <v/>
      </c>
      <c r="AF469" s="244" t="str">
        <f aca="false">IF(Q467="","",Q467)</f>
        <v/>
      </c>
      <c r="AG469" s="310"/>
      <c r="AH469" s="310"/>
      <c r="AI469" s="310"/>
      <c r="AJ469" s="310"/>
      <c r="AT469" s="311" t="str">
        <f aca="false">R469</f>
        <v>C</v>
      </c>
      <c r="AU469" s="312" t="n">
        <f aca="false">IF(OR(AF469=$AP$3,AF469=$AP$4,AF469=$AP$9),S469,0)</f>
        <v>0</v>
      </c>
      <c r="AV469" s="313" t="n">
        <f aca="false">IF(OR(AF469=$AP$3,AF469=$AP$4,AF469=$AP$9),T469,0)</f>
        <v>0</v>
      </c>
      <c r="AW469" s="313" t="n">
        <f aca="false">IF(OR(AF469=$AP$3,AF469=$AP$4,AF469=$AP$9),U469,0)</f>
        <v>0</v>
      </c>
      <c r="AX469" s="313" t="n">
        <f aca="false">IF(OR(AF469=$AP$3,AF469=$AP$4,AF469=$AP$9),V469,0)</f>
        <v>0</v>
      </c>
      <c r="AY469" s="313" t="n">
        <f aca="false">IF(OR(AF469=$AP$3,AF469=$AP$4,AF469=$AP$9),W469,0)</f>
        <v>0</v>
      </c>
      <c r="AZ469" s="313" t="n">
        <f aca="false">IF(OR(AF469=$AP$3,AF469=$AP$4,AF469=$AP$9),X469,0)</f>
        <v>0</v>
      </c>
      <c r="BA469" s="313" t="n">
        <f aca="false">IF(OR(AF469=$AP$3,AF469=$AP$4,AF469=$AP$9),Y469,0)</f>
        <v>0</v>
      </c>
      <c r="BB469" s="313" t="n">
        <f aca="false">IF(OR(AF469=$AP$3,AF469=$AP$4,AF469=$AP$9),Z469,0)</f>
        <v>0</v>
      </c>
      <c r="BC469" s="313" t="n">
        <f aca="false">IF(OR(AF469=$AP$3,AF469=$AP$4,AF469=$AP$9),AA469,0)</f>
        <v>0</v>
      </c>
      <c r="BD469" s="313" t="n">
        <f aca="false">IF(OR(AF469=$AP$3,AF469=$AP$4,AF469=$AP$9),AB469,0)</f>
        <v>0</v>
      </c>
      <c r="BE469" s="313" t="n">
        <f aca="false">IF(OR(AF469=$AP$3,AF469=$AP$4,AF469=$AP$9),AC469,0)</f>
        <v>0</v>
      </c>
      <c r="BF469" s="314" t="n">
        <f aca="false">IF(OR(AF469=$AP$3,AF469=$AP$4,AF469=$AP$9),AD469,0)</f>
        <v>0</v>
      </c>
      <c r="BG469" s="312" t="n">
        <f aca="false">IF(OR(AF469=$AP$5,AF469=$AP$6,AF469=$AP$10),S469,0)</f>
        <v>0</v>
      </c>
      <c r="BH469" s="313" t="n">
        <f aca="false">IF(OR(AF469=$AP$5,AF469=$AP$6,AF469=$AP$10),T469,0)</f>
        <v>0</v>
      </c>
      <c r="BI469" s="313" t="n">
        <f aca="false">IF(OR(AF469=$AP$5,AF469=$AP$6,AF469=$AP$10),U469,0)</f>
        <v>0</v>
      </c>
      <c r="BJ469" s="313" t="n">
        <f aca="false">IF(OR(AF469=$AP$5,AF469=$AP$6,AF469=$AP$10),V469,0)</f>
        <v>0</v>
      </c>
      <c r="BK469" s="313" t="n">
        <f aca="false">IF(OR(AF469=$AP$5,AF469=$AP$6,AF469=$AP$10),W469,0)</f>
        <v>0</v>
      </c>
      <c r="BL469" s="313" t="n">
        <f aca="false">IF(OR(AF469=$AP$5,AF469=$AP$6,AF469=$AP$10),X469,0)</f>
        <v>0</v>
      </c>
      <c r="BM469" s="313" t="n">
        <f aca="false">IF(OR(AF469=$AP$5,AF469=$AP$6,AF469=$AP$10),Y469,0)</f>
        <v>0</v>
      </c>
      <c r="BN469" s="313" t="n">
        <f aca="false">IF(OR(AF469=$AP$5,AF469=$AP$6,AF469=$AP$10),Z469,0)</f>
        <v>0</v>
      </c>
      <c r="BO469" s="313" t="n">
        <f aca="false">IF(OR(AF469=$AP$5,AF469=$AP$6,AF469=$AP$10),AA469,0)</f>
        <v>0</v>
      </c>
      <c r="BP469" s="313" t="n">
        <f aca="false">IF(OR(AF469=$AP$5,AF469=$AP$6,AF469=$AP$10),AB469,0)</f>
        <v>0</v>
      </c>
      <c r="BQ469" s="313" t="n">
        <f aca="false">IF(OR(AF469=$AP$5,AF469=$AP$6,AF469=$AP$10),AC469,0)</f>
        <v>0</v>
      </c>
      <c r="BR469" s="314" t="n">
        <f aca="false">IF(OR(AF469=$AP$5,AF469=$AP$6,AF469=$AP$10),AD469,0)</f>
        <v>0</v>
      </c>
      <c r="BS469" s="312" t="n">
        <f aca="false">IF(OR(AF469=$AP$7,AF469=$AP$8,AF469=$AP$11),S469,0)</f>
        <v>0</v>
      </c>
      <c r="BT469" s="313" t="n">
        <f aca="false">IF(OR(AF469=$AP$7,AF469=$AP$8,AF469=$AP$11),T469,0)</f>
        <v>0</v>
      </c>
      <c r="BU469" s="313" t="n">
        <f aca="false">IF(OR(AF469=$AP$7,AF469=$AP$8,AF469=$AP$11),U469,0)</f>
        <v>0</v>
      </c>
      <c r="BV469" s="313" t="n">
        <f aca="false">IF(OR(AF469=$AP$7,AF469=$AP$8,AF469=$AP$11),V469,0)</f>
        <v>0</v>
      </c>
      <c r="BW469" s="313" t="n">
        <f aca="false">IF(OR(AF469=$AP$7,AF469=$AP$8,AF469=$AP$11),W469,0)</f>
        <v>0</v>
      </c>
      <c r="BX469" s="313" t="n">
        <f aca="false">IF(OR(AF469=$AP$7,AF469=$AP$8,AF469=$AP$11),X469,0)</f>
        <v>0</v>
      </c>
      <c r="BY469" s="313" t="n">
        <f aca="false">IF(OR(AF469=$AP$7,AF469=$AP$8,AF469=$AP$11),Y469,0)</f>
        <v>0</v>
      </c>
      <c r="BZ469" s="313" t="n">
        <f aca="false">IF(OR(AF469=$AP$7,AF469=$AP$8,AF469=$AP$11),Z469,0)</f>
        <v>0</v>
      </c>
      <c r="CA469" s="313" t="n">
        <f aca="false">IF(OR(AF469=$AP$7,AF469=$AP$8,AF469=$AP$11),AA469,0)</f>
        <v>0</v>
      </c>
      <c r="CB469" s="313" t="n">
        <f aca="false">IF(OR(AF469=$AP$7,AF469=$AP$8,AF469=$AP$11),AB469,0)</f>
        <v>0</v>
      </c>
      <c r="CC469" s="313" t="n">
        <f aca="false">IF(OR(AF469=$AP$7,AF469=$AP$8,AF469=$AP$11),AC469,0)</f>
        <v>0</v>
      </c>
      <c r="CD469" s="314" t="n">
        <f aca="false">IF(OR(AF469=$AP$7,AF469=$AP$8,AF469=$AP$11),AD469,0)</f>
        <v>0</v>
      </c>
      <c r="CE469" s="312" t="n">
        <f aca="false">IF(AF469=$AP$12,S469,0)</f>
        <v>0</v>
      </c>
      <c r="CF469" s="313" t="n">
        <f aca="false">IF(AF469=$AP$12,T469,0)</f>
        <v>0</v>
      </c>
      <c r="CG469" s="313" t="n">
        <f aca="false">IF(AF469=$AP$12,U469,0)</f>
        <v>0</v>
      </c>
      <c r="CH469" s="313" t="n">
        <f aca="false">IF(AF469=$AP$12,V469,0)</f>
        <v>0</v>
      </c>
      <c r="CI469" s="313" t="n">
        <f aca="false">IF(AF469=$AP$12,W469,0)</f>
        <v>0</v>
      </c>
      <c r="CJ469" s="313" t="n">
        <f aca="false">IF(AF469=$AP$12,X469,0)</f>
        <v>0</v>
      </c>
      <c r="CK469" s="313" t="n">
        <f aca="false">IF(AF469=$AP$12,Y469,0)</f>
        <v>0</v>
      </c>
      <c r="CL469" s="313" t="n">
        <f aca="false">IF(AF469=$AP$12,Z469,0)</f>
        <v>0</v>
      </c>
      <c r="CM469" s="313" t="n">
        <f aca="false">IF(AF469=$AP$12,AA469,0)</f>
        <v>0</v>
      </c>
      <c r="CN469" s="313" t="n">
        <f aca="false">IF(AF469=$AP$12,AB469,0)</f>
        <v>0</v>
      </c>
      <c r="CO469" s="313" t="n">
        <f aca="false">IF(AF469=$AP$12,AC469,0)</f>
        <v>0</v>
      </c>
      <c r="CP469" s="314" t="n">
        <f aca="false">IF(AF469=$AP$12,AD469,0)</f>
        <v>0</v>
      </c>
    </row>
    <row r="470" customFormat="false" ht="12" hidden="false" customHeight="true" outlineLevel="0" collapsed="false">
      <c r="B470" s="243" t="str">
        <f aca="false">IF(Q470="","",Q470)</f>
        <v/>
      </c>
      <c r="C470" s="302" t="n">
        <v>153</v>
      </c>
      <c r="D470" s="303"/>
      <c r="E470" s="303"/>
      <c r="F470" s="303"/>
      <c r="G470" s="304"/>
      <c r="H470" s="304"/>
      <c r="I470" s="305"/>
      <c r="J470" s="305"/>
      <c r="K470" s="305"/>
      <c r="L470" s="305"/>
      <c r="M470" s="303"/>
      <c r="N470" s="303"/>
      <c r="O470" s="306"/>
      <c r="P470" s="303"/>
      <c r="Q470" s="303"/>
      <c r="R470" s="307" t="s">
        <v>75</v>
      </c>
      <c r="S470" s="323"/>
      <c r="T470" s="323"/>
      <c r="U470" s="323"/>
      <c r="V470" s="323"/>
      <c r="W470" s="323"/>
      <c r="X470" s="323"/>
      <c r="Y470" s="308"/>
      <c r="Z470" s="308"/>
      <c r="AA470" s="308"/>
      <c r="AB470" s="308"/>
      <c r="AC470" s="308"/>
      <c r="AD470" s="308"/>
      <c r="AE470" s="309" t="str">
        <f aca="false">IF(SUM(S470:AD470)=0,"",SUM(S470:AD470))</f>
        <v/>
      </c>
      <c r="AF470" s="244" t="str">
        <f aca="false">IF(Q470="","",Q470)</f>
        <v/>
      </c>
      <c r="AG470" s="310" t="str">
        <f aca="false">IFERROR(VLOOKUP(M470,$AP$13:$AQ$16,2,FALSE()),"")</f>
        <v/>
      </c>
      <c r="AH470" s="310" t="str">
        <f aca="false">IFERROR(VLOOKUP(O470,$AP$18:$AQ$24,2,FALSE()),"")</f>
        <v/>
      </c>
      <c r="AI470" s="310" t="str">
        <f aca="false">IFERROR(AG470+AH470,"")</f>
        <v/>
      </c>
      <c r="AJ470" s="310" t="str">
        <f aca="false">IF(SUM(AE470:AE472)=0,"",SUM(AE470:AE472))</f>
        <v/>
      </c>
      <c r="AT470" s="311" t="str">
        <f aca="false">R470</f>
        <v>A</v>
      </c>
      <c r="AU470" s="312" t="n">
        <f aca="false">IF(OR(AF470=$AP$3,AF470=$AP$4,AF470=$AP$9),S470,0)</f>
        <v>0</v>
      </c>
      <c r="AV470" s="313" t="n">
        <f aca="false">IF(OR(AF470=$AP$3,AF470=$AP$4,AF470=$AP$9),T470,0)</f>
        <v>0</v>
      </c>
      <c r="AW470" s="313" t="n">
        <f aca="false">IF(OR(AF470=$AP$3,AF470=$AP$4,AF470=$AP$9),U470,0)</f>
        <v>0</v>
      </c>
      <c r="AX470" s="313" t="n">
        <f aca="false">IF(OR(AF470=$AP$3,AF470=$AP$4,AF470=$AP$9),V470,0)</f>
        <v>0</v>
      </c>
      <c r="AY470" s="313" t="n">
        <f aca="false">IF(OR(AF470=$AP$3,AF470=$AP$4,AF470=$AP$9),W470,0)</f>
        <v>0</v>
      </c>
      <c r="AZ470" s="313" t="n">
        <f aca="false">IF(OR(AF470=$AP$3,AF470=$AP$4,AF470=$AP$9),X470,0)</f>
        <v>0</v>
      </c>
      <c r="BA470" s="313" t="n">
        <f aca="false">IF(OR(AF470=$AP$3,AF470=$AP$4,AF470=$AP$9),Y470,0)</f>
        <v>0</v>
      </c>
      <c r="BB470" s="313" t="n">
        <f aca="false">IF(OR(AF470=$AP$3,AF470=$AP$4,AF470=$AP$9),Z470,0)</f>
        <v>0</v>
      </c>
      <c r="BC470" s="313" t="n">
        <f aca="false">IF(OR(AF470=$AP$3,AF470=$AP$4,AF470=$AP$9),AA470,0)</f>
        <v>0</v>
      </c>
      <c r="BD470" s="313" t="n">
        <f aca="false">IF(OR(AF470=$AP$3,AF470=$AP$4,AF470=$AP$9),AB470,0)</f>
        <v>0</v>
      </c>
      <c r="BE470" s="313" t="n">
        <f aca="false">IF(OR(AF470=$AP$3,AF470=$AP$4,AF470=$AP$9),AC470,0)</f>
        <v>0</v>
      </c>
      <c r="BF470" s="314" t="n">
        <f aca="false">IF(OR(AF470=$AP$3,AF470=$AP$4,AF470=$AP$9),AD470,0)</f>
        <v>0</v>
      </c>
      <c r="BG470" s="312" t="n">
        <f aca="false">IF(OR(AF470=$AP$5,AF470=$AP$6,AF470=$AP$10),S470,0)</f>
        <v>0</v>
      </c>
      <c r="BH470" s="313" t="n">
        <f aca="false">IF(OR(AF470=$AP$5,AF470=$AP$6,AF470=$AP$10),T470,0)</f>
        <v>0</v>
      </c>
      <c r="BI470" s="313" t="n">
        <f aca="false">IF(OR(AF470=$AP$5,AF470=$AP$6,AF470=$AP$10),U470,0)</f>
        <v>0</v>
      </c>
      <c r="BJ470" s="313" t="n">
        <f aca="false">IF(OR(AF470=$AP$5,AF470=$AP$6,AF470=$AP$10),V470,0)</f>
        <v>0</v>
      </c>
      <c r="BK470" s="313" t="n">
        <f aca="false">IF(OR(AF470=$AP$5,AF470=$AP$6,AF470=$AP$10),W470,0)</f>
        <v>0</v>
      </c>
      <c r="BL470" s="313" t="n">
        <f aca="false">IF(OR(AF470=$AP$5,AF470=$AP$6,AF470=$AP$10),X470,0)</f>
        <v>0</v>
      </c>
      <c r="BM470" s="313" t="n">
        <f aca="false">IF(OR(AF470=$AP$5,AF470=$AP$6,AF470=$AP$10),Y470,0)</f>
        <v>0</v>
      </c>
      <c r="BN470" s="313" t="n">
        <f aca="false">IF(OR(AF470=$AP$5,AF470=$AP$6,AF470=$AP$10),Z470,0)</f>
        <v>0</v>
      </c>
      <c r="BO470" s="313" t="n">
        <f aca="false">IF(OR(AF470=$AP$5,AF470=$AP$6,AF470=$AP$10),AA470,0)</f>
        <v>0</v>
      </c>
      <c r="BP470" s="313" t="n">
        <f aca="false">IF(OR(AF470=$AP$5,AF470=$AP$6,AF470=$AP$10),AB470,0)</f>
        <v>0</v>
      </c>
      <c r="BQ470" s="313" t="n">
        <f aca="false">IF(OR(AF470=$AP$5,AF470=$AP$6,AF470=$AP$10),AC470,0)</f>
        <v>0</v>
      </c>
      <c r="BR470" s="314" t="n">
        <f aca="false">IF(OR(AF470=$AP$5,AF470=$AP$6,AF470=$AP$10),AD470,0)</f>
        <v>0</v>
      </c>
      <c r="BS470" s="312" t="n">
        <f aca="false">IF(OR(AF470=$AP$7,AF470=$AP$8,AF470=$AP$11),S470,0)</f>
        <v>0</v>
      </c>
      <c r="BT470" s="313" t="n">
        <f aca="false">IF(OR(AF470=$AP$7,AF470=$AP$8,AF470=$AP$11),T470,0)</f>
        <v>0</v>
      </c>
      <c r="BU470" s="313" t="n">
        <f aca="false">IF(OR(AF470=$AP$7,AF470=$AP$8,AF470=$AP$11),U470,0)</f>
        <v>0</v>
      </c>
      <c r="BV470" s="313" t="n">
        <f aca="false">IF(OR(AF470=$AP$7,AF470=$AP$8,AF470=$AP$11),V470,0)</f>
        <v>0</v>
      </c>
      <c r="BW470" s="313" t="n">
        <f aca="false">IF(OR(AF470=$AP$7,AF470=$AP$8,AF470=$AP$11),W470,0)</f>
        <v>0</v>
      </c>
      <c r="BX470" s="313" t="n">
        <f aca="false">IF(OR(AF470=$AP$7,AF470=$AP$8,AF470=$AP$11),X470,0)</f>
        <v>0</v>
      </c>
      <c r="BY470" s="313" t="n">
        <f aca="false">IF(OR(AF470=$AP$7,AF470=$AP$8,AF470=$AP$11),Y470,0)</f>
        <v>0</v>
      </c>
      <c r="BZ470" s="313" t="n">
        <f aca="false">IF(OR(AF470=$AP$7,AF470=$AP$8,AF470=$AP$11),Z470,0)</f>
        <v>0</v>
      </c>
      <c r="CA470" s="313" t="n">
        <f aca="false">IF(OR(AF470=$AP$7,AF470=$AP$8,AF470=$AP$11),AA470,0)</f>
        <v>0</v>
      </c>
      <c r="CB470" s="313" t="n">
        <f aca="false">IF(OR(AF470=$AP$7,AF470=$AP$8,AF470=$AP$11),AB470,0)</f>
        <v>0</v>
      </c>
      <c r="CC470" s="313" t="n">
        <f aca="false">IF(OR(AF470=$AP$7,AF470=$AP$8,AF470=$AP$11),AC470,0)</f>
        <v>0</v>
      </c>
      <c r="CD470" s="314" t="n">
        <f aca="false">IF(OR(AF470=$AP$7,AF470=$AP$8,AF470=$AP$11),AD470,0)</f>
        <v>0</v>
      </c>
      <c r="CE470" s="312" t="n">
        <f aca="false">IF(AF470=$AP$12,S470,0)</f>
        <v>0</v>
      </c>
      <c r="CF470" s="313" t="n">
        <f aca="false">IF(AF470=$AP$12,T470,0)</f>
        <v>0</v>
      </c>
      <c r="CG470" s="313" t="n">
        <f aca="false">IF(AF470=$AP$12,U470,0)</f>
        <v>0</v>
      </c>
      <c r="CH470" s="313" t="n">
        <f aca="false">IF(AF470=$AP$12,V470,0)</f>
        <v>0</v>
      </c>
      <c r="CI470" s="313" t="n">
        <f aca="false">IF(AF470=$AP$12,W470,0)</f>
        <v>0</v>
      </c>
      <c r="CJ470" s="313" t="n">
        <f aca="false">IF(AF470=$AP$12,X470,0)</f>
        <v>0</v>
      </c>
      <c r="CK470" s="313" t="n">
        <f aca="false">IF(AF470=$AP$12,Y470,0)</f>
        <v>0</v>
      </c>
      <c r="CL470" s="313" t="n">
        <f aca="false">IF(AF470=$AP$12,Z470,0)</f>
        <v>0</v>
      </c>
      <c r="CM470" s="313" t="n">
        <f aca="false">IF(AF470=$AP$12,AA470,0)</f>
        <v>0</v>
      </c>
      <c r="CN470" s="313" t="n">
        <f aca="false">IF(AF470=$AP$12,AB470,0)</f>
        <v>0</v>
      </c>
      <c r="CO470" s="313" t="n">
        <f aca="false">IF(AF470=$AP$12,AC470,0)</f>
        <v>0</v>
      </c>
      <c r="CP470" s="314" t="n">
        <f aca="false">IF(AF470=$AP$12,AD470,0)</f>
        <v>0</v>
      </c>
    </row>
    <row r="471" customFormat="false" ht="12" hidden="false" customHeight="true" outlineLevel="0" collapsed="false">
      <c r="B471" s="243" t="str">
        <f aca="false">IF(Q470="","",Q470)</f>
        <v/>
      </c>
      <c r="C471" s="302"/>
      <c r="D471" s="303"/>
      <c r="E471" s="303"/>
      <c r="F471" s="303"/>
      <c r="G471" s="304"/>
      <c r="H471" s="304"/>
      <c r="I471" s="305"/>
      <c r="J471" s="305"/>
      <c r="K471" s="305"/>
      <c r="L471" s="305"/>
      <c r="M471" s="303"/>
      <c r="N471" s="303"/>
      <c r="O471" s="306"/>
      <c r="P471" s="303"/>
      <c r="Q471" s="303"/>
      <c r="R471" s="315" t="s">
        <v>76</v>
      </c>
      <c r="S471" s="322"/>
      <c r="T471" s="322"/>
      <c r="U471" s="322"/>
      <c r="V471" s="322"/>
      <c r="W471" s="322"/>
      <c r="X471" s="322"/>
      <c r="Y471" s="316"/>
      <c r="Z471" s="316"/>
      <c r="AA471" s="316"/>
      <c r="AB471" s="316"/>
      <c r="AC471" s="316"/>
      <c r="AD471" s="316"/>
      <c r="AE471" s="317" t="str">
        <f aca="false">IF(SUM(S471:AD471)=0,"",SUM(S471:AD471))</f>
        <v/>
      </c>
      <c r="AF471" s="244" t="str">
        <f aca="false">IF(Q470="","",Q470)</f>
        <v/>
      </c>
      <c r="AG471" s="310"/>
      <c r="AH471" s="310"/>
      <c r="AI471" s="310"/>
      <c r="AJ471" s="310"/>
      <c r="AT471" s="311" t="str">
        <f aca="false">R471</f>
        <v>B</v>
      </c>
      <c r="AU471" s="312" t="n">
        <f aca="false">IF(OR(AF471=$AP$3,AF471=$AP$4,AF471=$AP$9),S471,0)</f>
        <v>0</v>
      </c>
      <c r="AV471" s="313" t="n">
        <f aca="false">IF(OR(AF471=$AP$3,AF471=$AP$4,AF471=$AP$9),T471,0)</f>
        <v>0</v>
      </c>
      <c r="AW471" s="313" t="n">
        <f aca="false">IF(OR(AF471=$AP$3,AF471=$AP$4,AF471=$AP$9),U471,0)</f>
        <v>0</v>
      </c>
      <c r="AX471" s="313" t="n">
        <f aca="false">IF(OR(AF471=$AP$3,AF471=$AP$4,AF471=$AP$9),V471,0)</f>
        <v>0</v>
      </c>
      <c r="AY471" s="313" t="n">
        <f aca="false">IF(OR(AF471=$AP$3,AF471=$AP$4,AF471=$AP$9),W471,0)</f>
        <v>0</v>
      </c>
      <c r="AZ471" s="313" t="n">
        <f aca="false">IF(OR(AF471=$AP$3,AF471=$AP$4,AF471=$AP$9),X471,0)</f>
        <v>0</v>
      </c>
      <c r="BA471" s="313" t="n">
        <f aca="false">IF(OR(AF471=$AP$3,AF471=$AP$4,AF471=$AP$9),Y471,0)</f>
        <v>0</v>
      </c>
      <c r="BB471" s="313" t="n">
        <f aca="false">IF(OR(AF471=$AP$3,AF471=$AP$4,AF471=$AP$9),Z471,0)</f>
        <v>0</v>
      </c>
      <c r="BC471" s="313" t="n">
        <f aca="false">IF(OR(AF471=$AP$3,AF471=$AP$4,AF471=$AP$9),AA471,0)</f>
        <v>0</v>
      </c>
      <c r="BD471" s="313" t="n">
        <f aca="false">IF(OR(AF471=$AP$3,AF471=$AP$4,AF471=$AP$9),AB471,0)</f>
        <v>0</v>
      </c>
      <c r="BE471" s="313" t="n">
        <f aca="false">IF(OR(AF471=$AP$3,AF471=$AP$4,AF471=$AP$9),AC471,0)</f>
        <v>0</v>
      </c>
      <c r="BF471" s="314" t="n">
        <f aca="false">IF(OR(AF471=$AP$3,AF471=$AP$4,AF471=$AP$9),AD471,0)</f>
        <v>0</v>
      </c>
      <c r="BG471" s="312" t="n">
        <f aca="false">IF(OR(AF471=$AP$5,AF471=$AP$6,AF471=$AP$10),S471,0)</f>
        <v>0</v>
      </c>
      <c r="BH471" s="313" t="n">
        <f aca="false">IF(OR(AF471=$AP$5,AF471=$AP$6,AF471=$AP$10),T471,0)</f>
        <v>0</v>
      </c>
      <c r="BI471" s="313" t="n">
        <f aca="false">IF(OR(AF471=$AP$5,AF471=$AP$6,AF471=$AP$10),U471,0)</f>
        <v>0</v>
      </c>
      <c r="BJ471" s="313" t="n">
        <f aca="false">IF(OR(AF471=$AP$5,AF471=$AP$6,AF471=$AP$10),V471,0)</f>
        <v>0</v>
      </c>
      <c r="BK471" s="313" t="n">
        <f aca="false">IF(OR(AF471=$AP$5,AF471=$AP$6,AF471=$AP$10),W471,0)</f>
        <v>0</v>
      </c>
      <c r="BL471" s="313" t="n">
        <f aca="false">IF(OR(AF471=$AP$5,AF471=$AP$6,AF471=$AP$10),X471,0)</f>
        <v>0</v>
      </c>
      <c r="BM471" s="313" t="n">
        <f aca="false">IF(OR(AF471=$AP$5,AF471=$AP$6,AF471=$AP$10),Y471,0)</f>
        <v>0</v>
      </c>
      <c r="BN471" s="313" t="n">
        <f aca="false">IF(OR(AF471=$AP$5,AF471=$AP$6,AF471=$AP$10),Z471,0)</f>
        <v>0</v>
      </c>
      <c r="BO471" s="313" t="n">
        <f aca="false">IF(OR(AF471=$AP$5,AF471=$AP$6,AF471=$AP$10),AA471,0)</f>
        <v>0</v>
      </c>
      <c r="BP471" s="313" t="n">
        <f aca="false">IF(OR(AF471=$AP$5,AF471=$AP$6,AF471=$AP$10),AB471,0)</f>
        <v>0</v>
      </c>
      <c r="BQ471" s="313" t="n">
        <f aca="false">IF(OR(AF471=$AP$5,AF471=$AP$6,AF471=$AP$10),AC471,0)</f>
        <v>0</v>
      </c>
      <c r="BR471" s="314" t="n">
        <f aca="false">IF(OR(AF471=$AP$5,AF471=$AP$6,AF471=$AP$10),AD471,0)</f>
        <v>0</v>
      </c>
      <c r="BS471" s="312" t="n">
        <f aca="false">IF(OR(AF471=$AP$7,AF471=$AP$8,AF471=$AP$11),S471,0)</f>
        <v>0</v>
      </c>
      <c r="BT471" s="313" t="n">
        <f aca="false">IF(OR(AF471=$AP$7,AF471=$AP$8,AF471=$AP$11),T471,0)</f>
        <v>0</v>
      </c>
      <c r="BU471" s="313" t="n">
        <f aca="false">IF(OR(AF471=$AP$7,AF471=$AP$8,AF471=$AP$11),U471,0)</f>
        <v>0</v>
      </c>
      <c r="BV471" s="313" t="n">
        <f aca="false">IF(OR(AF471=$AP$7,AF471=$AP$8,AF471=$AP$11),V471,0)</f>
        <v>0</v>
      </c>
      <c r="BW471" s="313" t="n">
        <f aca="false">IF(OR(AF471=$AP$7,AF471=$AP$8,AF471=$AP$11),W471,0)</f>
        <v>0</v>
      </c>
      <c r="BX471" s="313" t="n">
        <f aca="false">IF(OR(AF471=$AP$7,AF471=$AP$8,AF471=$AP$11),X471,0)</f>
        <v>0</v>
      </c>
      <c r="BY471" s="313" t="n">
        <f aca="false">IF(OR(AF471=$AP$7,AF471=$AP$8,AF471=$AP$11),Y471,0)</f>
        <v>0</v>
      </c>
      <c r="BZ471" s="313" t="n">
        <f aca="false">IF(OR(AF471=$AP$7,AF471=$AP$8,AF471=$AP$11),Z471,0)</f>
        <v>0</v>
      </c>
      <c r="CA471" s="313" t="n">
        <f aca="false">IF(OR(AF471=$AP$7,AF471=$AP$8,AF471=$AP$11),AA471,0)</f>
        <v>0</v>
      </c>
      <c r="CB471" s="313" t="n">
        <f aca="false">IF(OR(AF471=$AP$7,AF471=$AP$8,AF471=$AP$11),AB471,0)</f>
        <v>0</v>
      </c>
      <c r="CC471" s="313" t="n">
        <f aca="false">IF(OR(AF471=$AP$7,AF471=$AP$8,AF471=$AP$11),AC471,0)</f>
        <v>0</v>
      </c>
      <c r="CD471" s="314" t="n">
        <f aca="false">IF(OR(AF471=$AP$7,AF471=$AP$8,AF471=$AP$11),AD471,0)</f>
        <v>0</v>
      </c>
      <c r="CE471" s="312" t="n">
        <f aca="false">IF(AF471=$AP$12,S471,0)</f>
        <v>0</v>
      </c>
      <c r="CF471" s="313" t="n">
        <f aca="false">IF(AF471=$AP$12,T471,0)</f>
        <v>0</v>
      </c>
      <c r="CG471" s="313" t="n">
        <f aca="false">IF(AF471=$AP$12,U471,0)</f>
        <v>0</v>
      </c>
      <c r="CH471" s="313" t="n">
        <f aca="false">IF(AF471=$AP$12,V471,0)</f>
        <v>0</v>
      </c>
      <c r="CI471" s="313" t="n">
        <f aca="false">IF(AF471=$AP$12,W471,0)</f>
        <v>0</v>
      </c>
      <c r="CJ471" s="313" t="n">
        <f aca="false">IF(AF471=$AP$12,X471,0)</f>
        <v>0</v>
      </c>
      <c r="CK471" s="313" t="n">
        <f aca="false">IF(AF471=$AP$12,Y471,0)</f>
        <v>0</v>
      </c>
      <c r="CL471" s="313" t="n">
        <f aca="false">IF(AF471=$AP$12,Z471,0)</f>
        <v>0</v>
      </c>
      <c r="CM471" s="313" t="n">
        <f aca="false">IF(AF471=$AP$12,AA471,0)</f>
        <v>0</v>
      </c>
      <c r="CN471" s="313" t="n">
        <f aca="false">IF(AF471=$AP$12,AB471,0)</f>
        <v>0</v>
      </c>
      <c r="CO471" s="313" t="n">
        <f aca="false">IF(AF471=$AP$12,AC471,0)</f>
        <v>0</v>
      </c>
      <c r="CP471" s="314" t="n">
        <f aca="false">IF(AF471=$AP$12,AD471,0)</f>
        <v>0</v>
      </c>
    </row>
    <row r="472" customFormat="false" ht="12" hidden="false" customHeight="true" outlineLevel="0" collapsed="false">
      <c r="B472" s="243" t="str">
        <f aca="false">IF(Q470="","",Q470)</f>
        <v/>
      </c>
      <c r="C472" s="302"/>
      <c r="D472" s="303"/>
      <c r="E472" s="303"/>
      <c r="F472" s="303"/>
      <c r="G472" s="304"/>
      <c r="H472" s="304"/>
      <c r="I472" s="305"/>
      <c r="J472" s="305"/>
      <c r="K472" s="305"/>
      <c r="L472" s="305"/>
      <c r="M472" s="303"/>
      <c r="N472" s="303"/>
      <c r="O472" s="306"/>
      <c r="P472" s="303"/>
      <c r="Q472" s="303"/>
      <c r="R472" s="315" t="s">
        <v>77</v>
      </c>
      <c r="S472" s="322"/>
      <c r="T472" s="322"/>
      <c r="U472" s="322"/>
      <c r="V472" s="322"/>
      <c r="W472" s="322"/>
      <c r="X472" s="322"/>
      <c r="Y472" s="316"/>
      <c r="Z472" s="316"/>
      <c r="AA472" s="316"/>
      <c r="AB472" s="316"/>
      <c r="AC472" s="316"/>
      <c r="AD472" s="316"/>
      <c r="AE472" s="317" t="str">
        <f aca="false">IF(SUM(S472:AD472)=0,"",SUM(S472:AD472))</f>
        <v/>
      </c>
      <c r="AF472" s="244" t="str">
        <f aca="false">IF(Q470="","",Q470)</f>
        <v/>
      </c>
      <c r="AG472" s="310"/>
      <c r="AH472" s="310"/>
      <c r="AI472" s="310"/>
      <c r="AJ472" s="310"/>
      <c r="AT472" s="311" t="str">
        <f aca="false">R472</f>
        <v>C</v>
      </c>
      <c r="AU472" s="312" t="n">
        <f aca="false">IF(OR(AF472=$AP$3,AF472=$AP$4,AF472=$AP$9),S472,0)</f>
        <v>0</v>
      </c>
      <c r="AV472" s="313" t="n">
        <f aca="false">IF(OR(AF472=$AP$3,AF472=$AP$4,AF472=$AP$9),T472,0)</f>
        <v>0</v>
      </c>
      <c r="AW472" s="313" t="n">
        <f aca="false">IF(OR(AF472=$AP$3,AF472=$AP$4,AF472=$AP$9),U472,0)</f>
        <v>0</v>
      </c>
      <c r="AX472" s="313" t="n">
        <f aca="false">IF(OR(AF472=$AP$3,AF472=$AP$4,AF472=$AP$9),V472,0)</f>
        <v>0</v>
      </c>
      <c r="AY472" s="313" t="n">
        <f aca="false">IF(OR(AF472=$AP$3,AF472=$AP$4,AF472=$AP$9),W472,0)</f>
        <v>0</v>
      </c>
      <c r="AZ472" s="313" t="n">
        <f aca="false">IF(OR(AF472=$AP$3,AF472=$AP$4,AF472=$AP$9),X472,0)</f>
        <v>0</v>
      </c>
      <c r="BA472" s="313" t="n">
        <f aca="false">IF(OR(AF472=$AP$3,AF472=$AP$4,AF472=$AP$9),Y472,0)</f>
        <v>0</v>
      </c>
      <c r="BB472" s="313" t="n">
        <f aca="false">IF(OR(AF472=$AP$3,AF472=$AP$4,AF472=$AP$9),Z472,0)</f>
        <v>0</v>
      </c>
      <c r="BC472" s="313" t="n">
        <f aca="false">IF(OR(AF472=$AP$3,AF472=$AP$4,AF472=$AP$9),AA472,0)</f>
        <v>0</v>
      </c>
      <c r="BD472" s="313" t="n">
        <f aca="false">IF(OR(AF472=$AP$3,AF472=$AP$4,AF472=$AP$9),AB472,0)</f>
        <v>0</v>
      </c>
      <c r="BE472" s="313" t="n">
        <f aca="false">IF(OR(AF472=$AP$3,AF472=$AP$4,AF472=$AP$9),AC472,0)</f>
        <v>0</v>
      </c>
      <c r="BF472" s="314" t="n">
        <f aca="false">IF(OR(AF472=$AP$3,AF472=$AP$4,AF472=$AP$9),AD472,0)</f>
        <v>0</v>
      </c>
      <c r="BG472" s="312" t="n">
        <f aca="false">IF(OR(AF472=$AP$5,AF472=$AP$6,AF472=$AP$10),S472,0)</f>
        <v>0</v>
      </c>
      <c r="BH472" s="313" t="n">
        <f aca="false">IF(OR(AF472=$AP$5,AF472=$AP$6,AF472=$AP$10),T472,0)</f>
        <v>0</v>
      </c>
      <c r="BI472" s="313" t="n">
        <f aca="false">IF(OR(AF472=$AP$5,AF472=$AP$6,AF472=$AP$10),U472,0)</f>
        <v>0</v>
      </c>
      <c r="BJ472" s="313" t="n">
        <f aca="false">IF(OR(AF472=$AP$5,AF472=$AP$6,AF472=$AP$10),V472,0)</f>
        <v>0</v>
      </c>
      <c r="BK472" s="313" t="n">
        <f aca="false">IF(OR(AF472=$AP$5,AF472=$AP$6,AF472=$AP$10),W472,0)</f>
        <v>0</v>
      </c>
      <c r="BL472" s="313" t="n">
        <f aca="false">IF(OR(AF472=$AP$5,AF472=$AP$6,AF472=$AP$10),X472,0)</f>
        <v>0</v>
      </c>
      <c r="BM472" s="313" t="n">
        <f aca="false">IF(OR(AF472=$AP$5,AF472=$AP$6,AF472=$AP$10),Y472,0)</f>
        <v>0</v>
      </c>
      <c r="BN472" s="313" t="n">
        <f aca="false">IF(OR(AF472=$AP$5,AF472=$AP$6,AF472=$AP$10),Z472,0)</f>
        <v>0</v>
      </c>
      <c r="BO472" s="313" t="n">
        <f aca="false">IF(OR(AF472=$AP$5,AF472=$AP$6,AF472=$AP$10),AA472,0)</f>
        <v>0</v>
      </c>
      <c r="BP472" s="313" t="n">
        <f aca="false">IF(OR(AF472=$AP$5,AF472=$AP$6,AF472=$AP$10),AB472,0)</f>
        <v>0</v>
      </c>
      <c r="BQ472" s="313" t="n">
        <f aca="false">IF(OR(AF472=$AP$5,AF472=$AP$6,AF472=$AP$10),AC472,0)</f>
        <v>0</v>
      </c>
      <c r="BR472" s="314" t="n">
        <f aca="false">IF(OR(AF472=$AP$5,AF472=$AP$6,AF472=$AP$10),AD472,0)</f>
        <v>0</v>
      </c>
      <c r="BS472" s="312" t="n">
        <f aca="false">IF(OR(AF472=$AP$7,AF472=$AP$8,AF472=$AP$11),S472,0)</f>
        <v>0</v>
      </c>
      <c r="BT472" s="313" t="n">
        <f aca="false">IF(OR(AF472=$AP$7,AF472=$AP$8,AF472=$AP$11),T472,0)</f>
        <v>0</v>
      </c>
      <c r="BU472" s="313" t="n">
        <f aca="false">IF(OR(AF472=$AP$7,AF472=$AP$8,AF472=$AP$11),U472,0)</f>
        <v>0</v>
      </c>
      <c r="BV472" s="313" t="n">
        <f aca="false">IF(OR(AF472=$AP$7,AF472=$AP$8,AF472=$AP$11),V472,0)</f>
        <v>0</v>
      </c>
      <c r="BW472" s="313" t="n">
        <f aca="false">IF(OR(AF472=$AP$7,AF472=$AP$8,AF472=$AP$11),W472,0)</f>
        <v>0</v>
      </c>
      <c r="BX472" s="313" t="n">
        <f aca="false">IF(OR(AF472=$AP$7,AF472=$AP$8,AF472=$AP$11),X472,0)</f>
        <v>0</v>
      </c>
      <c r="BY472" s="313" t="n">
        <f aca="false">IF(OR(AF472=$AP$7,AF472=$AP$8,AF472=$AP$11),Y472,0)</f>
        <v>0</v>
      </c>
      <c r="BZ472" s="313" t="n">
        <f aca="false">IF(OR(AF472=$AP$7,AF472=$AP$8,AF472=$AP$11),Z472,0)</f>
        <v>0</v>
      </c>
      <c r="CA472" s="313" t="n">
        <f aca="false">IF(OR(AF472=$AP$7,AF472=$AP$8,AF472=$AP$11),AA472,0)</f>
        <v>0</v>
      </c>
      <c r="CB472" s="313" t="n">
        <f aca="false">IF(OR(AF472=$AP$7,AF472=$AP$8,AF472=$AP$11),AB472,0)</f>
        <v>0</v>
      </c>
      <c r="CC472" s="313" t="n">
        <f aca="false">IF(OR(AF472=$AP$7,AF472=$AP$8,AF472=$AP$11),AC472,0)</f>
        <v>0</v>
      </c>
      <c r="CD472" s="314" t="n">
        <f aca="false">IF(OR(AF472=$AP$7,AF472=$AP$8,AF472=$AP$11),AD472,0)</f>
        <v>0</v>
      </c>
      <c r="CE472" s="312" t="n">
        <f aca="false">IF(AF472=$AP$12,S472,0)</f>
        <v>0</v>
      </c>
      <c r="CF472" s="313" t="n">
        <f aca="false">IF(AF472=$AP$12,T472,0)</f>
        <v>0</v>
      </c>
      <c r="CG472" s="313" t="n">
        <f aca="false">IF(AF472=$AP$12,U472,0)</f>
        <v>0</v>
      </c>
      <c r="CH472" s="313" t="n">
        <f aca="false">IF(AF472=$AP$12,V472,0)</f>
        <v>0</v>
      </c>
      <c r="CI472" s="313" t="n">
        <f aca="false">IF(AF472=$AP$12,W472,0)</f>
        <v>0</v>
      </c>
      <c r="CJ472" s="313" t="n">
        <f aca="false">IF(AF472=$AP$12,X472,0)</f>
        <v>0</v>
      </c>
      <c r="CK472" s="313" t="n">
        <f aca="false">IF(AF472=$AP$12,Y472,0)</f>
        <v>0</v>
      </c>
      <c r="CL472" s="313" t="n">
        <f aca="false">IF(AF472=$AP$12,Z472,0)</f>
        <v>0</v>
      </c>
      <c r="CM472" s="313" t="n">
        <f aca="false">IF(AF472=$AP$12,AA472,0)</f>
        <v>0</v>
      </c>
      <c r="CN472" s="313" t="n">
        <f aca="false">IF(AF472=$AP$12,AB472,0)</f>
        <v>0</v>
      </c>
      <c r="CO472" s="313" t="n">
        <f aca="false">IF(AF472=$AP$12,AC472,0)</f>
        <v>0</v>
      </c>
      <c r="CP472" s="314" t="n">
        <f aca="false">IF(AF472=$AP$12,AD472,0)</f>
        <v>0</v>
      </c>
    </row>
    <row r="473" customFormat="false" ht="12" hidden="false" customHeight="true" outlineLevel="0" collapsed="false">
      <c r="B473" s="243" t="str">
        <f aca="false">IF(Q473="","",Q473)</f>
        <v/>
      </c>
      <c r="C473" s="302" t="n">
        <v>154</v>
      </c>
      <c r="D473" s="303"/>
      <c r="E473" s="303"/>
      <c r="F473" s="303"/>
      <c r="G473" s="304"/>
      <c r="H473" s="304"/>
      <c r="I473" s="305"/>
      <c r="J473" s="305"/>
      <c r="K473" s="305"/>
      <c r="L473" s="305"/>
      <c r="M473" s="303"/>
      <c r="N473" s="303"/>
      <c r="O473" s="306"/>
      <c r="P473" s="303"/>
      <c r="Q473" s="303"/>
      <c r="R473" s="307" t="s">
        <v>75</v>
      </c>
      <c r="S473" s="323"/>
      <c r="T473" s="323"/>
      <c r="U473" s="323"/>
      <c r="V473" s="323"/>
      <c r="W473" s="323"/>
      <c r="X473" s="323"/>
      <c r="Y473" s="308"/>
      <c r="Z473" s="308"/>
      <c r="AA473" s="308"/>
      <c r="AB473" s="308"/>
      <c r="AC473" s="308"/>
      <c r="AD473" s="308"/>
      <c r="AE473" s="309" t="str">
        <f aca="false">IF(SUM(S473:AD473)=0,"",SUM(S473:AD473))</f>
        <v/>
      </c>
      <c r="AF473" s="244" t="str">
        <f aca="false">IF(Q473="","",Q473)</f>
        <v/>
      </c>
      <c r="AG473" s="310" t="str">
        <f aca="false">IFERROR(VLOOKUP(M473,$AP$13:$AQ$16,2,FALSE()),"")</f>
        <v/>
      </c>
      <c r="AH473" s="310" t="str">
        <f aca="false">IFERROR(VLOOKUP(O473,$AP$18:$AQ$24,2,FALSE()),"")</f>
        <v/>
      </c>
      <c r="AI473" s="310" t="str">
        <f aca="false">IFERROR(AG473+AH473,"")</f>
        <v/>
      </c>
      <c r="AJ473" s="310" t="str">
        <f aca="false">IF(SUM(AE473:AE475)=0,"",SUM(AE473:AE475))</f>
        <v/>
      </c>
      <c r="AT473" s="311" t="str">
        <f aca="false">R473</f>
        <v>A</v>
      </c>
      <c r="AU473" s="312" t="n">
        <f aca="false">IF(OR(AF473=$AP$3,AF473=$AP$4,AF473=$AP$9),S473,0)</f>
        <v>0</v>
      </c>
      <c r="AV473" s="313" t="n">
        <f aca="false">IF(OR(AF473=$AP$3,AF473=$AP$4,AF473=$AP$9),T473,0)</f>
        <v>0</v>
      </c>
      <c r="AW473" s="313" t="n">
        <f aca="false">IF(OR(AF473=$AP$3,AF473=$AP$4,AF473=$AP$9),U473,0)</f>
        <v>0</v>
      </c>
      <c r="AX473" s="313" t="n">
        <f aca="false">IF(OR(AF473=$AP$3,AF473=$AP$4,AF473=$AP$9),V473,0)</f>
        <v>0</v>
      </c>
      <c r="AY473" s="313" t="n">
        <f aca="false">IF(OR(AF473=$AP$3,AF473=$AP$4,AF473=$AP$9),W473,0)</f>
        <v>0</v>
      </c>
      <c r="AZ473" s="313" t="n">
        <f aca="false">IF(OR(AF473=$AP$3,AF473=$AP$4,AF473=$AP$9),X473,0)</f>
        <v>0</v>
      </c>
      <c r="BA473" s="313" t="n">
        <f aca="false">IF(OR(AF473=$AP$3,AF473=$AP$4,AF473=$AP$9),Y473,0)</f>
        <v>0</v>
      </c>
      <c r="BB473" s="313" t="n">
        <f aca="false">IF(OR(AF473=$AP$3,AF473=$AP$4,AF473=$AP$9),Z473,0)</f>
        <v>0</v>
      </c>
      <c r="BC473" s="313" t="n">
        <f aca="false">IF(OR(AF473=$AP$3,AF473=$AP$4,AF473=$AP$9),AA473,0)</f>
        <v>0</v>
      </c>
      <c r="BD473" s="313" t="n">
        <f aca="false">IF(OR(AF473=$AP$3,AF473=$AP$4,AF473=$AP$9),AB473,0)</f>
        <v>0</v>
      </c>
      <c r="BE473" s="313" t="n">
        <f aca="false">IF(OR(AF473=$AP$3,AF473=$AP$4,AF473=$AP$9),AC473,0)</f>
        <v>0</v>
      </c>
      <c r="BF473" s="314" t="n">
        <f aca="false">IF(OR(AF473=$AP$3,AF473=$AP$4,AF473=$AP$9),AD473,0)</f>
        <v>0</v>
      </c>
      <c r="BG473" s="312" t="n">
        <f aca="false">IF(OR(AF473=$AP$5,AF473=$AP$6,AF473=$AP$10),S473,0)</f>
        <v>0</v>
      </c>
      <c r="BH473" s="313" t="n">
        <f aca="false">IF(OR(AF473=$AP$5,AF473=$AP$6,AF473=$AP$10),T473,0)</f>
        <v>0</v>
      </c>
      <c r="BI473" s="313" t="n">
        <f aca="false">IF(OR(AF473=$AP$5,AF473=$AP$6,AF473=$AP$10),U473,0)</f>
        <v>0</v>
      </c>
      <c r="BJ473" s="313" t="n">
        <f aca="false">IF(OR(AF473=$AP$5,AF473=$AP$6,AF473=$AP$10),V473,0)</f>
        <v>0</v>
      </c>
      <c r="BK473" s="313" t="n">
        <f aca="false">IF(OR(AF473=$AP$5,AF473=$AP$6,AF473=$AP$10),W473,0)</f>
        <v>0</v>
      </c>
      <c r="BL473" s="313" t="n">
        <f aca="false">IF(OR(AF473=$AP$5,AF473=$AP$6,AF473=$AP$10),X473,0)</f>
        <v>0</v>
      </c>
      <c r="BM473" s="313" t="n">
        <f aca="false">IF(OR(AF473=$AP$5,AF473=$AP$6,AF473=$AP$10),Y473,0)</f>
        <v>0</v>
      </c>
      <c r="BN473" s="313" t="n">
        <f aca="false">IF(OR(AF473=$AP$5,AF473=$AP$6,AF473=$AP$10),Z473,0)</f>
        <v>0</v>
      </c>
      <c r="BO473" s="313" t="n">
        <f aca="false">IF(OR(AF473=$AP$5,AF473=$AP$6,AF473=$AP$10),AA473,0)</f>
        <v>0</v>
      </c>
      <c r="BP473" s="313" t="n">
        <f aca="false">IF(OR(AF473=$AP$5,AF473=$AP$6,AF473=$AP$10),AB473,0)</f>
        <v>0</v>
      </c>
      <c r="BQ473" s="313" t="n">
        <f aca="false">IF(OR(AF473=$AP$5,AF473=$AP$6,AF473=$AP$10),AC473,0)</f>
        <v>0</v>
      </c>
      <c r="BR473" s="314" t="n">
        <f aca="false">IF(OR(AF473=$AP$5,AF473=$AP$6,AF473=$AP$10),AD473,0)</f>
        <v>0</v>
      </c>
      <c r="BS473" s="312" t="n">
        <f aca="false">IF(OR(AF473=$AP$7,AF473=$AP$8,AF473=$AP$11),S473,0)</f>
        <v>0</v>
      </c>
      <c r="BT473" s="313" t="n">
        <f aca="false">IF(OR(AF473=$AP$7,AF473=$AP$8,AF473=$AP$11),T473,0)</f>
        <v>0</v>
      </c>
      <c r="BU473" s="313" t="n">
        <f aca="false">IF(OR(AF473=$AP$7,AF473=$AP$8,AF473=$AP$11),U473,0)</f>
        <v>0</v>
      </c>
      <c r="BV473" s="313" t="n">
        <f aca="false">IF(OR(AF473=$AP$7,AF473=$AP$8,AF473=$AP$11),V473,0)</f>
        <v>0</v>
      </c>
      <c r="BW473" s="313" t="n">
        <f aca="false">IF(OR(AF473=$AP$7,AF473=$AP$8,AF473=$AP$11),W473,0)</f>
        <v>0</v>
      </c>
      <c r="BX473" s="313" t="n">
        <f aca="false">IF(OR(AF473=$AP$7,AF473=$AP$8,AF473=$AP$11),X473,0)</f>
        <v>0</v>
      </c>
      <c r="BY473" s="313" t="n">
        <f aca="false">IF(OR(AF473=$AP$7,AF473=$AP$8,AF473=$AP$11),Y473,0)</f>
        <v>0</v>
      </c>
      <c r="BZ473" s="313" t="n">
        <f aca="false">IF(OR(AF473=$AP$7,AF473=$AP$8,AF473=$AP$11),Z473,0)</f>
        <v>0</v>
      </c>
      <c r="CA473" s="313" t="n">
        <f aca="false">IF(OR(AF473=$AP$7,AF473=$AP$8,AF473=$AP$11),AA473,0)</f>
        <v>0</v>
      </c>
      <c r="CB473" s="313" t="n">
        <f aca="false">IF(OR(AF473=$AP$7,AF473=$AP$8,AF473=$AP$11),AB473,0)</f>
        <v>0</v>
      </c>
      <c r="CC473" s="313" t="n">
        <f aca="false">IF(OR(AF473=$AP$7,AF473=$AP$8,AF473=$AP$11),AC473,0)</f>
        <v>0</v>
      </c>
      <c r="CD473" s="314" t="n">
        <f aca="false">IF(OR(AF473=$AP$7,AF473=$AP$8,AF473=$AP$11),AD473,0)</f>
        <v>0</v>
      </c>
      <c r="CE473" s="312" t="n">
        <f aca="false">IF(AF473=$AP$12,S473,0)</f>
        <v>0</v>
      </c>
      <c r="CF473" s="313" t="n">
        <f aca="false">IF(AF473=$AP$12,T473,0)</f>
        <v>0</v>
      </c>
      <c r="CG473" s="313" t="n">
        <f aca="false">IF(AF473=$AP$12,U473,0)</f>
        <v>0</v>
      </c>
      <c r="CH473" s="313" t="n">
        <f aca="false">IF(AF473=$AP$12,V473,0)</f>
        <v>0</v>
      </c>
      <c r="CI473" s="313" t="n">
        <f aca="false">IF(AF473=$AP$12,W473,0)</f>
        <v>0</v>
      </c>
      <c r="CJ473" s="313" t="n">
        <f aca="false">IF(AF473=$AP$12,X473,0)</f>
        <v>0</v>
      </c>
      <c r="CK473" s="313" t="n">
        <f aca="false">IF(AF473=$AP$12,Y473,0)</f>
        <v>0</v>
      </c>
      <c r="CL473" s="313" t="n">
        <f aca="false">IF(AF473=$AP$12,Z473,0)</f>
        <v>0</v>
      </c>
      <c r="CM473" s="313" t="n">
        <f aca="false">IF(AF473=$AP$12,AA473,0)</f>
        <v>0</v>
      </c>
      <c r="CN473" s="313" t="n">
        <f aca="false">IF(AF473=$AP$12,AB473,0)</f>
        <v>0</v>
      </c>
      <c r="CO473" s="313" t="n">
        <f aca="false">IF(AF473=$AP$12,AC473,0)</f>
        <v>0</v>
      </c>
      <c r="CP473" s="314" t="n">
        <f aca="false">IF(AF473=$AP$12,AD473,0)</f>
        <v>0</v>
      </c>
    </row>
    <row r="474" customFormat="false" ht="12" hidden="false" customHeight="true" outlineLevel="0" collapsed="false">
      <c r="B474" s="243" t="str">
        <f aca="false">IF(Q473="","",Q473)</f>
        <v/>
      </c>
      <c r="C474" s="302"/>
      <c r="D474" s="303"/>
      <c r="E474" s="303"/>
      <c r="F474" s="303"/>
      <c r="G474" s="304"/>
      <c r="H474" s="304"/>
      <c r="I474" s="305"/>
      <c r="J474" s="305"/>
      <c r="K474" s="305"/>
      <c r="L474" s="305"/>
      <c r="M474" s="303"/>
      <c r="N474" s="303"/>
      <c r="O474" s="306"/>
      <c r="P474" s="303"/>
      <c r="Q474" s="303"/>
      <c r="R474" s="315" t="s">
        <v>76</v>
      </c>
      <c r="S474" s="322"/>
      <c r="T474" s="322"/>
      <c r="U474" s="322"/>
      <c r="V474" s="322"/>
      <c r="W474" s="322"/>
      <c r="X474" s="322"/>
      <c r="Y474" s="316"/>
      <c r="Z474" s="316"/>
      <c r="AA474" s="316"/>
      <c r="AB474" s="316"/>
      <c r="AC474" s="316"/>
      <c r="AD474" s="316"/>
      <c r="AE474" s="317" t="str">
        <f aca="false">IF(SUM(S474:AD474)=0,"",SUM(S474:AD474))</f>
        <v/>
      </c>
      <c r="AF474" s="244" t="str">
        <f aca="false">IF(Q473="","",Q473)</f>
        <v/>
      </c>
      <c r="AG474" s="310"/>
      <c r="AH474" s="310"/>
      <c r="AI474" s="310"/>
      <c r="AJ474" s="310"/>
      <c r="AT474" s="311" t="str">
        <f aca="false">R474</f>
        <v>B</v>
      </c>
      <c r="AU474" s="312" t="n">
        <f aca="false">IF(OR(AF474=$AP$3,AF474=$AP$4,AF474=$AP$9),S474,0)</f>
        <v>0</v>
      </c>
      <c r="AV474" s="313" t="n">
        <f aca="false">IF(OR(AF474=$AP$3,AF474=$AP$4,AF474=$AP$9),T474,0)</f>
        <v>0</v>
      </c>
      <c r="AW474" s="313" t="n">
        <f aca="false">IF(OR(AF474=$AP$3,AF474=$AP$4,AF474=$AP$9),U474,0)</f>
        <v>0</v>
      </c>
      <c r="AX474" s="313" t="n">
        <f aca="false">IF(OR(AF474=$AP$3,AF474=$AP$4,AF474=$AP$9),V474,0)</f>
        <v>0</v>
      </c>
      <c r="AY474" s="313" t="n">
        <f aca="false">IF(OR(AF474=$AP$3,AF474=$AP$4,AF474=$AP$9),W474,0)</f>
        <v>0</v>
      </c>
      <c r="AZ474" s="313" t="n">
        <f aca="false">IF(OR(AF474=$AP$3,AF474=$AP$4,AF474=$AP$9),X474,0)</f>
        <v>0</v>
      </c>
      <c r="BA474" s="313" t="n">
        <f aca="false">IF(OR(AF474=$AP$3,AF474=$AP$4,AF474=$AP$9),Y474,0)</f>
        <v>0</v>
      </c>
      <c r="BB474" s="313" t="n">
        <f aca="false">IF(OR(AF474=$AP$3,AF474=$AP$4,AF474=$AP$9),Z474,0)</f>
        <v>0</v>
      </c>
      <c r="BC474" s="313" t="n">
        <f aca="false">IF(OR(AF474=$AP$3,AF474=$AP$4,AF474=$AP$9),AA474,0)</f>
        <v>0</v>
      </c>
      <c r="BD474" s="313" t="n">
        <f aca="false">IF(OR(AF474=$AP$3,AF474=$AP$4,AF474=$AP$9),AB474,0)</f>
        <v>0</v>
      </c>
      <c r="BE474" s="313" t="n">
        <f aca="false">IF(OR(AF474=$AP$3,AF474=$AP$4,AF474=$AP$9),AC474,0)</f>
        <v>0</v>
      </c>
      <c r="BF474" s="314" t="n">
        <f aca="false">IF(OR(AF474=$AP$3,AF474=$AP$4,AF474=$AP$9),AD474,0)</f>
        <v>0</v>
      </c>
      <c r="BG474" s="312" t="n">
        <f aca="false">IF(OR(AF474=$AP$5,AF474=$AP$6,AF474=$AP$10),S474,0)</f>
        <v>0</v>
      </c>
      <c r="BH474" s="313" t="n">
        <f aca="false">IF(OR(AF474=$AP$5,AF474=$AP$6,AF474=$AP$10),T474,0)</f>
        <v>0</v>
      </c>
      <c r="BI474" s="313" t="n">
        <f aca="false">IF(OR(AF474=$AP$5,AF474=$AP$6,AF474=$AP$10),U474,0)</f>
        <v>0</v>
      </c>
      <c r="BJ474" s="313" t="n">
        <f aca="false">IF(OR(AF474=$AP$5,AF474=$AP$6,AF474=$AP$10),V474,0)</f>
        <v>0</v>
      </c>
      <c r="BK474" s="313" t="n">
        <f aca="false">IF(OR(AF474=$AP$5,AF474=$AP$6,AF474=$AP$10),W474,0)</f>
        <v>0</v>
      </c>
      <c r="BL474" s="313" t="n">
        <f aca="false">IF(OR(AF474=$AP$5,AF474=$AP$6,AF474=$AP$10),X474,0)</f>
        <v>0</v>
      </c>
      <c r="BM474" s="313" t="n">
        <f aca="false">IF(OR(AF474=$AP$5,AF474=$AP$6,AF474=$AP$10),Y474,0)</f>
        <v>0</v>
      </c>
      <c r="BN474" s="313" t="n">
        <f aca="false">IF(OR(AF474=$AP$5,AF474=$AP$6,AF474=$AP$10),Z474,0)</f>
        <v>0</v>
      </c>
      <c r="BO474" s="313" t="n">
        <f aca="false">IF(OR(AF474=$AP$5,AF474=$AP$6,AF474=$AP$10),AA474,0)</f>
        <v>0</v>
      </c>
      <c r="BP474" s="313" t="n">
        <f aca="false">IF(OR(AF474=$AP$5,AF474=$AP$6,AF474=$AP$10),AB474,0)</f>
        <v>0</v>
      </c>
      <c r="BQ474" s="313" t="n">
        <f aca="false">IF(OR(AF474=$AP$5,AF474=$AP$6,AF474=$AP$10),AC474,0)</f>
        <v>0</v>
      </c>
      <c r="BR474" s="314" t="n">
        <f aca="false">IF(OR(AF474=$AP$5,AF474=$AP$6,AF474=$AP$10),AD474,0)</f>
        <v>0</v>
      </c>
      <c r="BS474" s="312" t="n">
        <f aca="false">IF(OR(AF474=$AP$7,AF474=$AP$8,AF474=$AP$11),S474,0)</f>
        <v>0</v>
      </c>
      <c r="BT474" s="313" t="n">
        <f aca="false">IF(OR(AF474=$AP$7,AF474=$AP$8,AF474=$AP$11),T474,0)</f>
        <v>0</v>
      </c>
      <c r="BU474" s="313" t="n">
        <f aca="false">IF(OR(AF474=$AP$7,AF474=$AP$8,AF474=$AP$11),U474,0)</f>
        <v>0</v>
      </c>
      <c r="BV474" s="313" t="n">
        <f aca="false">IF(OR(AF474=$AP$7,AF474=$AP$8,AF474=$AP$11),V474,0)</f>
        <v>0</v>
      </c>
      <c r="BW474" s="313" t="n">
        <f aca="false">IF(OR(AF474=$AP$7,AF474=$AP$8,AF474=$AP$11),W474,0)</f>
        <v>0</v>
      </c>
      <c r="BX474" s="313" t="n">
        <f aca="false">IF(OR(AF474=$AP$7,AF474=$AP$8,AF474=$AP$11),X474,0)</f>
        <v>0</v>
      </c>
      <c r="BY474" s="313" t="n">
        <f aca="false">IF(OR(AF474=$AP$7,AF474=$AP$8,AF474=$AP$11),Y474,0)</f>
        <v>0</v>
      </c>
      <c r="BZ474" s="313" t="n">
        <f aca="false">IF(OR(AF474=$AP$7,AF474=$AP$8,AF474=$AP$11),Z474,0)</f>
        <v>0</v>
      </c>
      <c r="CA474" s="313" t="n">
        <f aca="false">IF(OR(AF474=$AP$7,AF474=$AP$8,AF474=$AP$11),AA474,0)</f>
        <v>0</v>
      </c>
      <c r="CB474" s="313" t="n">
        <f aca="false">IF(OR(AF474=$AP$7,AF474=$AP$8,AF474=$AP$11),AB474,0)</f>
        <v>0</v>
      </c>
      <c r="CC474" s="313" t="n">
        <f aca="false">IF(OR(AF474=$AP$7,AF474=$AP$8,AF474=$AP$11),AC474,0)</f>
        <v>0</v>
      </c>
      <c r="CD474" s="314" t="n">
        <f aca="false">IF(OR(AF474=$AP$7,AF474=$AP$8,AF474=$AP$11),AD474,0)</f>
        <v>0</v>
      </c>
      <c r="CE474" s="312" t="n">
        <f aca="false">IF(AF474=$AP$12,S474,0)</f>
        <v>0</v>
      </c>
      <c r="CF474" s="313" t="n">
        <f aca="false">IF(AF474=$AP$12,T474,0)</f>
        <v>0</v>
      </c>
      <c r="CG474" s="313" t="n">
        <f aca="false">IF(AF474=$AP$12,U474,0)</f>
        <v>0</v>
      </c>
      <c r="CH474" s="313" t="n">
        <f aca="false">IF(AF474=$AP$12,V474,0)</f>
        <v>0</v>
      </c>
      <c r="CI474" s="313" t="n">
        <f aca="false">IF(AF474=$AP$12,W474,0)</f>
        <v>0</v>
      </c>
      <c r="CJ474" s="313" t="n">
        <f aca="false">IF(AF474=$AP$12,X474,0)</f>
        <v>0</v>
      </c>
      <c r="CK474" s="313" t="n">
        <f aca="false">IF(AF474=$AP$12,Y474,0)</f>
        <v>0</v>
      </c>
      <c r="CL474" s="313" t="n">
        <f aca="false">IF(AF474=$AP$12,Z474,0)</f>
        <v>0</v>
      </c>
      <c r="CM474" s="313" t="n">
        <f aca="false">IF(AF474=$AP$12,AA474,0)</f>
        <v>0</v>
      </c>
      <c r="CN474" s="313" t="n">
        <f aca="false">IF(AF474=$AP$12,AB474,0)</f>
        <v>0</v>
      </c>
      <c r="CO474" s="313" t="n">
        <f aca="false">IF(AF474=$AP$12,AC474,0)</f>
        <v>0</v>
      </c>
      <c r="CP474" s="314" t="n">
        <f aca="false">IF(AF474=$AP$12,AD474,0)</f>
        <v>0</v>
      </c>
    </row>
    <row r="475" customFormat="false" ht="12" hidden="false" customHeight="true" outlineLevel="0" collapsed="false">
      <c r="B475" s="243" t="str">
        <f aca="false">IF(Q473="","",Q473)</f>
        <v/>
      </c>
      <c r="C475" s="302"/>
      <c r="D475" s="303"/>
      <c r="E475" s="303"/>
      <c r="F475" s="303"/>
      <c r="G475" s="304"/>
      <c r="H475" s="304"/>
      <c r="I475" s="305"/>
      <c r="J475" s="305"/>
      <c r="K475" s="305"/>
      <c r="L475" s="305"/>
      <c r="M475" s="303"/>
      <c r="N475" s="303"/>
      <c r="O475" s="306"/>
      <c r="P475" s="303"/>
      <c r="Q475" s="303"/>
      <c r="R475" s="315" t="s">
        <v>77</v>
      </c>
      <c r="S475" s="322"/>
      <c r="T475" s="322"/>
      <c r="U475" s="322"/>
      <c r="V475" s="322"/>
      <c r="W475" s="322"/>
      <c r="X475" s="322"/>
      <c r="Y475" s="316"/>
      <c r="Z475" s="316"/>
      <c r="AA475" s="316"/>
      <c r="AB475" s="316"/>
      <c r="AC475" s="316"/>
      <c r="AD475" s="316"/>
      <c r="AE475" s="317" t="str">
        <f aca="false">IF(SUM(S475:AD475)=0,"",SUM(S475:AD475))</f>
        <v/>
      </c>
      <c r="AF475" s="244" t="str">
        <f aca="false">IF(Q473="","",Q473)</f>
        <v/>
      </c>
      <c r="AG475" s="310"/>
      <c r="AH475" s="310"/>
      <c r="AI475" s="310"/>
      <c r="AJ475" s="310"/>
      <c r="AT475" s="311" t="str">
        <f aca="false">R475</f>
        <v>C</v>
      </c>
      <c r="AU475" s="312" t="n">
        <f aca="false">IF(OR(AF475=$AP$3,AF475=$AP$4,AF475=$AP$9),S475,0)</f>
        <v>0</v>
      </c>
      <c r="AV475" s="313" t="n">
        <f aca="false">IF(OR(AF475=$AP$3,AF475=$AP$4,AF475=$AP$9),T475,0)</f>
        <v>0</v>
      </c>
      <c r="AW475" s="313" t="n">
        <f aca="false">IF(OR(AF475=$AP$3,AF475=$AP$4,AF475=$AP$9),U475,0)</f>
        <v>0</v>
      </c>
      <c r="AX475" s="313" t="n">
        <f aca="false">IF(OR(AF475=$AP$3,AF475=$AP$4,AF475=$AP$9),V475,0)</f>
        <v>0</v>
      </c>
      <c r="AY475" s="313" t="n">
        <f aca="false">IF(OR(AF475=$AP$3,AF475=$AP$4,AF475=$AP$9),W475,0)</f>
        <v>0</v>
      </c>
      <c r="AZ475" s="313" t="n">
        <f aca="false">IF(OR(AF475=$AP$3,AF475=$AP$4,AF475=$AP$9),X475,0)</f>
        <v>0</v>
      </c>
      <c r="BA475" s="313" t="n">
        <f aca="false">IF(OR(AF475=$AP$3,AF475=$AP$4,AF475=$AP$9),Y475,0)</f>
        <v>0</v>
      </c>
      <c r="BB475" s="313" t="n">
        <f aca="false">IF(OR(AF475=$AP$3,AF475=$AP$4,AF475=$AP$9),Z475,0)</f>
        <v>0</v>
      </c>
      <c r="BC475" s="313" t="n">
        <f aca="false">IF(OR(AF475=$AP$3,AF475=$AP$4,AF475=$AP$9),AA475,0)</f>
        <v>0</v>
      </c>
      <c r="BD475" s="313" t="n">
        <f aca="false">IF(OR(AF475=$AP$3,AF475=$AP$4,AF475=$AP$9),AB475,0)</f>
        <v>0</v>
      </c>
      <c r="BE475" s="313" t="n">
        <f aca="false">IF(OR(AF475=$AP$3,AF475=$AP$4,AF475=$AP$9),AC475,0)</f>
        <v>0</v>
      </c>
      <c r="BF475" s="314" t="n">
        <f aca="false">IF(OR(AF475=$AP$3,AF475=$AP$4,AF475=$AP$9),AD475,0)</f>
        <v>0</v>
      </c>
      <c r="BG475" s="312" t="n">
        <f aca="false">IF(OR(AF475=$AP$5,AF475=$AP$6,AF475=$AP$10),S475,0)</f>
        <v>0</v>
      </c>
      <c r="BH475" s="313" t="n">
        <f aca="false">IF(OR(AF475=$AP$5,AF475=$AP$6,AF475=$AP$10),T475,0)</f>
        <v>0</v>
      </c>
      <c r="BI475" s="313" t="n">
        <f aca="false">IF(OR(AF475=$AP$5,AF475=$AP$6,AF475=$AP$10),U475,0)</f>
        <v>0</v>
      </c>
      <c r="BJ475" s="313" t="n">
        <f aca="false">IF(OR(AF475=$AP$5,AF475=$AP$6,AF475=$AP$10),V475,0)</f>
        <v>0</v>
      </c>
      <c r="BK475" s="313" t="n">
        <f aca="false">IF(OR(AF475=$AP$5,AF475=$AP$6,AF475=$AP$10),W475,0)</f>
        <v>0</v>
      </c>
      <c r="BL475" s="313" t="n">
        <f aca="false">IF(OR(AF475=$AP$5,AF475=$AP$6,AF475=$AP$10),X475,0)</f>
        <v>0</v>
      </c>
      <c r="BM475" s="313" t="n">
        <f aca="false">IF(OR(AF475=$AP$5,AF475=$AP$6,AF475=$AP$10),Y475,0)</f>
        <v>0</v>
      </c>
      <c r="BN475" s="313" t="n">
        <f aca="false">IF(OR(AF475=$AP$5,AF475=$AP$6,AF475=$AP$10),Z475,0)</f>
        <v>0</v>
      </c>
      <c r="BO475" s="313" t="n">
        <f aca="false">IF(OR(AF475=$AP$5,AF475=$AP$6,AF475=$AP$10),AA475,0)</f>
        <v>0</v>
      </c>
      <c r="BP475" s="313" t="n">
        <f aca="false">IF(OR(AF475=$AP$5,AF475=$AP$6,AF475=$AP$10),AB475,0)</f>
        <v>0</v>
      </c>
      <c r="BQ475" s="313" t="n">
        <f aca="false">IF(OR(AF475=$AP$5,AF475=$AP$6,AF475=$AP$10),AC475,0)</f>
        <v>0</v>
      </c>
      <c r="BR475" s="314" t="n">
        <f aca="false">IF(OR(AF475=$AP$5,AF475=$AP$6,AF475=$AP$10),AD475,0)</f>
        <v>0</v>
      </c>
      <c r="BS475" s="312" t="n">
        <f aca="false">IF(OR(AF475=$AP$7,AF475=$AP$8,AF475=$AP$11),S475,0)</f>
        <v>0</v>
      </c>
      <c r="BT475" s="313" t="n">
        <f aca="false">IF(OR(AF475=$AP$7,AF475=$AP$8,AF475=$AP$11),T475,0)</f>
        <v>0</v>
      </c>
      <c r="BU475" s="313" t="n">
        <f aca="false">IF(OR(AF475=$AP$7,AF475=$AP$8,AF475=$AP$11),U475,0)</f>
        <v>0</v>
      </c>
      <c r="BV475" s="313" t="n">
        <f aca="false">IF(OR(AF475=$AP$7,AF475=$AP$8,AF475=$AP$11),V475,0)</f>
        <v>0</v>
      </c>
      <c r="BW475" s="313" t="n">
        <f aca="false">IF(OR(AF475=$AP$7,AF475=$AP$8,AF475=$AP$11),W475,0)</f>
        <v>0</v>
      </c>
      <c r="BX475" s="313" t="n">
        <f aca="false">IF(OR(AF475=$AP$7,AF475=$AP$8,AF475=$AP$11),X475,0)</f>
        <v>0</v>
      </c>
      <c r="BY475" s="313" t="n">
        <f aca="false">IF(OR(AF475=$AP$7,AF475=$AP$8,AF475=$AP$11),Y475,0)</f>
        <v>0</v>
      </c>
      <c r="BZ475" s="313" t="n">
        <f aca="false">IF(OR(AF475=$AP$7,AF475=$AP$8,AF475=$AP$11),Z475,0)</f>
        <v>0</v>
      </c>
      <c r="CA475" s="313" t="n">
        <f aca="false">IF(OR(AF475=$AP$7,AF475=$AP$8,AF475=$AP$11),AA475,0)</f>
        <v>0</v>
      </c>
      <c r="CB475" s="313" t="n">
        <f aca="false">IF(OR(AF475=$AP$7,AF475=$AP$8,AF475=$AP$11),AB475,0)</f>
        <v>0</v>
      </c>
      <c r="CC475" s="313" t="n">
        <f aca="false">IF(OR(AF475=$AP$7,AF475=$AP$8,AF475=$AP$11),AC475,0)</f>
        <v>0</v>
      </c>
      <c r="CD475" s="314" t="n">
        <f aca="false">IF(OR(AF475=$AP$7,AF475=$AP$8,AF475=$AP$11),AD475,0)</f>
        <v>0</v>
      </c>
      <c r="CE475" s="312" t="n">
        <f aca="false">IF(AF475=$AP$12,S475,0)</f>
        <v>0</v>
      </c>
      <c r="CF475" s="313" t="n">
        <f aca="false">IF(AF475=$AP$12,T475,0)</f>
        <v>0</v>
      </c>
      <c r="CG475" s="313" t="n">
        <f aca="false">IF(AF475=$AP$12,U475,0)</f>
        <v>0</v>
      </c>
      <c r="CH475" s="313" t="n">
        <f aca="false">IF(AF475=$AP$12,V475,0)</f>
        <v>0</v>
      </c>
      <c r="CI475" s="313" t="n">
        <f aca="false">IF(AF475=$AP$12,W475,0)</f>
        <v>0</v>
      </c>
      <c r="CJ475" s="313" t="n">
        <f aca="false">IF(AF475=$AP$12,X475,0)</f>
        <v>0</v>
      </c>
      <c r="CK475" s="313" t="n">
        <f aca="false">IF(AF475=$AP$12,Y475,0)</f>
        <v>0</v>
      </c>
      <c r="CL475" s="313" t="n">
        <f aca="false">IF(AF475=$AP$12,Z475,0)</f>
        <v>0</v>
      </c>
      <c r="CM475" s="313" t="n">
        <f aca="false">IF(AF475=$AP$12,AA475,0)</f>
        <v>0</v>
      </c>
      <c r="CN475" s="313" t="n">
        <f aca="false">IF(AF475=$AP$12,AB475,0)</f>
        <v>0</v>
      </c>
      <c r="CO475" s="313" t="n">
        <f aca="false">IF(AF475=$AP$12,AC475,0)</f>
        <v>0</v>
      </c>
      <c r="CP475" s="314" t="n">
        <f aca="false">IF(AF475=$AP$12,AD475,0)</f>
        <v>0</v>
      </c>
    </row>
    <row r="476" customFormat="false" ht="12" hidden="false" customHeight="true" outlineLevel="0" collapsed="false">
      <c r="B476" s="243" t="str">
        <f aca="false">IF(Q476="","",Q476)</f>
        <v/>
      </c>
      <c r="C476" s="302" t="n">
        <v>155</v>
      </c>
      <c r="D476" s="303"/>
      <c r="E476" s="303"/>
      <c r="F476" s="303"/>
      <c r="G476" s="304"/>
      <c r="H476" s="304"/>
      <c r="I476" s="305"/>
      <c r="J476" s="305"/>
      <c r="K476" s="305"/>
      <c r="L476" s="305"/>
      <c r="M476" s="303"/>
      <c r="N476" s="303"/>
      <c r="O476" s="306"/>
      <c r="P476" s="303"/>
      <c r="Q476" s="303"/>
      <c r="R476" s="307" t="s">
        <v>75</v>
      </c>
      <c r="S476" s="323"/>
      <c r="T476" s="323"/>
      <c r="U476" s="323"/>
      <c r="V476" s="323"/>
      <c r="W476" s="323"/>
      <c r="X476" s="323"/>
      <c r="Y476" s="308"/>
      <c r="Z476" s="308"/>
      <c r="AA476" s="308"/>
      <c r="AB476" s="308"/>
      <c r="AC476" s="308"/>
      <c r="AD476" s="308"/>
      <c r="AE476" s="309" t="str">
        <f aca="false">IF(SUM(S476:AD476)=0,"",SUM(S476:AD476))</f>
        <v/>
      </c>
      <c r="AF476" s="244" t="str">
        <f aca="false">IF(Q476="","",Q476)</f>
        <v/>
      </c>
      <c r="AG476" s="310" t="str">
        <f aca="false">IFERROR(VLOOKUP(M476,$AP$13:$AQ$16,2,FALSE()),"")</f>
        <v/>
      </c>
      <c r="AH476" s="310" t="str">
        <f aca="false">IFERROR(VLOOKUP(O476,$AP$18:$AQ$24,2,FALSE()),"")</f>
        <v/>
      </c>
      <c r="AI476" s="310" t="str">
        <f aca="false">IFERROR(AG476+AH476,"")</f>
        <v/>
      </c>
      <c r="AJ476" s="310" t="str">
        <f aca="false">IF(SUM(AE476:AE478)=0,"",SUM(AE476:AE478))</f>
        <v/>
      </c>
      <c r="AT476" s="311" t="str">
        <f aca="false">R476</f>
        <v>A</v>
      </c>
      <c r="AU476" s="312" t="n">
        <f aca="false">IF(OR(AF476=$AP$3,AF476=$AP$4,AF476=$AP$9),S476,0)</f>
        <v>0</v>
      </c>
      <c r="AV476" s="313" t="n">
        <f aca="false">IF(OR(AF476=$AP$3,AF476=$AP$4,AF476=$AP$9),T476,0)</f>
        <v>0</v>
      </c>
      <c r="AW476" s="313" t="n">
        <f aca="false">IF(OR(AF476=$AP$3,AF476=$AP$4,AF476=$AP$9),U476,0)</f>
        <v>0</v>
      </c>
      <c r="AX476" s="313" t="n">
        <f aca="false">IF(OR(AF476=$AP$3,AF476=$AP$4,AF476=$AP$9),V476,0)</f>
        <v>0</v>
      </c>
      <c r="AY476" s="313" t="n">
        <f aca="false">IF(OR(AF476=$AP$3,AF476=$AP$4,AF476=$AP$9),W476,0)</f>
        <v>0</v>
      </c>
      <c r="AZ476" s="313" t="n">
        <f aca="false">IF(OR(AF476=$AP$3,AF476=$AP$4,AF476=$AP$9),X476,0)</f>
        <v>0</v>
      </c>
      <c r="BA476" s="313" t="n">
        <f aca="false">IF(OR(AF476=$AP$3,AF476=$AP$4,AF476=$AP$9),Y476,0)</f>
        <v>0</v>
      </c>
      <c r="BB476" s="313" t="n">
        <f aca="false">IF(OR(AF476=$AP$3,AF476=$AP$4,AF476=$AP$9),Z476,0)</f>
        <v>0</v>
      </c>
      <c r="BC476" s="313" t="n">
        <f aca="false">IF(OR(AF476=$AP$3,AF476=$AP$4,AF476=$AP$9),AA476,0)</f>
        <v>0</v>
      </c>
      <c r="BD476" s="313" t="n">
        <f aca="false">IF(OR(AF476=$AP$3,AF476=$AP$4,AF476=$AP$9),AB476,0)</f>
        <v>0</v>
      </c>
      <c r="BE476" s="313" t="n">
        <f aca="false">IF(OR(AF476=$AP$3,AF476=$AP$4,AF476=$AP$9),AC476,0)</f>
        <v>0</v>
      </c>
      <c r="BF476" s="314" t="n">
        <f aca="false">IF(OR(AF476=$AP$3,AF476=$AP$4,AF476=$AP$9),AD476,0)</f>
        <v>0</v>
      </c>
      <c r="BG476" s="312" t="n">
        <f aca="false">IF(OR(AF476=$AP$5,AF476=$AP$6,AF476=$AP$10),S476,0)</f>
        <v>0</v>
      </c>
      <c r="BH476" s="313" t="n">
        <f aca="false">IF(OR(AF476=$AP$5,AF476=$AP$6,AF476=$AP$10),T476,0)</f>
        <v>0</v>
      </c>
      <c r="BI476" s="313" t="n">
        <f aca="false">IF(OR(AF476=$AP$5,AF476=$AP$6,AF476=$AP$10),U476,0)</f>
        <v>0</v>
      </c>
      <c r="BJ476" s="313" t="n">
        <f aca="false">IF(OR(AF476=$AP$5,AF476=$AP$6,AF476=$AP$10),V476,0)</f>
        <v>0</v>
      </c>
      <c r="BK476" s="313" t="n">
        <f aca="false">IF(OR(AF476=$AP$5,AF476=$AP$6,AF476=$AP$10),W476,0)</f>
        <v>0</v>
      </c>
      <c r="BL476" s="313" t="n">
        <f aca="false">IF(OR(AF476=$AP$5,AF476=$AP$6,AF476=$AP$10),X476,0)</f>
        <v>0</v>
      </c>
      <c r="BM476" s="313" t="n">
        <f aca="false">IF(OR(AF476=$AP$5,AF476=$AP$6,AF476=$AP$10),Y476,0)</f>
        <v>0</v>
      </c>
      <c r="BN476" s="313" t="n">
        <f aca="false">IF(OR(AF476=$AP$5,AF476=$AP$6,AF476=$AP$10),Z476,0)</f>
        <v>0</v>
      </c>
      <c r="BO476" s="313" t="n">
        <f aca="false">IF(OR(AF476=$AP$5,AF476=$AP$6,AF476=$AP$10),AA476,0)</f>
        <v>0</v>
      </c>
      <c r="BP476" s="313" t="n">
        <f aca="false">IF(OR(AF476=$AP$5,AF476=$AP$6,AF476=$AP$10),AB476,0)</f>
        <v>0</v>
      </c>
      <c r="BQ476" s="313" t="n">
        <f aca="false">IF(OR(AF476=$AP$5,AF476=$AP$6,AF476=$AP$10),AC476,0)</f>
        <v>0</v>
      </c>
      <c r="BR476" s="314" t="n">
        <f aca="false">IF(OR(AF476=$AP$5,AF476=$AP$6,AF476=$AP$10),AD476,0)</f>
        <v>0</v>
      </c>
      <c r="BS476" s="312" t="n">
        <f aca="false">IF(OR(AF476=$AP$7,AF476=$AP$8,AF476=$AP$11),S476,0)</f>
        <v>0</v>
      </c>
      <c r="BT476" s="313" t="n">
        <f aca="false">IF(OR(AF476=$AP$7,AF476=$AP$8,AF476=$AP$11),T476,0)</f>
        <v>0</v>
      </c>
      <c r="BU476" s="313" t="n">
        <f aca="false">IF(OR(AF476=$AP$7,AF476=$AP$8,AF476=$AP$11),U476,0)</f>
        <v>0</v>
      </c>
      <c r="BV476" s="313" t="n">
        <f aca="false">IF(OR(AF476=$AP$7,AF476=$AP$8,AF476=$AP$11),V476,0)</f>
        <v>0</v>
      </c>
      <c r="BW476" s="313" t="n">
        <f aca="false">IF(OR(AF476=$AP$7,AF476=$AP$8,AF476=$AP$11),W476,0)</f>
        <v>0</v>
      </c>
      <c r="BX476" s="313" t="n">
        <f aca="false">IF(OR(AF476=$AP$7,AF476=$AP$8,AF476=$AP$11),X476,0)</f>
        <v>0</v>
      </c>
      <c r="BY476" s="313" t="n">
        <f aca="false">IF(OR(AF476=$AP$7,AF476=$AP$8,AF476=$AP$11),Y476,0)</f>
        <v>0</v>
      </c>
      <c r="BZ476" s="313" t="n">
        <f aca="false">IF(OR(AF476=$AP$7,AF476=$AP$8,AF476=$AP$11),Z476,0)</f>
        <v>0</v>
      </c>
      <c r="CA476" s="313" t="n">
        <f aca="false">IF(OR(AF476=$AP$7,AF476=$AP$8,AF476=$AP$11),AA476,0)</f>
        <v>0</v>
      </c>
      <c r="CB476" s="313" t="n">
        <f aca="false">IF(OR(AF476=$AP$7,AF476=$AP$8,AF476=$AP$11),AB476,0)</f>
        <v>0</v>
      </c>
      <c r="CC476" s="313" t="n">
        <f aca="false">IF(OR(AF476=$AP$7,AF476=$AP$8,AF476=$AP$11),AC476,0)</f>
        <v>0</v>
      </c>
      <c r="CD476" s="314" t="n">
        <f aca="false">IF(OR(AF476=$AP$7,AF476=$AP$8,AF476=$AP$11),AD476,0)</f>
        <v>0</v>
      </c>
      <c r="CE476" s="312" t="n">
        <f aca="false">IF(AF476=$AP$12,S476,0)</f>
        <v>0</v>
      </c>
      <c r="CF476" s="313" t="n">
        <f aca="false">IF(AF476=$AP$12,T476,0)</f>
        <v>0</v>
      </c>
      <c r="CG476" s="313" t="n">
        <f aca="false">IF(AF476=$AP$12,U476,0)</f>
        <v>0</v>
      </c>
      <c r="CH476" s="313" t="n">
        <f aca="false">IF(AF476=$AP$12,V476,0)</f>
        <v>0</v>
      </c>
      <c r="CI476" s="313" t="n">
        <f aca="false">IF(AF476=$AP$12,W476,0)</f>
        <v>0</v>
      </c>
      <c r="CJ476" s="313" t="n">
        <f aca="false">IF(AF476=$AP$12,X476,0)</f>
        <v>0</v>
      </c>
      <c r="CK476" s="313" t="n">
        <f aca="false">IF(AF476=$AP$12,Y476,0)</f>
        <v>0</v>
      </c>
      <c r="CL476" s="313" t="n">
        <f aca="false">IF(AF476=$AP$12,Z476,0)</f>
        <v>0</v>
      </c>
      <c r="CM476" s="313" t="n">
        <f aca="false">IF(AF476=$AP$12,AA476,0)</f>
        <v>0</v>
      </c>
      <c r="CN476" s="313" t="n">
        <f aca="false">IF(AF476=$AP$12,AB476,0)</f>
        <v>0</v>
      </c>
      <c r="CO476" s="313" t="n">
        <f aca="false">IF(AF476=$AP$12,AC476,0)</f>
        <v>0</v>
      </c>
      <c r="CP476" s="314" t="n">
        <f aca="false">IF(AF476=$AP$12,AD476,0)</f>
        <v>0</v>
      </c>
    </row>
    <row r="477" customFormat="false" ht="12" hidden="false" customHeight="true" outlineLevel="0" collapsed="false">
      <c r="B477" s="243" t="str">
        <f aca="false">IF(Q476="","",Q476)</f>
        <v/>
      </c>
      <c r="C477" s="302"/>
      <c r="D477" s="303"/>
      <c r="E477" s="303"/>
      <c r="F477" s="303"/>
      <c r="G477" s="304"/>
      <c r="H477" s="304"/>
      <c r="I477" s="305"/>
      <c r="J477" s="305"/>
      <c r="K477" s="305"/>
      <c r="L477" s="305"/>
      <c r="M477" s="303"/>
      <c r="N477" s="303"/>
      <c r="O477" s="306"/>
      <c r="P477" s="303"/>
      <c r="Q477" s="303"/>
      <c r="R477" s="315" t="s">
        <v>76</v>
      </c>
      <c r="S477" s="322"/>
      <c r="T477" s="322"/>
      <c r="U477" s="322"/>
      <c r="V477" s="322"/>
      <c r="W477" s="322"/>
      <c r="X477" s="322"/>
      <c r="Y477" s="316"/>
      <c r="Z477" s="316"/>
      <c r="AA477" s="316"/>
      <c r="AB477" s="316"/>
      <c r="AC477" s="316"/>
      <c r="AD477" s="316"/>
      <c r="AE477" s="317" t="str">
        <f aca="false">IF(SUM(S477:AD477)=0,"",SUM(S477:AD477))</f>
        <v/>
      </c>
      <c r="AF477" s="244" t="str">
        <f aca="false">IF(Q476="","",Q476)</f>
        <v/>
      </c>
      <c r="AG477" s="310"/>
      <c r="AH477" s="310"/>
      <c r="AI477" s="310"/>
      <c r="AJ477" s="310"/>
      <c r="AT477" s="311" t="str">
        <f aca="false">R477</f>
        <v>B</v>
      </c>
      <c r="AU477" s="312" t="n">
        <f aca="false">IF(OR(AF477=$AP$3,AF477=$AP$4,AF477=$AP$9),S477,0)</f>
        <v>0</v>
      </c>
      <c r="AV477" s="313" t="n">
        <f aca="false">IF(OR(AF477=$AP$3,AF477=$AP$4,AF477=$AP$9),T477,0)</f>
        <v>0</v>
      </c>
      <c r="AW477" s="313" t="n">
        <f aca="false">IF(OR(AF477=$AP$3,AF477=$AP$4,AF477=$AP$9),U477,0)</f>
        <v>0</v>
      </c>
      <c r="AX477" s="313" t="n">
        <f aca="false">IF(OR(AF477=$AP$3,AF477=$AP$4,AF477=$AP$9),V477,0)</f>
        <v>0</v>
      </c>
      <c r="AY477" s="313" t="n">
        <f aca="false">IF(OR(AF477=$AP$3,AF477=$AP$4,AF477=$AP$9),W477,0)</f>
        <v>0</v>
      </c>
      <c r="AZ477" s="313" t="n">
        <f aca="false">IF(OR(AF477=$AP$3,AF477=$AP$4,AF477=$AP$9),X477,0)</f>
        <v>0</v>
      </c>
      <c r="BA477" s="313" t="n">
        <f aca="false">IF(OR(AF477=$AP$3,AF477=$AP$4,AF477=$AP$9),Y477,0)</f>
        <v>0</v>
      </c>
      <c r="BB477" s="313" t="n">
        <f aca="false">IF(OR(AF477=$AP$3,AF477=$AP$4,AF477=$AP$9),Z477,0)</f>
        <v>0</v>
      </c>
      <c r="BC477" s="313" t="n">
        <f aca="false">IF(OR(AF477=$AP$3,AF477=$AP$4,AF477=$AP$9),AA477,0)</f>
        <v>0</v>
      </c>
      <c r="BD477" s="313" t="n">
        <f aca="false">IF(OR(AF477=$AP$3,AF477=$AP$4,AF477=$AP$9),AB477,0)</f>
        <v>0</v>
      </c>
      <c r="BE477" s="313" t="n">
        <f aca="false">IF(OR(AF477=$AP$3,AF477=$AP$4,AF477=$AP$9),AC477,0)</f>
        <v>0</v>
      </c>
      <c r="BF477" s="314" t="n">
        <f aca="false">IF(OR(AF477=$AP$3,AF477=$AP$4,AF477=$AP$9),AD477,0)</f>
        <v>0</v>
      </c>
      <c r="BG477" s="312" t="n">
        <f aca="false">IF(OR(AF477=$AP$5,AF477=$AP$6,AF477=$AP$10),S477,0)</f>
        <v>0</v>
      </c>
      <c r="BH477" s="313" t="n">
        <f aca="false">IF(OR(AF477=$AP$5,AF477=$AP$6,AF477=$AP$10),T477,0)</f>
        <v>0</v>
      </c>
      <c r="BI477" s="313" t="n">
        <f aca="false">IF(OR(AF477=$AP$5,AF477=$AP$6,AF477=$AP$10),U477,0)</f>
        <v>0</v>
      </c>
      <c r="BJ477" s="313" t="n">
        <f aca="false">IF(OR(AF477=$AP$5,AF477=$AP$6,AF477=$AP$10),V477,0)</f>
        <v>0</v>
      </c>
      <c r="BK477" s="313" t="n">
        <f aca="false">IF(OR(AF477=$AP$5,AF477=$AP$6,AF477=$AP$10),W477,0)</f>
        <v>0</v>
      </c>
      <c r="BL477" s="313" t="n">
        <f aca="false">IF(OR(AF477=$AP$5,AF477=$AP$6,AF477=$AP$10),X477,0)</f>
        <v>0</v>
      </c>
      <c r="BM477" s="313" t="n">
        <f aca="false">IF(OR(AF477=$AP$5,AF477=$AP$6,AF477=$AP$10),Y477,0)</f>
        <v>0</v>
      </c>
      <c r="BN477" s="313" t="n">
        <f aca="false">IF(OR(AF477=$AP$5,AF477=$AP$6,AF477=$AP$10),Z477,0)</f>
        <v>0</v>
      </c>
      <c r="BO477" s="313" t="n">
        <f aca="false">IF(OR(AF477=$AP$5,AF477=$AP$6,AF477=$AP$10),AA477,0)</f>
        <v>0</v>
      </c>
      <c r="BP477" s="313" t="n">
        <f aca="false">IF(OR(AF477=$AP$5,AF477=$AP$6,AF477=$AP$10),AB477,0)</f>
        <v>0</v>
      </c>
      <c r="BQ477" s="313" t="n">
        <f aca="false">IF(OR(AF477=$AP$5,AF477=$AP$6,AF477=$AP$10),AC477,0)</f>
        <v>0</v>
      </c>
      <c r="BR477" s="314" t="n">
        <f aca="false">IF(OR(AF477=$AP$5,AF477=$AP$6,AF477=$AP$10),AD477,0)</f>
        <v>0</v>
      </c>
      <c r="BS477" s="312" t="n">
        <f aca="false">IF(OR(AF477=$AP$7,AF477=$AP$8,AF477=$AP$11),S477,0)</f>
        <v>0</v>
      </c>
      <c r="BT477" s="313" t="n">
        <f aca="false">IF(OR(AF477=$AP$7,AF477=$AP$8,AF477=$AP$11),T477,0)</f>
        <v>0</v>
      </c>
      <c r="BU477" s="313" t="n">
        <f aca="false">IF(OR(AF477=$AP$7,AF477=$AP$8,AF477=$AP$11),U477,0)</f>
        <v>0</v>
      </c>
      <c r="BV477" s="313" t="n">
        <f aca="false">IF(OR(AF477=$AP$7,AF477=$AP$8,AF477=$AP$11),V477,0)</f>
        <v>0</v>
      </c>
      <c r="BW477" s="313" t="n">
        <f aca="false">IF(OR(AF477=$AP$7,AF477=$AP$8,AF477=$AP$11),W477,0)</f>
        <v>0</v>
      </c>
      <c r="BX477" s="313" t="n">
        <f aca="false">IF(OR(AF477=$AP$7,AF477=$AP$8,AF477=$AP$11),X477,0)</f>
        <v>0</v>
      </c>
      <c r="BY477" s="313" t="n">
        <f aca="false">IF(OR(AF477=$AP$7,AF477=$AP$8,AF477=$AP$11),Y477,0)</f>
        <v>0</v>
      </c>
      <c r="BZ477" s="313" t="n">
        <f aca="false">IF(OR(AF477=$AP$7,AF477=$AP$8,AF477=$AP$11),Z477,0)</f>
        <v>0</v>
      </c>
      <c r="CA477" s="313" t="n">
        <f aca="false">IF(OR(AF477=$AP$7,AF477=$AP$8,AF477=$AP$11),AA477,0)</f>
        <v>0</v>
      </c>
      <c r="CB477" s="313" t="n">
        <f aca="false">IF(OR(AF477=$AP$7,AF477=$AP$8,AF477=$AP$11),AB477,0)</f>
        <v>0</v>
      </c>
      <c r="CC477" s="313" t="n">
        <f aca="false">IF(OR(AF477=$AP$7,AF477=$AP$8,AF477=$AP$11),AC477,0)</f>
        <v>0</v>
      </c>
      <c r="CD477" s="314" t="n">
        <f aca="false">IF(OR(AF477=$AP$7,AF477=$AP$8,AF477=$AP$11),AD477,0)</f>
        <v>0</v>
      </c>
      <c r="CE477" s="312" t="n">
        <f aca="false">IF(AF477=$AP$12,S477,0)</f>
        <v>0</v>
      </c>
      <c r="CF477" s="313" t="n">
        <f aca="false">IF(AF477=$AP$12,T477,0)</f>
        <v>0</v>
      </c>
      <c r="CG477" s="313" t="n">
        <f aca="false">IF(AF477=$AP$12,U477,0)</f>
        <v>0</v>
      </c>
      <c r="CH477" s="313" t="n">
        <f aca="false">IF(AF477=$AP$12,V477,0)</f>
        <v>0</v>
      </c>
      <c r="CI477" s="313" t="n">
        <f aca="false">IF(AF477=$AP$12,W477,0)</f>
        <v>0</v>
      </c>
      <c r="CJ477" s="313" t="n">
        <f aca="false">IF(AF477=$AP$12,X477,0)</f>
        <v>0</v>
      </c>
      <c r="CK477" s="313" t="n">
        <f aca="false">IF(AF477=$AP$12,Y477,0)</f>
        <v>0</v>
      </c>
      <c r="CL477" s="313" t="n">
        <f aca="false">IF(AF477=$AP$12,Z477,0)</f>
        <v>0</v>
      </c>
      <c r="CM477" s="313" t="n">
        <f aca="false">IF(AF477=$AP$12,AA477,0)</f>
        <v>0</v>
      </c>
      <c r="CN477" s="313" t="n">
        <f aca="false">IF(AF477=$AP$12,AB477,0)</f>
        <v>0</v>
      </c>
      <c r="CO477" s="313" t="n">
        <f aca="false">IF(AF477=$AP$12,AC477,0)</f>
        <v>0</v>
      </c>
      <c r="CP477" s="314" t="n">
        <f aca="false">IF(AF477=$AP$12,AD477,0)</f>
        <v>0</v>
      </c>
    </row>
    <row r="478" customFormat="false" ht="12" hidden="false" customHeight="true" outlineLevel="0" collapsed="false">
      <c r="B478" s="243" t="str">
        <f aca="false">IF(Q476="","",Q476)</f>
        <v/>
      </c>
      <c r="C478" s="302"/>
      <c r="D478" s="303"/>
      <c r="E478" s="303"/>
      <c r="F478" s="303"/>
      <c r="G478" s="304"/>
      <c r="H478" s="304"/>
      <c r="I478" s="305"/>
      <c r="J478" s="305"/>
      <c r="K478" s="305"/>
      <c r="L478" s="305"/>
      <c r="M478" s="303"/>
      <c r="N478" s="303"/>
      <c r="O478" s="306"/>
      <c r="P478" s="303"/>
      <c r="Q478" s="303"/>
      <c r="R478" s="315" t="s">
        <v>77</v>
      </c>
      <c r="S478" s="322"/>
      <c r="T478" s="322"/>
      <c r="U478" s="322"/>
      <c r="V478" s="322"/>
      <c r="W478" s="322"/>
      <c r="X478" s="322"/>
      <c r="Y478" s="316"/>
      <c r="Z478" s="316"/>
      <c r="AA478" s="316"/>
      <c r="AB478" s="316"/>
      <c r="AC478" s="316"/>
      <c r="AD478" s="316"/>
      <c r="AE478" s="317" t="str">
        <f aca="false">IF(SUM(S478:AD478)=0,"",SUM(S478:AD478))</f>
        <v/>
      </c>
      <c r="AF478" s="244" t="str">
        <f aca="false">IF(Q476="","",Q476)</f>
        <v/>
      </c>
      <c r="AG478" s="310"/>
      <c r="AH478" s="310"/>
      <c r="AI478" s="310"/>
      <c r="AJ478" s="310"/>
      <c r="AT478" s="311" t="str">
        <f aca="false">R478</f>
        <v>C</v>
      </c>
      <c r="AU478" s="312" t="n">
        <f aca="false">IF(OR(AF478=$AP$3,AF478=$AP$4,AF478=$AP$9),S478,0)</f>
        <v>0</v>
      </c>
      <c r="AV478" s="313" t="n">
        <f aca="false">IF(OR(AF478=$AP$3,AF478=$AP$4,AF478=$AP$9),T478,0)</f>
        <v>0</v>
      </c>
      <c r="AW478" s="313" t="n">
        <f aca="false">IF(OR(AF478=$AP$3,AF478=$AP$4,AF478=$AP$9),U478,0)</f>
        <v>0</v>
      </c>
      <c r="AX478" s="313" t="n">
        <f aca="false">IF(OR(AF478=$AP$3,AF478=$AP$4,AF478=$AP$9),V478,0)</f>
        <v>0</v>
      </c>
      <c r="AY478" s="313" t="n">
        <f aca="false">IF(OR(AF478=$AP$3,AF478=$AP$4,AF478=$AP$9),W478,0)</f>
        <v>0</v>
      </c>
      <c r="AZ478" s="313" t="n">
        <f aca="false">IF(OR(AF478=$AP$3,AF478=$AP$4,AF478=$AP$9),X478,0)</f>
        <v>0</v>
      </c>
      <c r="BA478" s="313" t="n">
        <f aca="false">IF(OR(AF478=$AP$3,AF478=$AP$4,AF478=$AP$9),Y478,0)</f>
        <v>0</v>
      </c>
      <c r="BB478" s="313" t="n">
        <f aca="false">IF(OR(AF478=$AP$3,AF478=$AP$4,AF478=$AP$9),Z478,0)</f>
        <v>0</v>
      </c>
      <c r="BC478" s="313" t="n">
        <f aca="false">IF(OR(AF478=$AP$3,AF478=$AP$4,AF478=$AP$9),AA478,0)</f>
        <v>0</v>
      </c>
      <c r="BD478" s="313" t="n">
        <f aca="false">IF(OR(AF478=$AP$3,AF478=$AP$4,AF478=$AP$9),AB478,0)</f>
        <v>0</v>
      </c>
      <c r="BE478" s="313" t="n">
        <f aca="false">IF(OR(AF478=$AP$3,AF478=$AP$4,AF478=$AP$9),AC478,0)</f>
        <v>0</v>
      </c>
      <c r="BF478" s="314" t="n">
        <f aca="false">IF(OR(AF478=$AP$3,AF478=$AP$4,AF478=$AP$9),AD478,0)</f>
        <v>0</v>
      </c>
      <c r="BG478" s="312" t="n">
        <f aca="false">IF(OR(AF478=$AP$5,AF478=$AP$6,AF478=$AP$10),S478,0)</f>
        <v>0</v>
      </c>
      <c r="BH478" s="313" t="n">
        <f aca="false">IF(OR(AF478=$AP$5,AF478=$AP$6,AF478=$AP$10),T478,0)</f>
        <v>0</v>
      </c>
      <c r="BI478" s="313" t="n">
        <f aca="false">IF(OR(AF478=$AP$5,AF478=$AP$6,AF478=$AP$10),U478,0)</f>
        <v>0</v>
      </c>
      <c r="BJ478" s="313" t="n">
        <f aca="false">IF(OR(AF478=$AP$5,AF478=$AP$6,AF478=$AP$10),V478,0)</f>
        <v>0</v>
      </c>
      <c r="BK478" s="313" t="n">
        <f aca="false">IF(OR(AF478=$AP$5,AF478=$AP$6,AF478=$AP$10),W478,0)</f>
        <v>0</v>
      </c>
      <c r="BL478" s="313" t="n">
        <f aca="false">IF(OR(AF478=$AP$5,AF478=$AP$6,AF478=$AP$10),X478,0)</f>
        <v>0</v>
      </c>
      <c r="BM478" s="313" t="n">
        <f aca="false">IF(OR(AF478=$AP$5,AF478=$AP$6,AF478=$AP$10),Y478,0)</f>
        <v>0</v>
      </c>
      <c r="BN478" s="313" t="n">
        <f aca="false">IF(OR(AF478=$AP$5,AF478=$AP$6,AF478=$AP$10),Z478,0)</f>
        <v>0</v>
      </c>
      <c r="BO478" s="313" t="n">
        <f aca="false">IF(OR(AF478=$AP$5,AF478=$AP$6,AF478=$AP$10),AA478,0)</f>
        <v>0</v>
      </c>
      <c r="BP478" s="313" t="n">
        <f aca="false">IF(OR(AF478=$AP$5,AF478=$AP$6,AF478=$AP$10),AB478,0)</f>
        <v>0</v>
      </c>
      <c r="BQ478" s="313" t="n">
        <f aca="false">IF(OR(AF478=$AP$5,AF478=$AP$6,AF478=$AP$10),AC478,0)</f>
        <v>0</v>
      </c>
      <c r="BR478" s="314" t="n">
        <f aca="false">IF(OR(AF478=$AP$5,AF478=$AP$6,AF478=$AP$10),AD478,0)</f>
        <v>0</v>
      </c>
      <c r="BS478" s="312" t="n">
        <f aca="false">IF(OR(AF478=$AP$7,AF478=$AP$8,AF478=$AP$11),S478,0)</f>
        <v>0</v>
      </c>
      <c r="BT478" s="313" t="n">
        <f aca="false">IF(OR(AF478=$AP$7,AF478=$AP$8,AF478=$AP$11),T478,0)</f>
        <v>0</v>
      </c>
      <c r="BU478" s="313" t="n">
        <f aca="false">IF(OR(AF478=$AP$7,AF478=$AP$8,AF478=$AP$11),U478,0)</f>
        <v>0</v>
      </c>
      <c r="BV478" s="313" t="n">
        <f aca="false">IF(OR(AF478=$AP$7,AF478=$AP$8,AF478=$AP$11),V478,0)</f>
        <v>0</v>
      </c>
      <c r="BW478" s="313" t="n">
        <f aca="false">IF(OR(AF478=$AP$7,AF478=$AP$8,AF478=$AP$11),W478,0)</f>
        <v>0</v>
      </c>
      <c r="BX478" s="313" t="n">
        <f aca="false">IF(OR(AF478=$AP$7,AF478=$AP$8,AF478=$AP$11),X478,0)</f>
        <v>0</v>
      </c>
      <c r="BY478" s="313" t="n">
        <f aca="false">IF(OR(AF478=$AP$7,AF478=$AP$8,AF478=$AP$11),Y478,0)</f>
        <v>0</v>
      </c>
      <c r="BZ478" s="313" t="n">
        <f aca="false">IF(OR(AF478=$AP$7,AF478=$AP$8,AF478=$AP$11),Z478,0)</f>
        <v>0</v>
      </c>
      <c r="CA478" s="313" t="n">
        <f aca="false">IF(OR(AF478=$AP$7,AF478=$AP$8,AF478=$AP$11),AA478,0)</f>
        <v>0</v>
      </c>
      <c r="CB478" s="313" t="n">
        <f aca="false">IF(OR(AF478=$AP$7,AF478=$AP$8,AF478=$AP$11),AB478,0)</f>
        <v>0</v>
      </c>
      <c r="CC478" s="313" t="n">
        <f aca="false">IF(OR(AF478=$AP$7,AF478=$AP$8,AF478=$AP$11),AC478,0)</f>
        <v>0</v>
      </c>
      <c r="CD478" s="314" t="n">
        <f aca="false">IF(OR(AF478=$AP$7,AF478=$AP$8,AF478=$AP$11),AD478,0)</f>
        <v>0</v>
      </c>
      <c r="CE478" s="312" t="n">
        <f aca="false">IF(AF478=$AP$12,S478,0)</f>
        <v>0</v>
      </c>
      <c r="CF478" s="313" t="n">
        <f aca="false">IF(AF478=$AP$12,T478,0)</f>
        <v>0</v>
      </c>
      <c r="CG478" s="313" t="n">
        <f aca="false">IF(AF478=$AP$12,U478,0)</f>
        <v>0</v>
      </c>
      <c r="CH478" s="313" t="n">
        <f aca="false">IF(AF478=$AP$12,V478,0)</f>
        <v>0</v>
      </c>
      <c r="CI478" s="313" t="n">
        <f aca="false">IF(AF478=$AP$12,W478,0)</f>
        <v>0</v>
      </c>
      <c r="CJ478" s="313" t="n">
        <f aca="false">IF(AF478=$AP$12,X478,0)</f>
        <v>0</v>
      </c>
      <c r="CK478" s="313" t="n">
        <f aca="false">IF(AF478=$AP$12,Y478,0)</f>
        <v>0</v>
      </c>
      <c r="CL478" s="313" t="n">
        <f aca="false">IF(AF478=$AP$12,Z478,0)</f>
        <v>0</v>
      </c>
      <c r="CM478" s="313" t="n">
        <f aca="false">IF(AF478=$AP$12,AA478,0)</f>
        <v>0</v>
      </c>
      <c r="CN478" s="313" t="n">
        <f aca="false">IF(AF478=$AP$12,AB478,0)</f>
        <v>0</v>
      </c>
      <c r="CO478" s="313" t="n">
        <f aca="false">IF(AF478=$AP$12,AC478,0)</f>
        <v>0</v>
      </c>
      <c r="CP478" s="314" t="n">
        <f aca="false">IF(AF478=$AP$12,AD478,0)</f>
        <v>0</v>
      </c>
    </row>
    <row r="479" customFormat="false" ht="12" hidden="false" customHeight="true" outlineLevel="0" collapsed="false">
      <c r="B479" s="243" t="str">
        <f aca="false">IF(Q479="","",Q479)</f>
        <v/>
      </c>
      <c r="C479" s="302" t="n">
        <v>156</v>
      </c>
      <c r="D479" s="303"/>
      <c r="E479" s="303"/>
      <c r="F479" s="303"/>
      <c r="G479" s="304"/>
      <c r="H479" s="304"/>
      <c r="I479" s="305"/>
      <c r="J479" s="305"/>
      <c r="K479" s="305"/>
      <c r="L479" s="305"/>
      <c r="M479" s="303"/>
      <c r="N479" s="303"/>
      <c r="O479" s="306"/>
      <c r="P479" s="303"/>
      <c r="Q479" s="303"/>
      <c r="R479" s="307" t="s">
        <v>75</v>
      </c>
      <c r="S479" s="323"/>
      <c r="T479" s="323"/>
      <c r="U479" s="323"/>
      <c r="V479" s="323"/>
      <c r="W479" s="323"/>
      <c r="X479" s="323"/>
      <c r="Y479" s="308"/>
      <c r="Z479" s="308"/>
      <c r="AA479" s="308"/>
      <c r="AB479" s="308"/>
      <c r="AC479" s="308"/>
      <c r="AD479" s="308"/>
      <c r="AE479" s="309" t="str">
        <f aca="false">IF(SUM(S479:AD479)=0,"",SUM(S479:AD479))</f>
        <v/>
      </c>
      <c r="AF479" s="244" t="str">
        <f aca="false">IF(Q479="","",Q479)</f>
        <v/>
      </c>
      <c r="AG479" s="310" t="str">
        <f aca="false">IFERROR(VLOOKUP(M479,$AP$13:$AQ$16,2,FALSE()),"")</f>
        <v/>
      </c>
      <c r="AH479" s="310" t="str">
        <f aca="false">IFERROR(VLOOKUP(O479,$AP$18:$AQ$24,2,FALSE()),"")</f>
        <v/>
      </c>
      <c r="AI479" s="310" t="str">
        <f aca="false">IFERROR(AG479+AH479,"")</f>
        <v/>
      </c>
      <c r="AJ479" s="310" t="str">
        <f aca="false">IF(SUM(AE479:AE481)=0,"",SUM(AE479:AE481))</f>
        <v/>
      </c>
      <c r="AT479" s="311" t="str">
        <f aca="false">R479</f>
        <v>A</v>
      </c>
      <c r="AU479" s="312" t="n">
        <f aca="false">IF(OR(AF479=$AP$3,AF479=$AP$4,AF479=$AP$9),S479,0)</f>
        <v>0</v>
      </c>
      <c r="AV479" s="313" t="n">
        <f aca="false">IF(OR(AF479=$AP$3,AF479=$AP$4,AF479=$AP$9),T479,0)</f>
        <v>0</v>
      </c>
      <c r="AW479" s="313" t="n">
        <f aca="false">IF(OR(AF479=$AP$3,AF479=$AP$4,AF479=$AP$9),U479,0)</f>
        <v>0</v>
      </c>
      <c r="AX479" s="313" t="n">
        <f aca="false">IF(OR(AF479=$AP$3,AF479=$AP$4,AF479=$AP$9),V479,0)</f>
        <v>0</v>
      </c>
      <c r="AY479" s="313" t="n">
        <f aca="false">IF(OR(AF479=$AP$3,AF479=$AP$4,AF479=$AP$9),W479,0)</f>
        <v>0</v>
      </c>
      <c r="AZ479" s="313" t="n">
        <f aca="false">IF(OR(AF479=$AP$3,AF479=$AP$4,AF479=$AP$9),X479,0)</f>
        <v>0</v>
      </c>
      <c r="BA479" s="313" t="n">
        <f aca="false">IF(OR(AF479=$AP$3,AF479=$AP$4,AF479=$AP$9),Y479,0)</f>
        <v>0</v>
      </c>
      <c r="BB479" s="313" t="n">
        <f aca="false">IF(OR(AF479=$AP$3,AF479=$AP$4,AF479=$AP$9),Z479,0)</f>
        <v>0</v>
      </c>
      <c r="BC479" s="313" t="n">
        <f aca="false">IF(OR(AF479=$AP$3,AF479=$AP$4,AF479=$AP$9),AA479,0)</f>
        <v>0</v>
      </c>
      <c r="BD479" s="313" t="n">
        <f aca="false">IF(OR(AF479=$AP$3,AF479=$AP$4,AF479=$AP$9),AB479,0)</f>
        <v>0</v>
      </c>
      <c r="BE479" s="313" t="n">
        <f aca="false">IF(OR(AF479=$AP$3,AF479=$AP$4,AF479=$AP$9),AC479,0)</f>
        <v>0</v>
      </c>
      <c r="BF479" s="314" t="n">
        <f aca="false">IF(OR(AF479=$AP$3,AF479=$AP$4,AF479=$AP$9),AD479,0)</f>
        <v>0</v>
      </c>
      <c r="BG479" s="312" t="n">
        <f aca="false">IF(OR(AF479=$AP$5,AF479=$AP$6,AF479=$AP$10),S479,0)</f>
        <v>0</v>
      </c>
      <c r="BH479" s="313" t="n">
        <f aca="false">IF(OR(AF479=$AP$5,AF479=$AP$6,AF479=$AP$10),T479,0)</f>
        <v>0</v>
      </c>
      <c r="BI479" s="313" t="n">
        <f aca="false">IF(OR(AF479=$AP$5,AF479=$AP$6,AF479=$AP$10),U479,0)</f>
        <v>0</v>
      </c>
      <c r="BJ479" s="313" t="n">
        <f aca="false">IF(OR(AF479=$AP$5,AF479=$AP$6,AF479=$AP$10),V479,0)</f>
        <v>0</v>
      </c>
      <c r="BK479" s="313" t="n">
        <f aca="false">IF(OR(AF479=$AP$5,AF479=$AP$6,AF479=$AP$10),W479,0)</f>
        <v>0</v>
      </c>
      <c r="BL479" s="313" t="n">
        <f aca="false">IF(OR(AF479=$AP$5,AF479=$AP$6,AF479=$AP$10),X479,0)</f>
        <v>0</v>
      </c>
      <c r="BM479" s="313" t="n">
        <f aca="false">IF(OR(AF479=$AP$5,AF479=$AP$6,AF479=$AP$10),Y479,0)</f>
        <v>0</v>
      </c>
      <c r="BN479" s="313" t="n">
        <f aca="false">IF(OR(AF479=$AP$5,AF479=$AP$6,AF479=$AP$10),Z479,0)</f>
        <v>0</v>
      </c>
      <c r="BO479" s="313" t="n">
        <f aca="false">IF(OR(AF479=$AP$5,AF479=$AP$6,AF479=$AP$10),AA479,0)</f>
        <v>0</v>
      </c>
      <c r="BP479" s="313" t="n">
        <f aca="false">IF(OR(AF479=$AP$5,AF479=$AP$6,AF479=$AP$10),AB479,0)</f>
        <v>0</v>
      </c>
      <c r="BQ479" s="313" t="n">
        <f aca="false">IF(OR(AF479=$AP$5,AF479=$AP$6,AF479=$AP$10),AC479,0)</f>
        <v>0</v>
      </c>
      <c r="BR479" s="314" t="n">
        <f aca="false">IF(OR(AF479=$AP$5,AF479=$AP$6,AF479=$AP$10),AD479,0)</f>
        <v>0</v>
      </c>
      <c r="BS479" s="312" t="n">
        <f aca="false">IF(OR(AF479=$AP$7,AF479=$AP$8,AF479=$AP$11),S479,0)</f>
        <v>0</v>
      </c>
      <c r="BT479" s="313" t="n">
        <f aca="false">IF(OR(AF479=$AP$7,AF479=$AP$8,AF479=$AP$11),T479,0)</f>
        <v>0</v>
      </c>
      <c r="BU479" s="313" t="n">
        <f aca="false">IF(OR(AF479=$AP$7,AF479=$AP$8,AF479=$AP$11),U479,0)</f>
        <v>0</v>
      </c>
      <c r="BV479" s="313" t="n">
        <f aca="false">IF(OR(AF479=$AP$7,AF479=$AP$8,AF479=$AP$11),V479,0)</f>
        <v>0</v>
      </c>
      <c r="BW479" s="313" t="n">
        <f aca="false">IF(OR(AF479=$AP$7,AF479=$AP$8,AF479=$AP$11),W479,0)</f>
        <v>0</v>
      </c>
      <c r="BX479" s="313" t="n">
        <f aca="false">IF(OR(AF479=$AP$7,AF479=$AP$8,AF479=$AP$11),X479,0)</f>
        <v>0</v>
      </c>
      <c r="BY479" s="313" t="n">
        <f aca="false">IF(OR(AF479=$AP$7,AF479=$AP$8,AF479=$AP$11),Y479,0)</f>
        <v>0</v>
      </c>
      <c r="BZ479" s="313" t="n">
        <f aca="false">IF(OR(AF479=$AP$7,AF479=$AP$8,AF479=$AP$11),Z479,0)</f>
        <v>0</v>
      </c>
      <c r="CA479" s="313" t="n">
        <f aca="false">IF(OR(AF479=$AP$7,AF479=$AP$8,AF479=$AP$11),AA479,0)</f>
        <v>0</v>
      </c>
      <c r="CB479" s="313" t="n">
        <f aca="false">IF(OR(AF479=$AP$7,AF479=$AP$8,AF479=$AP$11),AB479,0)</f>
        <v>0</v>
      </c>
      <c r="CC479" s="313" t="n">
        <f aca="false">IF(OR(AF479=$AP$7,AF479=$AP$8,AF479=$AP$11),AC479,0)</f>
        <v>0</v>
      </c>
      <c r="CD479" s="314" t="n">
        <f aca="false">IF(OR(AF479=$AP$7,AF479=$AP$8,AF479=$AP$11),AD479,0)</f>
        <v>0</v>
      </c>
      <c r="CE479" s="312" t="n">
        <f aca="false">IF(AF479=$AP$12,S479,0)</f>
        <v>0</v>
      </c>
      <c r="CF479" s="313" t="n">
        <f aca="false">IF(AF479=$AP$12,T479,0)</f>
        <v>0</v>
      </c>
      <c r="CG479" s="313" t="n">
        <f aca="false">IF(AF479=$AP$12,U479,0)</f>
        <v>0</v>
      </c>
      <c r="CH479" s="313" t="n">
        <f aca="false">IF(AF479=$AP$12,V479,0)</f>
        <v>0</v>
      </c>
      <c r="CI479" s="313" t="n">
        <f aca="false">IF(AF479=$AP$12,W479,0)</f>
        <v>0</v>
      </c>
      <c r="CJ479" s="313" t="n">
        <f aca="false">IF(AF479=$AP$12,X479,0)</f>
        <v>0</v>
      </c>
      <c r="CK479" s="313" t="n">
        <f aca="false">IF(AF479=$AP$12,Y479,0)</f>
        <v>0</v>
      </c>
      <c r="CL479" s="313" t="n">
        <f aca="false">IF(AF479=$AP$12,Z479,0)</f>
        <v>0</v>
      </c>
      <c r="CM479" s="313" t="n">
        <f aca="false">IF(AF479=$AP$12,AA479,0)</f>
        <v>0</v>
      </c>
      <c r="CN479" s="313" t="n">
        <f aca="false">IF(AF479=$AP$12,AB479,0)</f>
        <v>0</v>
      </c>
      <c r="CO479" s="313" t="n">
        <f aca="false">IF(AF479=$AP$12,AC479,0)</f>
        <v>0</v>
      </c>
      <c r="CP479" s="314" t="n">
        <f aca="false">IF(AF479=$AP$12,AD479,0)</f>
        <v>0</v>
      </c>
    </row>
    <row r="480" customFormat="false" ht="12" hidden="false" customHeight="true" outlineLevel="0" collapsed="false">
      <c r="B480" s="243" t="str">
        <f aca="false">IF(Q479="","",Q479)</f>
        <v/>
      </c>
      <c r="C480" s="302"/>
      <c r="D480" s="303"/>
      <c r="E480" s="303"/>
      <c r="F480" s="303"/>
      <c r="G480" s="304"/>
      <c r="H480" s="304"/>
      <c r="I480" s="305"/>
      <c r="J480" s="305"/>
      <c r="K480" s="305"/>
      <c r="L480" s="305"/>
      <c r="M480" s="303"/>
      <c r="N480" s="303"/>
      <c r="O480" s="306"/>
      <c r="P480" s="303"/>
      <c r="Q480" s="303"/>
      <c r="R480" s="315" t="s">
        <v>76</v>
      </c>
      <c r="S480" s="322"/>
      <c r="T480" s="322"/>
      <c r="U480" s="322"/>
      <c r="V480" s="322"/>
      <c r="W480" s="322"/>
      <c r="X480" s="322"/>
      <c r="Y480" s="316"/>
      <c r="Z480" s="316"/>
      <c r="AA480" s="316"/>
      <c r="AB480" s="316"/>
      <c r="AC480" s="316"/>
      <c r="AD480" s="316"/>
      <c r="AE480" s="317" t="str">
        <f aca="false">IF(SUM(S480:AD480)=0,"",SUM(S480:AD480))</f>
        <v/>
      </c>
      <c r="AF480" s="244" t="str">
        <f aca="false">IF(Q479="","",Q479)</f>
        <v/>
      </c>
      <c r="AG480" s="310"/>
      <c r="AH480" s="310"/>
      <c r="AI480" s="310"/>
      <c r="AJ480" s="310"/>
      <c r="AT480" s="311" t="str">
        <f aca="false">R480</f>
        <v>B</v>
      </c>
      <c r="AU480" s="312" t="n">
        <f aca="false">IF(OR(AF480=$AP$3,AF480=$AP$4,AF480=$AP$9),S480,0)</f>
        <v>0</v>
      </c>
      <c r="AV480" s="313" t="n">
        <f aca="false">IF(OR(AF480=$AP$3,AF480=$AP$4,AF480=$AP$9),T480,0)</f>
        <v>0</v>
      </c>
      <c r="AW480" s="313" t="n">
        <f aca="false">IF(OR(AF480=$AP$3,AF480=$AP$4,AF480=$AP$9),U480,0)</f>
        <v>0</v>
      </c>
      <c r="AX480" s="313" t="n">
        <f aca="false">IF(OR(AF480=$AP$3,AF480=$AP$4,AF480=$AP$9),V480,0)</f>
        <v>0</v>
      </c>
      <c r="AY480" s="313" t="n">
        <f aca="false">IF(OR(AF480=$AP$3,AF480=$AP$4,AF480=$AP$9),W480,0)</f>
        <v>0</v>
      </c>
      <c r="AZ480" s="313" t="n">
        <f aca="false">IF(OR(AF480=$AP$3,AF480=$AP$4,AF480=$AP$9),X480,0)</f>
        <v>0</v>
      </c>
      <c r="BA480" s="313" t="n">
        <f aca="false">IF(OR(AF480=$AP$3,AF480=$AP$4,AF480=$AP$9),Y480,0)</f>
        <v>0</v>
      </c>
      <c r="BB480" s="313" t="n">
        <f aca="false">IF(OR(AF480=$AP$3,AF480=$AP$4,AF480=$AP$9),Z480,0)</f>
        <v>0</v>
      </c>
      <c r="BC480" s="313" t="n">
        <f aca="false">IF(OR(AF480=$AP$3,AF480=$AP$4,AF480=$AP$9),AA480,0)</f>
        <v>0</v>
      </c>
      <c r="BD480" s="313" t="n">
        <f aca="false">IF(OR(AF480=$AP$3,AF480=$AP$4,AF480=$AP$9),AB480,0)</f>
        <v>0</v>
      </c>
      <c r="BE480" s="313" t="n">
        <f aca="false">IF(OR(AF480=$AP$3,AF480=$AP$4,AF480=$AP$9),AC480,0)</f>
        <v>0</v>
      </c>
      <c r="BF480" s="314" t="n">
        <f aca="false">IF(OR(AF480=$AP$3,AF480=$AP$4,AF480=$AP$9),AD480,0)</f>
        <v>0</v>
      </c>
      <c r="BG480" s="312" t="n">
        <f aca="false">IF(OR(AF480=$AP$5,AF480=$AP$6,AF480=$AP$10),S480,0)</f>
        <v>0</v>
      </c>
      <c r="BH480" s="313" t="n">
        <f aca="false">IF(OR(AF480=$AP$5,AF480=$AP$6,AF480=$AP$10),T480,0)</f>
        <v>0</v>
      </c>
      <c r="BI480" s="313" t="n">
        <f aca="false">IF(OR(AF480=$AP$5,AF480=$AP$6,AF480=$AP$10),U480,0)</f>
        <v>0</v>
      </c>
      <c r="BJ480" s="313" t="n">
        <f aca="false">IF(OR(AF480=$AP$5,AF480=$AP$6,AF480=$AP$10),V480,0)</f>
        <v>0</v>
      </c>
      <c r="BK480" s="313" t="n">
        <f aca="false">IF(OR(AF480=$AP$5,AF480=$AP$6,AF480=$AP$10),W480,0)</f>
        <v>0</v>
      </c>
      <c r="BL480" s="313" t="n">
        <f aca="false">IF(OR(AF480=$AP$5,AF480=$AP$6,AF480=$AP$10),X480,0)</f>
        <v>0</v>
      </c>
      <c r="BM480" s="313" t="n">
        <f aca="false">IF(OR(AF480=$AP$5,AF480=$AP$6,AF480=$AP$10),Y480,0)</f>
        <v>0</v>
      </c>
      <c r="BN480" s="313" t="n">
        <f aca="false">IF(OR(AF480=$AP$5,AF480=$AP$6,AF480=$AP$10),Z480,0)</f>
        <v>0</v>
      </c>
      <c r="BO480" s="313" t="n">
        <f aca="false">IF(OR(AF480=$AP$5,AF480=$AP$6,AF480=$AP$10),AA480,0)</f>
        <v>0</v>
      </c>
      <c r="BP480" s="313" t="n">
        <f aca="false">IF(OR(AF480=$AP$5,AF480=$AP$6,AF480=$AP$10),AB480,0)</f>
        <v>0</v>
      </c>
      <c r="BQ480" s="313" t="n">
        <f aca="false">IF(OR(AF480=$AP$5,AF480=$AP$6,AF480=$AP$10),AC480,0)</f>
        <v>0</v>
      </c>
      <c r="BR480" s="314" t="n">
        <f aca="false">IF(OR(AF480=$AP$5,AF480=$AP$6,AF480=$AP$10),AD480,0)</f>
        <v>0</v>
      </c>
      <c r="BS480" s="312" t="n">
        <f aca="false">IF(OR(AF480=$AP$7,AF480=$AP$8,AF480=$AP$11),S480,0)</f>
        <v>0</v>
      </c>
      <c r="BT480" s="313" t="n">
        <f aca="false">IF(OR(AF480=$AP$7,AF480=$AP$8,AF480=$AP$11),T480,0)</f>
        <v>0</v>
      </c>
      <c r="BU480" s="313" t="n">
        <f aca="false">IF(OR(AF480=$AP$7,AF480=$AP$8,AF480=$AP$11),U480,0)</f>
        <v>0</v>
      </c>
      <c r="BV480" s="313" t="n">
        <f aca="false">IF(OR(AF480=$AP$7,AF480=$AP$8,AF480=$AP$11),V480,0)</f>
        <v>0</v>
      </c>
      <c r="BW480" s="313" t="n">
        <f aca="false">IF(OR(AF480=$AP$7,AF480=$AP$8,AF480=$AP$11),W480,0)</f>
        <v>0</v>
      </c>
      <c r="BX480" s="313" t="n">
        <f aca="false">IF(OR(AF480=$AP$7,AF480=$AP$8,AF480=$AP$11),X480,0)</f>
        <v>0</v>
      </c>
      <c r="BY480" s="313" t="n">
        <f aca="false">IF(OR(AF480=$AP$7,AF480=$AP$8,AF480=$AP$11),Y480,0)</f>
        <v>0</v>
      </c>
      <c r="BZ480" s="313" t="n">
        <f aca="false">IF(OR(AF480=$AP$7,AF480=$AP$8,AF480=$AP$11),Z480,0)</f>
        <v>0</v>
      </c>
      <c r="CA480" s="313" t="n">
        <f aca="false">IF(OR(AF480=$AP$7,AF480=$AP$8,AF480=$AP$11),AA480,0)</f>
        <v>0</v>
      </c>
      <c r="CB480" s="313" t="n">
        <f aca="false">IF(OR(AF480=$AP$7,AF480=$AP$8,AF480=$AP$11),AB480,0)</f>
        <v>0</v>
      </c>
      <c r="CC480" s="313" t="n">
        <f aca="false">IF(OR(AF480=$AP$7,AF480=$AP$8,AF480=$AP$11),AC480,0)</f>
        <v>0</v>
      </c>
      <c r="CD480" s="314" t="n">
        <f aca="false">IF(OR(AF480=$AP$7,AF480=$AP$8,AF480=$AP$11),AD480,0)</f>
        <v>0</v>
      </c>
      <c r="CE480" s="312" t="n">
        <f aca="false">IF(AF480=$AP$12,S480,0)</f>
        <v>0</v>
      </c>
      <c r="CF480" s="313" t="n">
        <f aca="false">IF(AF480=$AP$12,T480,0)</f>
        <v>0</v>
      </c>
      <c r="CG480" s="313" t="n">
        <f aca="false">IF(AF480=$AP$12,U480,0)</f>
        <v>0</v>
      </c>
      <c r="CH480" s="313" t="n">
        <f aca="false">IF(AF480=$AP$12,V480,0)</f>
        <v>0</v>
      </c>
      <c r="CI480" s="313" t="n">
        <f aca="false">IF(AF480=$AP$12,W480,0)</f>
        <v>0</v>
      </c>
      <c r="CJ480" s="313" t="n">
        <f aca="false">IF(AF480=$AP$12,X480,0)</f>
        <v>0</v>
      </c>
      <c r="CK480" s="313" t="n">
        <f aca="false">IF(AF480=$AP$12,Y480,0)</f>
        <v>0</v>
      </c>
      <c r="CL480" s="313" t="n">
        <f aca="false">IF(AF480=$AP$12,Z480,0)</f>
        <v>0</v>
      </c>
      <c r="CM480" s="313" t="n">
        <f aca="false">IF(AF480=$AP$12,AA480,0)</f>
        <v>0</v>
      </c>
      <c r="CN480" s="313" t="n">
        <f aca="false">IF(AF480=$AP$12,AB480,0)</f>
        <v>0</v>
      </c>
      <c r="CO480" s="313" t="n">
        <f aca="false">IF(AF480=$AP$12,AC480,0)</f>
        <v>0</v>
      </c>
      <c r="CP480" s="314" t="n">
        <f aca="false">IF(AF480=$AP$12,AD480,0)</f>
        <v>0</v>
      </c>
    </row>
    <row r="481" customFormat="false" ht="12" hidden="false" customHeight="true" outlineLevel="0" collapsed="false">
      <c r="B481" s="243" t="str">
        <f aca="false">IF(Q479="","",Q479)</f>
        <v/>
      </c>
      <c r="C481" s="302"/>
      <c r="D481" s="303"/>
      <c r="E481" s="303"/>
      <c r="F481" s="303"/>
      <c r="G481" s="304"/>
      <c r="H481" s="304"/>
      <c r="I481" s="305"/>
      <c r="J481" s="305"/>
      <c r="K481" s="305"/>
      <c r="L481" s="305"/>
      <c r="M481" s="303"/>
      <c r="N481" s="303"/>
      <c r="O481" s="306"/>
      <c r="P481" s="303"/>
      <c r="Q481" s="303"/>
      <c r="R481" s="315" t="s">
        <v>77</v>
      </c>
      <c r="S481" s="322"/>
      <c r="T481" s="322"/>
      <c r="U481" s="322"/>
      <c r="V481" s="322"/>
      <c r="W481" s="322"/>
      <c r="X481" s="322"/>
      <c r="Y481" s="316"/>
      <c r="Z481" s="316"/>
      <c r="AA481" s="316"/>
      <c r="AB481" s="316"/>
      <c r="AC481" s="316"/>
      <c r="AD481" s="316"/>
      <c r="AE481" s="317" t="str">
        <f aca="false">IF(SUM(S481:AD481)=0,"",SUM(S481:AD481))</f>
        <v/>
      </c>
      <c r="AF481" s="244" t="str">
        <f aca="false">IF(Q479="","",Q479)</f>
        <v/>
      </c>
      <c r="AG481" s="310"/>
      <c r="AH481" s="310"/>
      <c r="AI481" s="310"/>
      <c r="AJ481" s="310"/>
      <c r="AT481" s="311" t="str">
        <f aca="false">R481</f>
        <v>C</v>
      </c>
      <c r="AU481" s="312" t="n">
        <f aca="false">IF(OR(AF481=$AP$3,AF481=$AP$4,AF481=$AP$9),S481,0)</f>
        <v>0</v>
      </c>
      <c r="AV481" s="313" t="n">
        <f aca="false">IF(OR(AF481=$AP$3,AF481=$AP$4,AF481=$AP$9),T481,0)</f>
        <v>0</v>
      </c>
      <c r="AW481" s="313" t="n">
        <f aca="false">IF(OR(AF481=$AP$3,AF481=$AP$4,AF481=$AP$9),U481,0)</f>
        <v>0</v>
      </c>
      <c r="AX481" s="313" t="n">
        <f aca="false">IF(OR(AF481=$AP$3,AF481=$AP$4,AF481=$AP$9),V481,0)</f>
        <v>0</v>
      </c>
      <c r="AY481" s="313" t="n">
        <f aca="false">IF(OR(AF481=$AP$3,AF481=$AP$4,AF481=$AP$9),W481,0)</f>
        <v>0</v>
      </c>
      <c r="AZ481" s="313" t="n">
        <f aca="false">IF(OR(AF481=$AP$3,AF481=$AP$4,AF481=$AP$9),X481,0)</f>
        <v>0</v>
      </c>
      <c r="BA481" s="313" t="n">
        <f aca="false">IF(OR(AF481=$AP$3,AF481=$AP$4,AF481=$AP$9),Y481,0)</f>
        <v>0</v>
      </c>
      <c r="BB481" s="313" t="n">
        <f aca="false">IF(OR(AF481=$AP$3,AF481=$AP$4,AF481=$AP$9),Z481,0)</f>
        <v>0</v>
      </c>
      <c r="BC481" s="313" t="n">
        <f aca="false">IF(OR(AF481=$AP$3,AF481=$AP$4,AF481=$AP$9),AA481,0)</f>
        <v>0</v>
      </c>
      <c r="BD481" s="313" t="n">
        <f aca="false">IF(OR(AF481=$AP$3,AF481=$AP$4,AF481=$AP$9),AB481,0)</f>
        <v>0</v>
      </c>
      <c r="BE481" s="313" t="n">
        <f aca="false">IF(OR(AF481=$AP$3,AF481=$AP$4,AF481=$AP$9),AC481,0)</f>
        <v>0</v>
      </c>
      <c r="BF481" s="314" t="n">
        <f aca="false">IF(OR(AF481=$AP$3,AF481=$AP$4,AF481=$AP$9),AD481,0)</f>
        <v>0</v>
      </c>
      <c r="BG481" s="312" t="n">
        <f aca="false">IF(OR(AF481=$AP$5,AF481=$AP$6,AF481=$AP$10),S481,0)</f>
        <v>0</v>
      </c>
      <c r="BH481" s="313" t="n">
        <f aca="false">IF(OR(AF481=$AP$5,AF481=$AP$6,AF481=$AP$10),T481,0)</f>
        <v>0</v>
      </c>
      <c r="BI481" s="313" t="n">
        <f aca="false">IF(OR(AF481=$AP$5,AF481=$AP$6,AF481=$AP$10),U481,0)</f>
        <v>0</v>
      </c>
      <c r="BJ481" s="313" t="n">
        <f aca="false">IF(OR(AF481=$AP$5,AF481=$AP$6,AF481=$AP$10),V481,0)</f>
        <v>0</v>
      </c>
      <c r="BK481" s="313" t="n">
        <f aca="false">IF(OR(AF481=$AP$5,AF481=$AP$6,AF481=$AP$10),W481,0)</f>
        <v>0</v>
      </c>
      <c r="BL481" s="313" t="n">
        <f aca="false">IF(OR(AF481=$AP$5,AF481=$AP$6,AF481=$AP$10),X481,0)</f>
        <v>0</v>
      </c>
      <c r="BM481" s="313" t="n">
        <f aca="false">IF(OR(AF481=$AP$5,AF481=$AP$6,AF481=$AP$10),Y481,0)</f>
        <v>0</v>
      </c>
      <c r="BN481" s="313" t="n">
        <f aca="false">IF(OR(AF481=$AP$5,AF481=$AP$6,AF481=$AP$10),Z481,0)</f>
        <v>0</v>
      </c>
      <c r="BO481" s="313" t="n">
        <f aca="false">IF(OR(AF481=$AP$5,AF481=$AP$6,AF481=$AP$10),AA481,0)</f>
        <v>0</v>
      </c>
      <c r="BP481" s="313" t="n">
        <f aca="false">IF(OR(AF481=$AP$5,AF481=$AP$6,AF481=$AP$10),AB481,0)</f>
        <v>0</v>
      </c>
      <c r="BQ481" s="313" t="n">
        <f aca="false">IF(OR(AF481=$AP$5,AF481=$AP$6,AF481=$AP$10),AC481,0)</f>
        <v>0</v>
      </c>
      <c r="BR481" s="314" t="n">
        <f aca="false">IF(OR(AF481=$AP$5,AF481=$AP$6,AF481=$AP$10),AD481,0)</f>
        <v>0</v>
      </c>
      <c r="BS481" s="312" t="n">
        <f aca="false">IF(OR(AF481=$AP$7,AF481=$AP$8,AF481=$AP$11),S481,0)</f>
        <v>0</v>
      </c>
      <c r="BT481" s="313" t="n">
        <f aca="false">IF(OR(AF481=$AP$7,AF481=$AP$8,AF481=$AP$11),T481,0)</f>
        <v>0</v>
      </c>
      <c r="BU481" s="313" t="n">
        <f aca="false">IF(OR(AF481=$AP$7,AF481=$AP$8,AF481=$AP$11),U481,0)</f>
        <v>0</v>
      </c>
      <c r="BV481" s="313" t="n">
        <f aca="false">IF(OR(AF481=$AP$7,AF481=$AP$8,AF481=$AP$11),V481,0)</f>
        <v>0</v>
      </c>
      <c r="BW481" s="313" t="n">
        <f aca="false">IF(OR(AF481=$AP$7,AF481=$AP$8,AF481=$AP$11),W481,0)</f>
        <v>0</v>
      </c>
      <c r="BX481" s="313" t="n">
        <f aca="false">IF(OR(AF481=$AP$7,AF481=$AP$8,AF481=$AP$11),X481,0)</f>
        <v>0</v>
      </c>
      <c r="BY481" s="313" t="n">
        <f aca="false">IF(OR(AF481=$AP$7,AF481=$AP$8,AF481=$AP$11),Y481,0)</f>
        <v>0</v>
      </c>
      <c r="BZ481" s="313" t="n">
        <f aca="false">IF(OR(AF481=$AP$7,AF481=$AP$8,AF481=$AP$11),Z481,0)</f>
        <v>0</v>
      </c>
      <c r="CA481" s="313" t="n">
        <f aca="false">IF(OR(AF481=$AP$7,AF481=$AP$8,AF481=$AP$11),AA481,0)</f>
        <v>0</v>
      </c>
      <c r="CB481" s="313" t="n">
        <f aca="false">IF(OR(AF481=$AP$7,AF481=$AP$8,AF481=$AP$11),AB481,0)</f>
        <v>0</v>
      </c>
      <c r="CC481" s="313" t="n">
        <f aca="false">IF(OR(AF481=$AP$7,AF481=$AP$8,AF481=$AP$11),AC481,0)</f>
        <v>0</v>
      </c>
      <c r="CD481" s="314" t="n">
        <f aca="false">IF(OR(AF481=$AP$7,AF481=$AP$8,AF481=$AP$11),AD481,0)</f>
        <v>0</v>
      </c>
      <c r="CE481" s="312" t="n">
        <f aca="false">IF(AF481=$AP$12,S481,0)</f>
        <v>0</v>
      </c>
      <c r="CF481" s="313" t="n">
        <f aca="false">IF(AF481=$AP$12,T481,0)</f>
        <v>0</v>
      </c>
      <c r="CG481" s="313" t="n">
        <f aca="false">IF(AF481=$AP$12,U481,0)</f>
        <v>0</v>
      </c>
      <c r="CH481" s="313" t="n">
        <f aca="false">IF(AF481=$AP$12,V481,0)</f>
        <v>0</v>
      </c>
      <c r="CI481" s="313" t="n">
        <f aca="false">IF(AF481=$AP$12,W481,0)</f>
        <v>0</v>
      </c>
      <c r="CJ481" s="313" t="n">
        <f aca="false">IF(AF481=$AP$12,X481,0)</f>
        <v>0</v>
      </c>
      <c r="CK481" s="313" t="n">
        <f aca="false">IF(AF481=$AP$12,Y481,0)</f>
        <v>0</v>
      </c>
      <c r="CL481" s="313" t="n">
        <f aca="false">IF(AF481=$AP$12,Z481,0)</f>
        <v>0</v>
      </c>
      <c r="CM481" s="313" t="n">
        <f aca="false">IF(AF481=$AP$12,AA481,0)</f>
        <v>0</v>
      </c>
      <c r="CN481" s="313" t="n">
        <f aca="false">IF(AF481=$AP$12,AB481,0)</f>
        <v>0</v>
      </c>
      <c r="CO481" s="313" t="n">
        <f aca="false">IF(AF481=$AP$12,AC481,0)</f>
        <v>0</v>
      </c>
      <c r="CP481" s="314" t="n">
        <f aca="false">IF(AF481=$AP$12,AD481,0)</f>
        <v>0</v>
      </c>
    </row>
    <row r="482" customFormat="false" ht="12" hidden="false" customHeight="true" outlineLevel="0" collapsed="false">
      <c r="B482" s="243" t="str">
        <f aca="false">IF(Q482="","",Q482)</f>
        <v/>
      </c>
      <c r="C482" s="302" t="n">
        <v>157</v>
      </c>
      <c r="D482" s="303"/>
      <c r="E482" s="303"/>
      <c r="F482" s="303"/>
      <c r="G482" s="304"/>
      <c r="H482" s="304"/>
      <c r="I482" s="305"/>
      <c r="J482" s="305"/>
      <c r="K482" s="305"/>
      <c r="L482" s="305"/>
      <c r="M482" s="303"/>
      <c r="N482" s="303"/>
      <c r="O482" s="306"/>
      <c r="P482" s="303"/>
      <c r="Q482" s="303"/>
      <c r="R482" s="307" t="s">
        <v>75</v>
      </c>
      <c r="S482" s="323"/>
      <c r="T482" s="323"/>
      <c r="U482" s="323"/>
      <c r="V482" s="323"/>
      <c r="W482" s="323"/>
      <c r="X482" s="323"/>
      <c r="Y482" s="308"/>
      <c r="Z482" s="308"/>
      <c r="AA482" s="308"/>
      <c r="AB482" s="308"/>
      <c r="AC482" s="308"/>
      <c r="AD482" s="308"/>
      <c r="AE482" s="309" t="str">
        <f aca="false">IF(SUM(S482:AD482)=0,"",SUM(S482:AD482))</f>
        <v/>
      </c>
      <c r="AF482" s="244" t="str">
        <f aca="false">IF(Q482="","",Q482)</f>
        <v/>
      </c>
      <c r="AG482" s="310" t="str">
        <f aca="false">IFERROR(VLOOKUP(M482,$AP$13:$AQ$16,2,FALSE()),"")</f>
        <v/>
      </c>
      <c r="AH482" s="310" t="str">
        <f aca="false">IFERROR(VLOOKUP(O482,$AP$18:$AQ$24,2,FALSE()),"")</f>
        <v/>
      </c>
      <c r="AI482" s="310" t="str">
        <f aca="false">IFERROR(AG482+AH482,"")</f>
        <v/>
      </c>
      <c r="AJ482" s="310" t="str">
        <f aca="false">IF(SUM(AE482:AE484)=0,"",SUM(AE482:AE484))</f>
        <v/>
      </c>
      <c r="AT482" s="311" t="str">
        <f aca="false">R482</f>
        <v>A</v>
      </c>
      <c r="AU482" s="312" t="n">
        <f aca="false">IF(OR(AF482=$AP$3,AF482=$AP$4,AF482=$AP$9),S482,0)</f>
        <v>0</v>
      </c>
      <c r="AV482" s="313" t="n">
        <f aca="false">IF(OR(AF482=$AP$3,AF482=$AP$4,AF482=$AP$9),T482,0)</f>
        <v>0</v>
      </c>
      <c r="AW482" s="313" t="n">
        <f aca="false">IF(OR(AF482=$AP$3,AF482=$AP$4,AF482=$AP$9),U482,0)</f>
        <v>0</v>
      </c>
      <c r="AX482" s="313" t="n">
        <f aca="false">IF(OR(AF482=$AP$3,AF482=$AP$4,AF482=$AP$9),V482,0)</f>
        <v>0</v>
      </c>
      <c r="AY482" s="313" t="n">
        <f aca="false">IF(OR(AF482=$AP$3,AF482=$AP$4,AF482=$AP$9),W482,0)</f>
        <v>0</v>
      </c>
      <c r="AZ482" s="313" t="n">
        <f aca="false">IF(OR(AF482=$AP$3,AF482=$AP$4,AF482=$AP$9),X482,0)</f>
        <v>0</v>
      </c>
      <c r="BA482" s="313" t="n">
        <f aca="false">IF(OR(AF482=$AP$3,AF482=$AP$4,AF482=$AP$9),Y482,0)</f>
        <v>0</v>
      </c>
      <c r="BB482" s="313" t="n">
        <f aca="false">IF(OR(AF482=$AP$3,AF482=$AP$4,AF482=$AP$9),Z482,0)</f>
        <v>0</v>
      </c>
      <c r="BC482" s="313" t="n">
        <f aca="false">IF(OR(AF482=$AP$3,AF482=$AP$4,AF482=$AP$9),AA482,0)</f>
        <v>0</v>
      </c>
      <c r="BD482" s="313" t="n">
        <f aca="false">IF(OR(AF482=$AP$3,AF482=$AP$4,AF482=$AP$9),AB482,0)</f>
        <v>0</v>
      </c>
      <c r="BE482" s="313" t="n">
        <f aca="false">IF(OR(AF482=$AP$3,AF482=$AP$4,AF482=$AP$9),AC482,0)</f>
        <v>0</v>
      </c>
      <c r="BF482" s="314" t="n">
        <f aca="false">IF(OR(AF482=$AP$3,AF482=$AP$4,AF482=$AP$9),AD482,0)</f>
        <v>0</v>
      </c>
      <c r="BG482" s="312" t="n">
        <f aca="false">IF(OR(AF482=$AP$5,AF482=$AP$6,AF482=$AP$10),S482,0)</f>
        <v>0</v>
      </c>
      <c r="BH482" s="313" t="n">
        <f aca="false">IF(OR(AF482=$AP$5,AF482=$AP$6,AF482=$AP$10),T482,0)</f>
        <v>0</v>
      </c>
      <c r="BI482" s="313" t="n">
        <f aca="false">IF(OR(AF482=$AP$5,AF482=$AP$6,AF482=$AP$10),U482,0)</f>
        <v>0</v>
      </c>
      <c r="BJ482" s="313" t="n">
        <f aca="false">IF(OR(AF482=$AP$5,AF482=$AP$6,AF482=$AP$10),V482,0)</f>
        <v>0</v>
      </c>
      <c r="BK482" s="313" t="n">
        <f aca="false">IF(OR(AF482=$AP$5,AF482=$AP$6,AF482=$AP$10),W482,0)</f>
        <v>0</v>
      </c>
      <c r="BL482" s="313" t="n">
        <f aca="false">IF(OR(AF482=$AP$5,AF482=$AP$6,AF482=$AP$10),X482,0)</f>
        <v>0</v>
      </c>
      <c r="BM482" s="313" t="n">
        <f aca="false">IF(OR(AF482=$AP$5,AF482=$AP$6,AF482=$AP$10),Y482,0)</f>
        <v>0</v>
      </c>
      <c r="BN482" s="313" t="n">
        <f aca="false">IF(OR(AF482=$AP$5,AF482=$AP$6,AF482=$AP$10),Z482,0)</f>
        <v>0</v>
      </c>
      <c r="BO482" s="313" t="n">
        <f aca="false">IF(OR(AF482=$AP$5,AF482=$AP$6,AF482=$AP$10),AA482,0)</f>
        <v>0</v>
      </c>
      <c r="BP482" s="313" t="n">
        <f aca="false">IF(OR(AF482=$AP$5,AF482=$AP$6,AF482=$AP$10),AB482,0)</f>
        <v>0</v>
      </c>
      <c r="BQ482" s="313" t="n">
        <f aca="false">IF(OR(AF482=$AP$5,AF482=$AP$6,AF482=$AP$10),AC482,0)</f>
        <v>0</v>
      </c>
      <c r="BR482" s="314" t="n">
        <f aca="false">IF(OR(AF482=$AP$5,AF482=$AP$6,AF482=$AP$10),AD482,0)</f>
        <v>0</v>
      </c>
      <c r="BS482" s="312" t="n">
        <f aca="false">IF(OR(AF482=$AP$7,AF482=$AP$8,AF482=$AP$11),S482,0)</f>
        <v>0</v>
      </c>
      <c r="BT482" s="313" t="n">
        <f aca="false">IF(OR(AF482=$AP$7,AF482=$AP$8,AF482=$AP$11),T482,0)</f>
        <v>0</v>
      </c>
      <c r="BU482" s="313" t="n">
        <f aca="false">IF(OR(AF482=$AP$7,AF482=$AP$8,AF482=$AP$11),U482,0)</f>
        <v>0</v>
      </c>
      <c r="BV482" s="313" t="n">
        <f aca="false">IF(OR(AF482=$AP$7,AF482=$AP$8,AF482=$AP$11),V482,0)</f>
        <v>0</v>
      </c>
      <c r="BW482" s="313" t="n">
        <f aca="false">IF(OR(AF482=$AP$7,AF482=$AP$8,AF482=$AP$11),W482,0)</f>
        <v>0</v>
      </c>
      <c r="BX482" s="313" t="n">
        <f aca="false">IF(OR(AF482=$AP$7,AF482=$AP$8,AF482=$AP$11),X482,0)</f>
        <v>0</v>
      </c>
      <c r="BY482" s="313" t="n">
        <f aca="false">IF(OR(AF482=$AP$7,AF482=$AP$8,AF482=$AP$11),Y482,0)</f>
        <v>0</v>
      </c>
      <c r="BZ482" s="313" t="n">
        <f aca="false">IF(OR(AF482=$AP$7,AF482=$AP$8,AF482=$AP$11),Z482,0)</f>
        <v>0</v>
      </c>
      <c r="CA482" s="313" t="n">
        <f aca="false">IF(OR(AF482=$AP$7,AF482=$AP$8,AF482=$AP$11),AA482,0)</f>
        <v>0</v>
      </c>
      <c r="CB482" s="313" t="n">
        <f aca="false">IF(OR(AF482=$AP$7,AF482=$AP$8,AF482=$AP$11),AB482,0)</f>
        <v>0</v>
      </c>
      <c r="CC482" s="313" t="n">
        <f aca="false">IF(OR(AF482=$AP$7,AF482=$AP$8,AF482=$AP$11),AC482,0)</f>
        <v>0</v>
      </c>
      <c r="CD482" s="314" t="n">
        <f aca="false">IF(OR(AF482=$AP$7,AF482=$AP$8,AF482=$AP$11),AD482,0)</f>
        <v>0</v>
      </c>
      <c r="CE482" s="312" t="n">
        <f aca="false">IF(AF482=$AP$12,S482,0)</f>
        <v>0</v>
      </c>
      <c r="CF482" s="313" t="n">
        <f aca="false">IF(AF482=$AP$12,T482,0)</f>
        <v>0</v>
      </c>
      <c r="CG482" s="313" t="n">
        <f aca="false">IF(AF482=$AP$12,U482,0)</f>
        <v>0</v>
      </c>
      <c r="CH482" s="313" t="n">
        <f aca="false">IF(AF482=$AP$12,V482,0)</f>
        <v>0</v>
      </c>
      <c r="CI482" s="313" t="n">
        <f aca="false">IF(AF482=$AP$12,W482,0)</f>
        <v>0</v>
      </c>
      <c r="CJ482" s="313" t="n">
        <f aca="false">IF(AF482=$AP$12,X482,0)</f>
        <v>0</v>
      </c>
      <c r="CK482" s="313" t="n">
        <f aca="false">IF(AF482=$AP$12,Y482,0)</f>
        <v>0</v>
      </c>
      <c r="CL482" s="313" t="n">
        <f aca="false">IF(AF482=$AP$12,Z482,0)</f>
        <v>0</v>
      </c>
      <c r="CM482" s="313" t="n">
        <f aca="false">IF(AF482=$AP$12,AA482,0)</f>
        <v>0</v>
      </c>
      <c r="CN482" s="313" t="n">
        <f aca="false">IF(AF482=$AP$12,AB482,0)</f>
        <v>0</v>
      </c>
      <c r="CO482" s="313" t="n">
        <f aca="false">IF(AF482=$AP$12,AC482,0)</f>
        <v>0</v>
      </c>
      <c r="CP482" s="314" t="n">
        <f aca="false">IF(AF482=$AP$12,AD482,0)</f>
        <v>0</v>
      </c>
    </row>
    <row r="483" customFormat="false" ht="12" hidden="false" customHeight="true" outlineLevel="0" collapsed="false">
      <c r="B483" s="243" t="str">
        <f aca="false">IF(Q482="","",Q482)</f>
        <v/>
      </c>
      <c r="C483" s="302"/>
      <c r="D483" s="303"/>
      <c r="E483" s="303"/>
      <c r="F483" s="303"/>
      <c r="G483" s="304"/>
      <c r="H483" s="304"/>
      <c r="I483" s="305"/>
      <c r="J483" s="305"/>
      <c r="K483" s="305"/>
      <c r="L483" s="305"/>
      <c r="M483" s="303"/>
      <c r="N483" s="303"/>
      <c r="O483" s="306"/>
      <c r="P483" s="303"/>
      <c r="Q483" s="303"/>
      <c r="R483" s="315" t="s">
        <v>76</v>
      </c>
      <c r="S483" s="322"/>
      <c r="T483" s="322"/>
      <c r="U483" s="322"/>
      <c r="V483" s="322"/>
      <c r="W483" s="322"/>
      <c r="X483" s="322"/>
      <c r="Y483" s="316"/>
      <c r="Z483" s="316"/>
      <c r="AA483" s="316"/>
      <c r="AB483" s="316"/>
      <c r="AC483" s="316"/>
      <c r="AD483" s="316"/>
      <c r="AE483" s="317" t="str">
        <f aca="false">IF(SUM(S483:AD483)=0,"",SUM(S483:AD483))</f>
        <v/>
      </c>
      <c r="AF483" s="244" t="str">
        <f aca="false">IF(Q482="","",Q482)</f>
        <v/>
      </c>
      <c r="AG483" s="310"/>
      <c r="AH483" s="310"/>
      <c r="AI483" s="310"/>
      <c r="AJ483" s="310"/>
      <c r="AT483" s="311" t="str">
        <f aca="false">R483</f>
        <v>B</v>
      </c>
      <c r="AU483" s="312" t="n">
        <f aca="false">IF(OR(AF483=$AP$3,AF483=$AP$4,AF483=$AP$9),S483,0)</f>
        <v>0</v>
      </c>
      <c r="AV483" s="313" t="n">
        <f aca="false">IF(OR(AF483=$AP$3,AF483=$AP$4,AF483=$AP$9),T483,0)</f>
        <v>0</v>
      </c>
      <c r="AW483" s="313" t="n">
        <f aca="false">IF(OR(AF483=$AP$3,AF483=$AP$4,AF483=$AP$9),U483,0)</f>
        <v>0</v>
      </c>
      <c r="AX483" s="313" t="n">
        <f aca="false">IF(OR(AF483=$AP$3,AF483=$AP$4,AF483=$AP$9),V483,0)</f>
        <v>0</v>
      </c>
      <c r="AY483" s="313" t="n">
        <f aca="false">IF(OR(AF483=$AP$3,AF483=$AP$4,AF483=$AP$9),W483,0)</f>
        <v>0</v>
      </c>
      <c r="AZ483" s="313" t="n">
        <f aca="false">IF(OR(AF483=$AP$3,AF483=$AP$4,AF483=$AP$9),X483,0)</f>
        <v>0</v>
      </c>
      <c r="BA483" s="313" t="n">
        <f aca="false">IF(OR(AF483=$AP$3,AF483=$AP$4,AF483=$AP$9),Y483,0)</f>
        <v>0</v>
      </c>
      <c r="BB483" s="313" t="n">
        <f aca="false">IF(OR(AF483=$AP$3,AF483=$AP$4,AF483=$AP$9),Z483,0)</f>
        <v>0</v>
      </c>
      <c r="BC483" s="313" t="n">
        <f aca="false">IF(OR(AF483=$AP$3,AF483=$AP$4,AF483=$AP$9),AA483,0)</f>
        <v>0</v>
      </c>
      <c r="BD483" s="313" t="n">
        <f aca="false">IF(OR(AF483=$AP$3,AF483=$AP$4,AF483=$AP$9),AB483,0)</f>
        <v>0</v>
      </c>
      <c r="BE483" s="313" t="n">
        <f aca="false">IF(OR(AF483=$AP$3,AF483=$AP$4,AF483=$AP$9),AC483,0)</f>
        <v>0</v>
      </c>
      <c r="BF483" s="314" t="n">
        <f aca="false">IF(OR(AF483=$AP$3,AF483=$AP$4,AF483=$AP$9),AD483,0)</f>
        <v>0</v>
      </c>
      <c r="BG483" s="312" t="n">
        <f aca="false">IF(OR(AF483=$AP$5,AF483=$AP$6,AF483=$AP$10),S483,0)</f>
        <v>0</v>
      </c>
      <c r="BH483" s="313" t="n">
        <f aca="false">IF(OR(AF483=$AP$5,AF483=$AP$6,AF483=$AP$10),T483,0)</f>
        <v>0</v>
      </c>
      <c r="BI483" s="313" t="n">
        <f aca="false">IF(OR(AF483=$AP$5,AF483=$AP$6,AF483=$AP$10),U483,0)</f>
        <v>0</v>
      </c>
      <c r="BJ483" s="313" t="n">
        <f aca="false">IF(OR(AF483=$AP$5,AF483=$AP$6,AF483=$AP$10),V483,0)</f>
        <v>0</v>
      </c>
      <c r="BK483" s="313" t="n">
        <f aca="false">IF(OR(AF483=$AP$5,AF483=$AP$6,AF483=$AP$10),W483,0)</f>
        <v>0</v>
      </c>
      <c r="BL483" s="313" t="n">
        <f aca="false">IF(OR(AF483=$AP$5,AF483=$AP$6,AF483=$AP$10),X483,0)</f>
        <v>0</v>
      </c>
      <c r="BM483" s="313" t="n">
        <f aca="false">IF(OR(AF483=$AP$5,AF483=$AP$6,AF483=$AP$10),Y483,0)</f>
        <v>0</v>
      </c>
      <c r="BN483" s="313" t="n">
        <f aca="false">IF(OR(AF483=$AP$5,AF483=$AP$6,AF483=$AP$10),Z483,0)</f>
        <v>0</v>
      </c>
      <c r="BO483" s="313" t="n">
        <f aca="false">IF(OR(AF483=$AP$5,AF483=$AP$6,AF483=$AP$10),AA483,0)</f>
        <v>0</v>
      </c>
      <c r="BP483" s="313" t="n">
        <f aca="false">IF(OR(AF483=$AP$5,AF483=$AP$6,AF483=$AP$10),AB483,0)</f>
        <v>0</v>
      </c>
      <c r="BQ483" s="313" t="n">
        <f aca="false">IF(OR(AF483=$AP$5,AF483=$AP$6,AF483=$AP$10),AC483,0)</f>
        <v>0</v>
      </c>
      <c r="BR483" s="314" t="n">
        <f aca="false">IF(OR(AF483=$AP$5,AF483=$AP$6,AF483=$AP$10),AD483,0)</f>
        <v>0</v>
      </c>
      <c r="BS483" s="312" t="n">
        <f aca="false">IF(OR(AF483=$AP$7,AF483=$AP$8,AF483=$AP$11),S483,0)</f>
        <v>0</v>
      </c>
      <c r="BT483" s="313" t="n">
        <f aca="false">IF(OR(AF483=$AP$7,AF483=$AP$8,AF483=$AP$11),T483,0)</f>
        <v>0</v>
      </c>
      <c r="BU483" s="313" t="n">
        <f aca="false">IF(OR(AF483=$AP$7,AF483=$AP$8,AF483=$AP$11),U483,0)</f>
        <v>0</v>
      </c>
      <c r="BV483" s="313" t="n">
        <f aca="false">IF(OR(AF483=$AP$7,AF483=$AP$8,AF483=$AP$11),V483,0)</f>
        <v>0</v>
      </c>
      <c r="BW483" s="313" t="n">
        <f aca="false">IF(OR(AF483=$AP$7,AF483=$AP$8,AF483=$AP$11),W483,0)</f>
        <v>0</v>
      </c>
      <c r="BX483" s="313" t="n">
        <f aca="false">IF(OR(AF483=$AP$7,AF483=$AP$8,AF483=$AP$11),X483,0)</f>
        <v>0</v>
      </c>
      <c r="BY483" s="313" t="n">
        <f aca="false">IF(OR(AF483=$AP$7,AF483=$AP$8,AF483=$AP$11),Y483,0)</f>
        <v>0</v>
      </c>
      <c r="BZ483" s="313" t="n">
        <f aca="false">IF(OR(AF483=$AP$7,AF483=$AP$8,AF483=$AP$11),Z483,0)</f>
        <v>0</v>
      </c>
      <c r="CA483" s="313" t="n">
        <f aca="false">IF(OR(AF483=$AP$7,AF483=$AP$8,AF483=$AP$11),AA483,0)</f>
        <v>0</v>
      </c>
      <c r="CB483" s="313" t="n">
        <f aca="false">IF(OR(AF483=$AP$7,AF483=$AP$8,AF483=$AP$11),AB483,0)</f>
        <v>0</v>
      </c>
      <c r="CC483" s="313" t="n">
        <f aca="false">IF(OR(AF483=$AP$7,AF483=$AP$8,AF483=$AP$11),AC483,0)</f>
        <v>0</v>
      </c>
      <c r="CD483" s="314" t="n">
        <f aca="false">IF(OR(AF483=$AP$7,AF483=$AP$8,AF483=$AP$11),AD483,0)</f>
        <v>0</v>
      </c>
      <c r="CE483" s="312" t="n">
        <f aca="false">IF(AF483=$AP$12,S483,0)</f>
        <v>0</v>
      </c>
      <c r="CF483" s="313" t="n">
        <f aca="false">IF(AF483=$AP$12,T483,0)</f>
        <v>0</v>
      </c>
      <c r="CG483" s="313" t="n">
        <f aca="false">IF(AF483=$AP$12,U483,0)</f>
        <v>0</v>
      </c>
      <c r="CH483" s="313" t="n">
        <f aca="false">IF(AF483=$AP$12,V483,0)</f>
        <v>0</v>
      </c>
      <c r="CI483" s="313" t="n">
        <f aca="false">IF(AF483=$AP$12,W483,0)</f>
        <v>0</v>
      </c>
      <c r="CJ483" s="313" t="n">
        <f aca="false">IF(AF483=$AP$12,X483,0)</f>
        <v>0</v>
      </c>
      <c r="CK483" s="313" t="n">
        <f aca="false">IF(AF483=$AP$12,Y483,0)</f>
        <v>0</v>
      </c>
      <c r="CL483" s="313" t="n">
        <f aca="false">IF(AF483=$AP$12,Z483,0)</f>
        <v>0</v>
      </c>
      <c r="CM483" s="313" t="n">
        <f aca="false">IF(AF483=$AP$12,AA483,0)</f>
        <v>0</v>
      </c>
      <c r="CN483" s="313" t="n">
        <f aca="false">IF(AF483=$AP$12,AB483,0)</f>
        <v>0</v>
      </c>
      <c r="CO483" s="313" t="n">
        <f aca="false">IF(AF483=$AP$12,AC483,0)</f>
        <v>0</v>
      </c>
      <c r="CP483" s="314" t="n">
        <f aca="false">IF(AF483=$AP$12,AD483,0)</f>
        <v>0</v>
      </c>
    </row>
    <row r="484" customFormat="false" ht="12" hidden="false" customHeight="true" outlineLevel="0" collapsed="false">
      <c r="B484" s="243" t="str">
        <f aca="false">IF(Q482="","",Q482)</f>
        <v/>
      </c>
      <c r="C484" s="302"/>
      <c r="D484" s="303"/>
      <c r="E484" s="303"/>
      <c r="F484" s="303"/>
      <c r="G484" s="304"/>
      <c r="H484" s="304"/>
      <c r="I484" s="305"/>
      <c r="J484" s="305"/>
      <c r="K484" s="305"/>
      <c r="L484" s="305"/>
      <c r="M484" s="303"/>
      <c r="N484" s="303"/>
      <c r="O484" s="306"/>
      <c r="P484" s="303"/>
      <c r="Q484" s="303"/>
      <c r="R484" s="315" t="s">
        <v>77</v>
      </c>
      <c r="S484" s="322"/>
      <c r="T484" s="322"/>
      <c r="U484" s="322"/>
      <c r="V484" s="322"/>
      <c r="W484" s="322"/>
      <c r="X484" s="322"/>
      <c r="Y484" s="316"/>
      <c r="Z484" s="316"/>
      <c r="AA484" s="316"/>
      <c r="AB484" s="316"/>
      <c r="AC484" s="316"/>
      <c r="AD484" s="316"/>
      <c r="AE484" s="317" t="str">
        <f aca="false">IF(SUM(S484:AD484)=0,"",SUM(S484:AD484))</f>
        <v/>
      </c>
      <c r="AF484" s="244" t="str">
        <f aca="false">IF(Q482="","",Q482)</f>
        <v/>
      </c>
      <c r="AG484" s="310"/>
      <c r="AH484" s="310"/>
      <c r="AI484" s="310"/>
      <c r="AJ484" s="310"/>
      <c r="AT484" s="311" t="str">
        <f aca="false">R484</f>
        <v>C</v>
      </c>
      <c r="AU484" s="312" t="n">
        <f aca="false">IF(OR(AF484=$AP$3,AF484=$AP$4,AF484=$AP$9),S484,0)</f>
        <v>0</v>
      </c>
      <c r="AV484" s="313" t="n">
        <f aca="false">IF(OR(AF484=$AP$3,AF484=$AP$4,AF484=$AP$9),T484,0)</f>
        <v>0</v>
      </c>
      <c r="AW484" s="313" t="n">
        <f aca="false">IF(OR(AF484=$AP$3,AF484=$AP$4,AF484=$AP$9),U484,0)</f>
        <v>0</v>
      </c>
      <c r="AX484" s="313" t="n">
        <f aca="false">IF(OR(AF484=$AP$3,AF484=$AP$4,AF484=$AP$9),V484,0)</f>
        <v>0</v>
      </c>
      <c r="AY484" s="313" t="n">
        <f aca="false">IF(OR(AF484=$AP$3,AF484=$AP$4,AF484=$AP$9),W484,0)</f>
        <v>0</v>
      </c>
      <c r="AZ484" s="313" t="n">
        <f aca="false">IF(OR(AF484=$AP$3,AF484=$AP$4,AF484=$AP$9),X484,0)</f>
        <v>0</v>
      </c>
      <c r="BA484" s="313" t="n">
        <f aca="false">IF(OR(AF484=$AP$3,AF484=$AP$4,AF484=$AP$9),Y484,0)</f>
        <v>0</v>
      </c>
      <c r="BB484" s="313" t="n">
        <f aca="false">IF(OR(AF484=$AP$3,AF484=$AP$4,AF484=$AP$9),Z484,0)</f>
        <v>0</v>
      </c>
      <c r="BC484" s="313" t="n">
        <f aca="false">IF(OR(AF484=$AP$3,AF484=$AP$4,AF484=$AP$9),AA484,0)</f>
        <v>0</v>
      </c>
      <c r="BD484" s="313" t="n">
        <f aca="false">IF(OR(AF484=$AP$3,AF484=$AP$4,AF484=$AP$9),AB484,0)</f>
        <v>0</v>
      </c>
      <c r="BE484" s="313" t="n">
        <f aca="false">IF(OR(AF484=$AP$3,AF484=$AP$4,AF484=$AP$9),AC484,0)</f>
        <v>0</v>
      </c>
      <c r="BF484" s="314" t="n">
        <f aca="false">IF(OR(AF484=$AP$3,AF484=$AP$4,AF484=$AP$9),AD484,0)</f>
        <v>0</v>
      </c>
      <c r="BG484" s="312" t="n">
        <f aca="false">IF(OR(AF484=$AP$5,AF484=$AP$6,AF484=$AP$10),S484,0)</f>
        <v>0</v>
      </c>
      <c r="BH484" s="313" t="n">
        <f aca="false">IF(OR(AF484=$AP$5,AF484=$AP$6,AF484=$AP$10),T484,0)</f>
        <v>0</v>
      </c>
      <c r="BI484" s="313" t="n">
        <f aca="false">IF(OR(AF484=$AP$5,AF484=$AP$6,AF484=$AP$10),U484,0)</f>
        <v>0</v>
      </c>
      <c r="BJ484" s="313" t="n">
        <f aca="false">IF(OR(AF484=$AP$5,AF484=$AP$6,AF484=$AP$10),V484,0)</f>
        <v>0</v>
      </c>
      <c r="BK484" s="313" t="n">
        <f aca="false">IF(OR(AF484=$AP$5,AF484=$AP$6,AF484=$AP$10),W484,0)</f>
        <v>0</v>
      </c>
      <c r="BL484" s="313" t="n">
        <f aca="false">IF(OR(AF484=$AP$5,AF484=$AP$6,AF484=$AP$10),X484,0)</f>
        <v>0</v>
      </c>
      <c r="BM484" s="313" t="n">
        <f aca="false">IF(OR(AF484=$AP$5,AF484=$AP$6,AF484=$AP$10),Y484,0)</f>
        <v>0</v>
      </c>
      <c r="BN484" s="313" t="n">
        <f aca="false">IF(OR(AF484=$AP$5,AF484=$AP$6,AF484=$AP$10),Z484,0)</f>
        <v>0</v>
      </c>
      <c r="BO484" s="313" t="n">
        <f aca="false">IF(OR(AF484=$AP$5,AF484=$AP$6,AF484=$AP$10),AA484,0)</f>
        <v>0</v>
      </c>
      <c r="BP484" s="313" t="n">
        <f aca="false">IF(OR(AF484=$AP$5,AF484=$AP$6,AF484=$AP$10),AB484,0)</f>
        <v>0</v>
      </c>
      <c r="BQ484" s="313" t="n">
        <f aca="false">IF(OR(AF484=$AP$5,AF484=$AP$6,AF484=$AP$10),AC484,0)</f>
        <v>0</v>
      </c>
      <c r="BR484" s="314" t="n">
        <f aca="false">IF(OR(AF484=$AP$5,AF484=$AP$6,AF484=$AP$10),AD484,0)</f>
        <v>0</v>
      </c>
      <c r="BS484" s="312" t="n">
        <f aca="false">IF(OR(AF484=$AP$7,AF484=$AP$8,AF484=$AP$11),S484,0)</f>
        <v>0</v>
      </c>
      <c r="BT484" s="313" t="n">
        <f aca="false">IF(OR(AF484=$AP$7,AF484=$AP$8,AF484=$AP$11),T484,0)</f>
        <v>0</v>
      </c>
      <c r="BU484" s="313" t="n">
        <f aca="false">IF(OR(AF484=$AP$7,AF484=$AP$8,AF484=$AP$11),U484,0)</f>
        <v>0</v>
      </c>
      <c r="BV484" s="313" t="n">
        <f aca="false">IF(OR(AF484=$AP$7,AF484=$AP$8,AF484=$AP$11),V484,0)</f>
        <v>0</v>
      </c>
      <c r="BW484" s="313" t="n">
        <f aca="false">IF(OR(AF484=$AP$7,AF484=$AP$8,AF484=$AP$11),W484,0)</f>
        <v>0</v>
      </c>
      <c r="BX484" s="313" t="n">
        <f aca="false">IF(OR(AF484=$AP$7,AF484=$AP$8,AF484=$AP$11),X484,0)</f>
        <v>0</v>
      </c>
      <c r="BY484" s="313" t="n">
        <f aca="false">IF(OR(AF484=$AP$7,AF484=$AP$8,AF484=$AP$11),Y484,0)</f>
        <v>0</v>
      </c>
      <c r="BZ484" s="313" t="n">
        <f aca="false">IF(OR(AF484=$AP$7,AF484=$AP$8,AF484=$AP$11),Z484,0)</f>
        <v>0</v>
      </c>
      <c r="CA484" s="313" t="n">
        <f aca="false">IF(OR(AF484=$AP$7,AF484=$AP$8,AF484=$AP$11),AA484,0)</f>
        <v>0</v>
      </c>
      <c r="CB484" s="313" t="n">
        <f aca="false">IF(OR(AF484=$AP$7,AF484=$AP$8,AF484=$AP$11),AB484,0)</f>
        <v>0</v>
      </c>
      <c r="CC484" s="313" t="n">
        <f aca="false">IF(OR(AF484=$AP$7,AF484=$AP$8,AF484=$AP$11),AC484,0)</f>
        <v>0</v>
      </c>
      <c r="CD484" s="314" t="n">
        <f aca="false">IF(OR(AF484=$AP$7,AF484=$AP$8,AF484=$AP$11),AD484,0)</f>
        <v>0</v>
      </c>
      <c r="CE484" s="312" t="n">
        <f aca="false">IF(AF484=$AP$12,S484,0)</f>
        <v>0</v>
      </c>
      <c r="CF484" s="313" t="n">
        <f aca="false">IF(AF484=$AP$12,T484,0)</f>
        <v>0</v>
      </c>
      <c r="CG484" s="313" t="n">
        <f aca="false">IF(AF484=$AP$12,U484,0)</f>
        <v>0</v>
      </c>
      <c r="CH484" s="313" t="n">
        <f aca="false">IF(AF484=$AP$12,V484,0)</f>
        <v>0</v>
      </c>
      <c r="CI484" s="313" t="n">
        <f aca="false">IF(AF484=$AP$12,W484,0)</f>
        <v>0</v>
      </c>
      <c r="CJ484" s="313" t="n">
        <f aca="false">IF(AF484=$AP$12,X484,0)</f>
        <v>0</v>
      </c>
      <c r="CK484" s="313" t="n">
        <f aca="false">IF(AF484=$AP$12,Y484,0)</f>
        <v>0</v>
      </c>
      <c r="CL484" s="313" t="n">
        <f aca="false">IF(AF484=$AP$12,Z484,0)</f>
        <v>0</v>
      </c>
      <c r="CM484" s="313" t="n">
        <f aca="false">IF(AF484=$AP$12,AA484,0)</f>
        <v>0</v>
      </c>
      <c r="CN484" s="313" t="n">
        <f aca="false">IF(AF484=$AP$12,AB484,0)</f>
        <v>0</v>
      </c>
      <c r="CO484" s="313" t="n">
        <f aca="false">IF(AF484=$AP$12,AC484,0)</f>
        <v>0</v>
      </c>
      <c r="CP484" s="314" t="n">
        <f aca="false">IF(AF484=$AP$12,AD484,0)</f>
        <v>0</v>
      </c>
    </row>
    <row r="485" customFormat="false" ht="12" hidden="false" customHeight="true" outlineLevel="0" collapsed="false">
      <c r="B485" s="243" t="str">
        <f aca="false">IF(Q485="","",Q485)</f>
        <v/>
      </c>
      <c r="C485" s="302" t="n">
        <v>158</v>
      </c>
      <c r="D485" s="303"/>
      <c r="E485" s="303"/>
      <c r="F485" s="303"/>
      <c r="G485" s="304"/>
      <c r="H485" s="304"/>
      <c r="I485" s="305"/>
      <c r="J485" s="305"/>
      <c r="K485" s="305"/>
      <c r="L485" s="305"/>
      <c r="M485" s="303"/>
      <c r="N485" s="303"/>
      <c r="O485" s="306"/>
      <c r="P485" s="303"/>
      <c r="Q485" s="303"/>
      <c r="R485" s="307" t="s">
        <v>75</v>
      </c>
      <c r="S485" s="323"/>
      <c r="T485" s="323"/>
      <c r="U485" s="323"/>
      <c r="V485" s="323"/>
      <c r="W485" s="323"/>
      <c r="X485" s="323"/>
      <c r="Y485" s="308"/>
      <c r="Z485" s="308"/>
      <c r="AA485" s="308"/>
      <c r="AB485" s="308"/>
      <c r="AC485" s="308"/>
      <c r="AD485" s="308"/>
      <c r="AE485" s="309" t="str">
        <f aca="false">IF(SUM(S485:AD485)=0,"",SUM(S485:AD485))</f>
        <v/>
      </c>
      <c r="AF485" s="244" t="str">
        <f aca="false">IF(Q485="","",Q485)</f>
        <v/>
      </c>
      <c r="AG485" s="310" t="str">
        <f aca="false">IFERROR(VLOOKUP(M485,$AP$13:$AQ$16,2,FALSE()),"")</f>
        <v/>
      </c>
      <c r="AH485" s="310" t="str">
        <f aca="false">IFERROR(VLOOKUP(O485,$AP$18:$AQ$24,2,FALSE()),"")</f>
        <v/>
      </c>
      <c r="AI485" s="310" t="str">
        <f aca="false">IFERROR(AG485+AH485,"")</f>
        <v/>
      </c>
      <c r="AJ485" s="310" t="str">
        <f aca="false">IF(SUM(AE485:AE487)=0,"",SUM(AE485:AE487))</f>
        <v/>
      </c>
      <c r="AT485" s="311" t="str">
        <f aca="false">R485</f>
        <v>A</v>
      </c>
      <c r="AU485" s="312" t="n">
        <f aca="false">IF(OR(AF485=$AP$3,AF485=$AP$4,AF485=$AP$9),S485,0)</f>
        <v>0</v>
      </c>
      <c r="AV485" s="313" t="n">
        <f aca="false">IF(OR(AF485=$AP$3,AF485=$AP$4,AF485=$AP$9),T485,0)</f>
        <v>0</v>
      </c>
      <c r="AW485" s="313" t="n">
        <f aca="false">IF(OR(AF485=$AP$3,AF485=$AP$4,AF485=$AP$9),U485,0)</f>
        <v>0</v>
      </c>
      <c r="AX485" s="313" t="n">
        <f aca="false">IF(OR(AF485=$AP$3,AF485=$AP$4,AF485=$AP$9),V485,0)</f>
        <v>0</v>
      </c>
      <c r="AY485" s="313" t="n">
        <f aca="false">IF(OR(AF485=$AP$3,AF485=$AP$4,AF485=$AP$9),W485,0)</f>
        <v>0</v>
      </c>
      <c r="AZ485" s="313" t="n">
        <f aca="false">IF(OR(AF485=$AP$3,AF485=$AP$4,AF485=$AP$9),X485,0)</f>
        <v>0</v>
      </c>
      <c r="BA485" s="313" t="n">
        <f aca="false">IF(OR(AF485=$AP$3,AF485=$AP$4,AF485=$AP$9),Y485,0)</f>
        <v>0</v>
      </c>
      <c r="BB485" s="313" t="n">
        <f aca="false">IF(OR(AF485=$AP$3,AF485=$AP$4,AF485=$AP$9),Z485,0)</f>
        <v>0</v>
      </c>
      <c r="BC485" s="313" t="n">
        <f aca="false">IF(OR(AF485=$AP$3,AF485=$AP$4,AF485=$AP$9),AA485,0)</f>
        <v>0</v>
      </c>
      <c r="BD485" s="313" t="n">
        <f aca="false">IF(OR(AF485=$AP$3,AF485=$AP$4,AF485=$AP$9),AB485,0)</f>
        <v>0</v>
      </c>
      <c r="BE485" s="313" t="n">
        <f aca="false">IF(OR(AF485=$AP$3,AF485=$AP$4,AF485=$AP$9),AC485,0)</f>
        <v>0</v>
      </c>
      <c r="BF485" s="314" t="n">
        <f aca="false">IF(OR(AF485=$AP$3,AF485=$AP$4,AF485=$AP$9),AD485,0)</f>
        <v>0</v>
      </c>
      <c r="BG485" s="312" t="n">
        <f aca="false">IF(OR(AF485=$AP$5,AF485=$AP$6,AF485=$AP$10),S485,0)</f>
        <v>0</v>
      </c>
      <c r="BH485" s="313" t="n">
        <f aca="false">IF(OR(AF485=$AP$5,AF485=$AP$6,AF485=$AP$10),T485,0)</f>
        <v>0</v>
      </c>
      <c r="BI485" s="313" t="n">
        <f aca="false">IF(OR(AF485=$AP$5,AF485=$AP$6,AF485=$AP$10),U485,0)</f>
        <v>0</v>
      </c>
      <c r="BJ485" s="313" t="n">
        <f aca="false">IF(OR(AF485=$AP$5,AF485=$AP$6,AF485=$AP$10),V485,0)</f>
        <v>0</v>
      </c>
      <c r="BK485" s="313" t="n">
        <f aca="false">IF(OR(AF485=$AP$5,AF485=$AP$6,AF485=$AP$10),W485,0)</f>
        <v>0</v>
      </c>
      <c r="BL485" s="313" t="n">
        <f aca="false">IF(OR(AF485=$AP$5,AF485=$AP$6,AF485=$AP$10),X485,0)</f>
        <v>0</v>
      </c>
      <c r="BM485" s="313" t="n">
        <f aca="false">IF(OR(AF485=$AP$5,AF485=$AP$6,AF485=$AP$10),Y485,0)</f>
        <v>0</v>
      </c>
      <c r="BN485" s="313" t="n">
        <f aca="false">IF(OR(AF485=$AP$5,AF485=$AP$6,AF485=$AP$10),Z485,0)</f>
        <v>0</v>
      </c>
      <c r="BO485" s="313" t="n">
        <f aca="false">IF(OR(AF485=$AP$5,AF485=$AP$6,AF485=$AP$10),AA485,0)</f>
        <v>0</v>
      </c>
      <c r="BP485" s="313" t="n">
        <f aca="false">IF(OR(AF485=$AP$5,AF485=$AP$6,AF485=$AP$10),AB485,0)</f>
        <v>0</v>
      </c>
      <c r="BQ485" s="313" t="n">
        <f aca="false">IF(OR(AF485=$AP$5,AF485=$AP$6,AF485=$AP$10),AC485,0)</f>
        <v>0</v>
      </c>
      <c r="BR485" s="314" t="n">
        <f aca="false">IF(OR(AF485=$AP$5,AF485=$AP$6,AF485=$AP$10),AD485,0)</f>
        <v>0</v>
      </c>
      <c r="BS485" s="312" t="n">
        <f aca="false">IF(OR(AF485=$AP$7,AF485=$AP$8,AF485=$AP$11),S485,0)</f>
        <v>0</v>
      </c>
      <c r="BT485" s="313" t="n">
        <f aca="false">IF(OR(AF485=$AP$7,AF485=$AP$8,AF485=$AP$11),T485,0)</f>
        <v>0</v>
      </c>
      <c r="BU485" s="313" t="n">
        <f aca="false">IF(OR(AF485=$AP$7,AF485=$AP$8,AF485=$AP$11),U485,0)</f>
        <v>0</v>
      </c>
      <c r="BV485" s="313" t="n">
        <f aca="false">IF(OR(AF485=$AP$7,AF485=$AP$8,AF485=$AP$11),V485,0)</f>
        <v>0</v>
      </c>
      <c r="BW485" s="313" t="n">
        <f aca="false">IF(OR(AF485=$AP$7,AF485=$AP$8,AF485=$AP$11),W485,0)</f>
        <v>0</v>
      </c>
      <c r="BX485" s="313" t="n">
        <f aca="false">IF(OR(AF485=$AP$7,AF485=$AP$8,AF485=$AP$11),X485,0)</f>
        <v>0</v>
      </c>
      <c r="BY485" s="313" t="n">
        <f aca="false">IF(OR(AF485=$AP$7,AF485=$AP$8,AF485=$AP$11),Y485,0)</f>
        <v>0</v>
      </c>
      <c r="BZ485" s="313" t="n">
        <f aca="false">IF(OR(AF485=$AP$7,AF485=$AP$8,AF485=$AP$11),Z485,0)</f>
        <v>0</v>
      </c>
      <c r="CA485" s="313" t="n">
        <f aca="false">IF(OR(AF485=$AP$7,AF485=$AP$8,AF485=$AP$11),AA485,0)</f>
        <v>0</v>
      </c>
      <c r="CB485" s="313" t="n">
        <f aca="false">IF(OR(AF485=$AP$7,AF485=$AP$8,AF485=$AP$11),AB485,0)</f>
        <v>0</v>
      </c>
      <c r="CC485" s="313" t="n">
        <f aca="false">IF(OR(AF485=$AP$7,AF485=$AP$8,AF485=$AP$11),AC485,0)</f>
        <v>0</v>
      </c>
      <c r="CD485" s="314" t="n">
        <f aca="false">IF(OR(AF485=$AP$7,AF485=$AP$8,AF485=$AP$11),AD485,0)</f>
        <v>0</v>
      </c>
      <c r="CE485" s="312" t="n">
        <f aca="false">IF(AF485=$AP$12,S485,0)</f>
        <v>0</v>
      </c>
      <c r="CF485" s="313" t="n">
        <f aca="false">IF(AF485=$AP$12,T485,0)</f>
        <v>0</v>
      </c>
      <c r="CG485" s="313" t="n">
        <f aca="false">IF(AF485=$AP$12,U485,0)</f>
        <v>0</v>
      </c>
      <c r="CH485" s="313" t="n">
        <f aca="false">IF(AF485=$AP$12,V485,0)</f>
        <v>0</v>
      </c>
      <c r="CI485" s="313" t="n">
        <f aca="false">IF(AF485=$AP$12,W485,0)</f>
        <v>0</v>
      </c>
      <c r="CJ485" s="313" t="n">
        <f aca="false">IF(AF485=$AP$12,X485,0)</f>
        <v>0</v>
      </c>
      <c r="CK485" s="313" t="n">
        <f aca="false">IF(AF485=$AP$12,Y485,0)</f>
        <v>0</v>
      </c>
      <c r="CL485" s="313" t="n">
        <f aca="false">IF(AF485=$AP$12,Z485,0)</f>
        <v>0</v>
      </c>
      <c r="CM485" s="313" t="n">
        <f aca="false">IF(AF485=$AP$12,AA485,0)</f>
        <v>0</v>
      </c>
      <c r="CN485" s="313" t="n">
        <f aca="false">IF(AF485=$AP$12,AB485,0)</f>
        <v>0</v>
      </c>
      <c r="CO485" s="313" t="n">
        <f aca="false">IF(AF485=$AP$12,AC485,0)</f>
        <v>0</v>
      </c>
      <c r="CP485" s="314" t="n">
        <f aca="false">IF(AF485=$AP$12,AD485,0)</f>
        <v>0</v>
      </c>
    </row>
    <row r="486" customFormat="false" ht="12" hidden="false" customHeight="true" outlineLevel="0" collapsed="false">
      <c r="B486" s="243" t="str">
        <f aca="false">IF(Q485="","",Q485)</f>
        <v/>
      </c>
      <c r="C486" s="302"/>
      <c r="D486" s="303"/>
      <c r="E486" s="303"/>
      <c r="F486" s="303"/>
      <c r="G486" s="304"/>
      <c r="H486" s="304"/>
      <c r="I486" s="305"/>
      <c r="J486" s="305"/>
      <c r="K486" s="305"/>
      <c r="L486" s="305"/>
      <c r="M486" s="303"/>
      <c r="N486" s="303"/>
      <c r="O486" s="306"/>
      <c r="P486" s="303"/>
      <c r="Q486" s="303"/>
      <c r="R486" s="315" t="s">
        <v>76</v>
      </c>
      <c r="S486" s="322"/>
      <c r="T486" s="322"/>
      <c r="U486" s="322"/>
      <c r="V486" s="322"/>
      <c r="W486" s="322"/>
      <c r="X486" s="322"/>
      <c r="Y486" s="316"/>
      <c r="Z486" s="316"/>
      <c r="AA486" s="316"/>
      <c r="AB486" s="316"/>
      <c r="AC486" s="316"/>
      <c r="AD486" s="316"/>
      <c r="AE486" s="317" t="str">
        <f aca="false">IF(SUM(S486:AD486)=0,"",SUM(S486:AD486))</f>
        <v/>
      </c>
      <c r="AF486" s="244" t="str">
        <f aca="false">IF(Q485="","",Q485)</f>
        <v/>
      </c>
      <c r="AG486" s="310"/>
      <c r="AH486" s="310"/>
      <c r="AI486" s="310"/>
      <c r="AJ486" s="310"/>
      <c r="AT486" s="311" t="str">
        <f aca="false">R486</f>
        <v>B</v>
      </c>
      <c r="AU486" s="312" t="n">
        <f aca="false">IF(OR(AF486=$AP$3,AF486=$AP$4,AF486=$AP$9),S486,0)</f>
        <v>0</v>
      </c>
      <c r="AV486" s="313" t="n">
        <f aca="false">IF(OR(AF486=$AP$3,AF486=$AP$4,AF486=$AP$9),T486,0)</f>
        <v>0</v>
      </c>
      <c r="AW486" s="313" t="n">
        <f aca="false">IF(OR(AF486=$AP$3,AF486=$AP$4,AF486=$AP$9),U486,0)</f>
        <v>0</v>
      </c>
      <c r="AX486" s="313" t="n">
        <f aca="false">IF(OR(AF486=$AP$3,AF486=$AP$4,AF486=$AP$9),V486,0)</f>
        <v>0</v>
      </c>
      <c r="AY486" s="313" t="n">
        <f aca="false">IF(OR(AF486=$AP$3,AF486=$AP$4,AF486=$AP$9),W486,0)</f>
        <v>0</v>
      </c>
      <c r="AZ486" s="313" t="n">
        <f aca="false">IF(OR(AF486=$AP$3,AF486=$AP$4,AF486=$AP$9),X486,0)</f>
        <v>0</v>
      </c>
      <c r="BA486" s="313" t="n">
        <f aca="false">IF(OR(AF486=$AP$3,AF486=$AP$4,AF486=$AP$9),Y486,0)</f>
        <v>0</v>
      </c>
      <c r="BB486" s="313" t="n">
        <f aca="false">IF(OR(AF486=$AP$3,AF486=$AP$4,AF486=$AP$9),Z486,0)</f>
        <v>0</v>
      </c>
      <c r="BC486" s="313" t="n">
        <f aca="false">IF(OR(AF486=$AP$3,AF486=$AP$4,AF486=$AP$9),AA486,0)</f>
        <v>0</v>
      </c>
      <c r="BD486" s="313" t="n">
        <f aca="false">IF(OR(AF486=$AP$3,AF486=$AP$4,AF486=$AP$9),AB486,0)</f>
        <v>0</v>
      </c>
      <c r="BE486" s="313" t="n">
        <f aca="false">IF(OR(AF486=$AP$3,AF486=$AP$4,AF486=$AP$9),AC486,0)</f>
        <v>0</v>
      </c>
      <c r="BF486" s="314" t="n">
        <f aca="false">IF(OR(AF486=$AP$3,AF486=$AP$4,AF486=$AP$9),AD486,0)</f>
        <v>0</v>
      </c>
      <c r="BG486" s="312" t="n">
        <f aca="false">IF(OR(AF486=$AP$5,AF486=$AP$6,AF486=$AP$10),S486,0)</f>
        <v>0</v>
      </c>
      <c r="BH486" s="313" t="n">
        <f aca="false">IF(OR(AF486=$AP$5,AF486=$AP$6,AF486=$AP$10),T486,0)</f>
        <v>0</v>
      </c>
      <c r="BI486" s="313" t="n">
        <f aca="false">IF(OR(AF486=$AP$5,AF486=$AP$6,AF486=$AP$10),U486,0)</f>
        <v>0</v>
      </c>
      <c r="BJ486" s="313" t="n">
        <f aca="false">IF(OR(AF486=$AP$5,AF486=$AP$6,AF486=$AP$10),V486,0)</f>
        <v>0</v>
      </c>
      <c r="BK486" s="313" t="n">
        <f aca="false">IF(OR(AF486=$AP$5,AF486=$AP$6,AF486=$AP$10),W486,0)</f>
        <v>0</v>
      </c>
      <c r="BL486" s="313" t="n">
        <f aca="false">IF(OR(AF486=$AP$5,AF486=$AP$6,AF486=$AP$10),X486,0)</f>
        <v>0</v>
      </c>
      <c r="BM486" s="313" t="n">
        <f aca="false">IF(OR(AF486=$AP$5,AF486=$AP$6,AF486=$AP$10),Y486,0)</f>
        <v>0</v>
      </c>
      <c r="BN486" s="313" t="n">
        <f aca="false">IF(OR(AF486=$AP$5,AF486=$AP$6,AF486=$AP$10),Z486,0)</f>
        <v>0</v>
      </c>
      <c r="BO486" s="313" t="n">
        <f aca="false">IF(OR(AF486=$AP$5,AF486=$AP$6,AF486=$AP$10),AA486,0)</f>
        <v>0</v>
      </c>
      <c r="BP486" s="313" t="n">
        <f aca="false">IF(OR(AF486=$AP$5,AF486=$AP$6,AF486=$AP$10),AB486,0)</f>
        <v>0</v>
      </c>
      <c r="BQ486" s="313" t="n">
        <f aca="false">IF(OR(AF486=$AP$5,AF486=$AP$6,AF486=$AP$10),AC486,0)</f>
        <v>0</v>
      </c>
      <c r="BR486" s="314" t="n">
        <f aca="false">IF(OR(AF486=$AP$5,AF486=$AP$6,AF486=$AP$10),AD486,0)</f>
        <v>0</v>
      </c>
      <c r="BS486" s="312" t="n">
        <f aca="false">IF(OR(AF486=$AP$7,AF486=$AP$8,AF486=$AP$11),S486,0)</f>
        <v>0</v>
      </c>
      <c r="BT486" s="313" t="n">
        <f aca="false">IF(OR(AF486=$AP$7,AF486=$AP$8,AF486=$AP$11),T486,0)</f>
        <v>0</v>
      </c>
      <c r="BU486" s="313" t="n">
        <f aca="false">IF(OR(AF486=$AP$7,AF486=$AP$8,AF486=$AP$11),U486,0)</f>
        <v>0</v>
      </c>
      <c r="BV486" s="313" t="n">
        <f aca="false">IF(OR(AF486=$AP$7,AF486=$AP$8,AF486=$AP$11),V486,0)</f>
        <v>0</v>
      </c>
      <c r="BW486" s="313" t="n">
        <f aca="false">IF(OR(AF486=$AP$7,AF486=$AP$8,AF486=$AP$11),W486,0)</f>
        <v>0</v>
      </c>
      <c r="BX486" s="313" t="n">
        <f aca="false">IF(OR(AF486=$AP$7,AF486=$AP$8,AF486=$AP$11),X486,0)</f>
        <v>0</v>
      </c>
      <c r="BY486" s="313" t="n">
        <f aca="false">IF(OR(AF486=$AP$7,AF486=$AP$8,AF486=$AP$11),Y486,0)</f>
        <v>0</v>
      </c>
      <c r="BZ486" s="313" t="n">
        <f aca="false">IF(OR(AF486=$AP$7,AF486=$AP$8,AF486=$AP$11),Z486,0)</f>
        <v>0</v>
      </c>
      <c r="CA486" s="313" t="n">
        <f aca="false">IF(OR(AF486=$AP$7,AF486=$AP$8,AF486=$AP$11),AA486,0)</f>
        <v>0</v>
      </c>
      <c r="CB486" s="313" t="n">
        <f aca="false">IF(OR(AF486=$AP$7,AF486=$AP$8,AF486=$AP$11),AB486,0)</f>
        <v>0</v>
      </c>
      <c r="CC486" s="313" t="n">
        <f aca="false">IF(OR(AF486=$AP$7,AF486=$AP$8,AF486=$AP$11),AC486,0)</f>
        <v>0</v>
      </c>
      <c r="CD486" s="314" t="n">
        <f aca="false">IF(OR(AF486=$AP$7,AF486=$AP$8,AF486=$AP$11),AD486,0)</f>
        <v>0</v>
      </c>
      <c r="CE486" s="312" t="n">
        <f aca="false">IF(AF486=$AP$12,S486,0)</f>
        <v>0</v>
      </c>
      <c r="CF486" s="313" t="n">
        <f aca="false">IF(AF486=$AP$12,T486,0)</f>
        <v>0</v>
      </c>
      <c r="CG486" s="313" t="n">
        <f aca="false">IF(AF486=$AP$12,U486,0)</f>
        <v>0</v>
      </c>
      <c r="CH486" s="313" t="n">
        <f aca="false">IF(AF486=$AP$12,V486,0)</f>
        <v>0</v>
      </c>
      <c r="CI486" s="313" t="n">
        <f aca="false">IF(AF486=$AP$12,W486,0)</f>
        <v>0</v>
      </c>
      <c r="CJ486" s="313" t="n">
        <f aca="false">IF(AF486=$AP$12,X486,0)</f>
        <v>0</v>
      </c>
      <c r="CK486" s="313" t="n">
        <f aca="false">IF(AF486=$AP$12,Y486,0)</f>
        <v>0</v>
      </c>
      <c r="CL486" s="313" t="n">
        <f aca="false">IF(AF486=$AP$12,Z486,0)</f>
        <v>0</v>
      </c>
      <c r="CM486" s="313" t="n">
        <f aca="false">IF(AF486=$AP$12,AA486,0)</f>
        <v>0</v>
      </c>
      <c r="CN486" s="313" t="n">
        <f aca="false">IF(AF486=$AP$12,AB486,0)</f>
        <v>0</v>
      </c>
      <c r="CO486" s="313" t="n">
        <f aca="false">IF(AF486=$AP$12,AC486,0)</f>
        <v>0</v>
      </c>
      <c r="CP486" s="314" t="n">
        <f aca="false">IF(AF486=$AP$12,AD486,0)</f>
        <v>0</v>
      </c>
    </row>
    <row r="487" customFormat="false" ht="12" hidden="false" customHeight="true" outlineLevel="0" collapsed="false">
      <c r="B487" s="243" t="str">
        <f aca="false">IF(Q485="","",Q485)</f>
        <v/>
      </c>
      <c r="C487" s="302"/>
      <c r="D487" s="303"/>
      <c r="E487" s="303"/>
      <c r="F487" s="303"/>
      <c r="G487" s="304"/>
      <c r="H487" s="304"/>
      <c r="I487" s="305"/>
      <c r="J487" s="305"/>
      <c r="K487" s="305"/>
      <c r="L487" s="305"/>
      <c r="M487" s="303"/>
      <c r="N487" s="303"/>
      <c r="O487" s="306"/>
      <c r="P487" s="303"/>
      <c r="Q487" s="303"/>
      <c r="R487" s="315" t="s">
        <v>77</v>
      </c>
      <c r="S487" s="322"/>
      <c r="T487" s="322"/>
      <c r="U487" s="322"/>
      <c r="V487" s="322"/>
      <c r="W487" s="322"/>
      <c r="X487" s="322"/>
      <c r="Y487" s="316"/>
      <c r="Z487" s="316"/>
      <c r="AA487" s="316"/>
      <c r="AB487" s="316"/>
      <c r="AC487" s="316"/>
      <c r="AD487" s="316"/>
      <c r="AE487" s="317" t="str">
        <f aca="false">IF(SUM(S487:AD487)=0,"",SUM(S487:AD487))</f>
        <v/>
      </c>
      <c r="AF487" s="244" t="str">
        <f aca="false">IF(Q485="","",Q485)</f>
        <v/>
      </c>
      <c r="AG487" s="310"/>
      <c r="AH487" s="310"/>
      <c r="AI487" s="310"/>
      <c r="AJ487" s="310"/>
      <c r="AT487" s="311" t="str">
        <f aca="false">R487</f>
        <v>C</v>
      </c>
      <c r="AU487" s="312" t="n">
        <f aca="false">IF(OR(AF487=$AP$3,AF487=$AP$4,AF487=$AP$9),S487,0)</f>
        <v>0</v>
      </c>
      <c r="AV487" s="313" t="n">
        <f aca="false">IF(OR(AF487=$AP$3,AF487=$AP$4,AF487=$AP$9),T487,0)</f>
        <v>0</v>
      </c>
      <c r="AW487" s="313" t="n">
        <f aca="false">IF(OR(AF487=$AP$3,AF487=$AP$4,AF487=$AP$9),U487,0)</f>
        <v>0</v>
      </c>
      <c r="AX487" s="313" t="n">
        <f aca="false">IF(OR(AF487=$AP$3,AF487=$AP$4,AF487=$AP$9),V487,0)</f>
        <v>0</v>
      </c>
      <c r="AY487" s="313" t="n">
        <f aca="false">IF(OR(AF487=$AP$3,AF487=$AP$4,AF487=$AP$9),W487,0)</f>
        <v>0</v>
      </c>
      <c r="AZ487" s="313" t="n">
        <f aca="false">IF(OR(AF487=$AP$3,AF487=$AP$4,AF487=$AP$9),X487,0)</f>
        <v>0</v>
      </c>
      <c r="BA487" s="313" t="n">
        <f aca="false">IF(OR(AF487=$AP$3,AF487=$AP$4,AF487=$AP$9),Y487,0)</f>
        <v>0</v>
      </c>
      <c r="BB487" s="313" t="n">
        <f aca="false">IF(OR(AF487=$AP$3,AF487=$AP$4,AF487=$AP$9),Z487,0)</f>
        <v>0</v>
      </c>
      <c r="BC487" s="313" t="n">
        <f aca="false">IF(OR(AF487=$AP$3,AF487=$AP$4,AF487=$AP$9),AA487,0)</f>
        <v>0</v>
      </c>
      <c r="BD487" s="313" t="n">
        <f aca="false">IF(OR(AF487=$AP$3,AF487=$AP$4,AF487=$AP$9),AB487,0)</f>
        <v>0</v>
      </c>
      <c r="BE487" s="313" t="n">
        <f aca="false">IF(OR(AF487=$AP$3,AF487=$AP$4,AF487=$AP$9),AC487,0)</f>
        <v>0</v>
      </c>
      <c r="BF487" s="314" t="n">
        <f aca="false">IF(OR(AF487=$AP$3,AF487=$AP$4,AF487=$AP$9),AD487,0)</f>
        <v>0</v>
      </c>
      <c r="BG487" s="312" t="n">
        <f aca="false">IF(OR(AF487=$AP$5,AF487=$AP$6,AF487=$AP$10),S487,0)</f>
        <v>0</v>
      </c>
      <c r="BH487" s="313" t="n">
        <f aca="false">IF(OR(AF487=$AP$5,AF487=$AP$6,AF487=$AP$10),T487,0)</f>
        <v>0</v>
      </c>
      <c r="BI487" s="313" t="n">
        <f aca="false">IF(OR(AF487=$AP$5,AF487=$AP$6,AF487=$AP$10),U487,0)</f>
        <v>0</v>
      </c>
      <c r="BJ487" s="313" t="n">
        <f aca="false">IF(OR(AF487=$AP$5,AF487=$AP$6,AF487=$AP$10),V487,0)</f>
        <v>0</v>
      </c>
      <c r="BK487" s="313" t="n">
        <f aca="false">IF(OR(AF487=$AP$5,AF487=$AP$6,AF487=$AP$10),W487,0)</f>
        <v>0</v>
      </c>
      <c r="BL487" s="313" t="n">
        <f aca="false">IF(OR(AF487=$AP$5,AF487=$AP$6,AF487=$AP$10),X487,0)</f>
        <v>0</v>
      </c>
      <c r="BM487" s="313" t="n">
        <f aca="false">IF(OR(AF487=$AP$5,AF487=$AP$6,AF487=$AP$10),Y487,0)</f>
        <v>0</v>
      </c>
      <c r="BN487" s="313" t="n">
        <f aca="false">IF(OR(AF487=$AP$5,AF487=$AP$6,AF487=$AP$10),Z487,0)</f>
        <v>0</v>
      </c>
      <c r="BO487" s="313" t="n">
        <f aca="false">IF(OR(AF487=$AP$5,AF487=$AP$6,AF487=$AP$10),AA487,0)</f>
        <v>0</v>
      </c>
      <c r="BP487" s="313" t="n">
        <f aca="false">IF(OR(AF487=$AP$5,AF487=$AP$6,AF487=$AP$10),AB487,0)</f>
        <v>0</v>
      </c>
      <c r="BQ487" s="313" t="n">
        <f aca="false">IF(OR(AF487=$AP$5,AF487=$AP$6,AF487=$AP$10),AC487,0)</f>
        <v>0</v>
      </c>
      <c r="BR487" s="314" t="n">
        <f aca="false">IF(OR(AF487=$AP$5,AF487=$AP$6,AF487=$AP$10),AD487,0)</f>
        <v>0</v>
      </c>
      <c r="BS487" s="312" t="n">
        <f aca="false">IF(OR(AF487=$AP$7,AF487=$AP$8,AF487=$AP$11),S487,0)</f>
        <v>0</v>
      </c>
      <c r="BT487" s="313" t="n">
        <f aca="false">IF(OR(AF487=$AP$7,AF487=$AP$8,AF487=$AP$11),T487,0)</f>
        <v>0</v>
      </c>
      <c r="BU487" s="313" t="n">
        <f aca="false">IF(OR(AF487=$AP$7,AF487=$AP$8,AF487=$AP$11),U487,0)</f>
        <v>0</v>
      </c>
      <c r="BV487" s="313" t="n">
        <f aca="false">IF(OR(AF487=$AP$7,AF487=$AP$8,AF487=$AP$11),V487,0)</f>
        <v>0</v>
      </c>
      <c r="BW487" s="313" t="n">
        <f aca="false">IF(OR(AF487=$AP$7,AF487=$AP$8,AF487=$AP$11),W487,0)</f>
        <v>0</v>
      </c>
      <c r="BX487" s="313" t="n">
        <f aca="false">IF(OR(AF487=$AP$7,AF487=$AP$8,AF487=$AP$11),X487,0)</f>
        <v>0</v>
      </c>
      <c r="BY487" s="313" t="n">
        <f aca="false">IF(OR(AF487=$AP$7,AF487=$AP$8,AF487=$AP$11),Y487,0)</f>
        <v>0</v>
      </c>
      <c r="BZ487" s="313" t="n">
        <f aca="false">IF(OR(AF487=$AP$7,AF487=$AP$8,AF487=$AP$11),Z487,0)</f>
        <v>0</v>
      </c>
      <c r="CA487" s="313" t="n">
        <f aca="false">IF(OR(AF487=$AP$7,AF487=$AP$8,AF487=$AP$11),AA487,0)</f>
        <v>0</v>
      </c>
      <c r="CB487" s="313" t="n">
        <f aca="false">IF(OR(AF487=$AP$7,AF487=$AP$8,AF487=$AP$11),AB487,0)</f>
        <v>0</v>
      </c>
      <c r="CC487" s="313" t="n">
        <f aca="false">IF(OR(AF487=$AP$7,AF487=$AP$8,AF487=$AP$11),AC487,0)</f>
        <v>0</v>
      </c>
      <c r="CD487" s="314" t="n">
        <f aca="false">IF(OR(AF487=$AP$7,AF487=$AP$8,AF487=$AP$11),AD487,0)</f>
        <v>0</v>
      </c>
      <c r="CE487" s="312" t="n">
        <f aca="false">IF(AF487=$AP$12,S487,0)</f>
        <v>0</v>
      </c>
      <c r="CF487" s="313" t="n">
        <f aca="false">IF(AF487=$AP$12,T487,0)</f>
        <v>0</v>
      </c>
      <c r="CG487" s="313" t="n">
        <f aca="false">IF(AF487=$AP$12,U487,0)</f>
        <v>0</v>
      </c>
      <c r="CH487" s="313" t="n">
        <f aca="false">IF(AF487=$AP$12,V487,0)</f>
        <v>0</v>
      </c>
      <c r="CI487" s="313" t="n">
        <f aca="false">IF(AF487=$AP$12,W487,0)</f>
        <v>0</v>
      </c>
      <c r="CJ487" s="313" t="n">
        <f aca="false">IF(AF487=$AP$12,X487,0)</f>
        <v>0</v>
      </c>
      <c r="CK487" s="313" t="n">
        <f aca="false">IF(AF487=$AP$12,Y487,0)</f>
        <v>0</v>
      </c>
      <c r="CL487" s="313" t="n">
        <f aca="false">IF(AF487=$AP$12,Z487,0)</f>
        <v>0</v>
      </c>
      <c r="CM487" s="313" t="n">
        <f aca="false">IF(AF487=$AP$12,AA487,0)</f>
        <v>0</v>
      </c>
      <c r="CN487" s="313" t="n">
        <f aca="false">IF(AF487=$AP$12,AB487,0)</f>
        <v>0</v>
      </c>
      <c r="CO487" s="313" t="n">
        <f aca="false">IF(AF487=$AP$12,AC487,0)</f>
        <v>0</v>
      </c>
      <c r="CP487" s="314" t="n">
        <f aca="false">IF(AF487=$AP$12,AD487,0)</f>
        <v>0</v>
      </c>
    </row>
    <row r="488" customFormat="false" ht="12" hidden="false" customHeight="true" outlineLevel="0" collapsed="false">
      <c r="B488" s="243" t="str">
        <f aca="false">IF(Q488="","",Q488)</f>
        <v/>
      </c>
      <c r="C488" s="302" t="n">
        <v>159</v>
      </c>
      <c r="D488" s="303"/>
      <c r="E488" s="303"/>
      <c r="F488" s="303"/>
      <c r="G488" s="304"/>
      <c r="H488" s="304"/>
      <c r="I488" s="305"/>
      <c r="J488" s="305"/>
      <c r="K488" s="305"/>
      <c r="L488" s="305"/>
      <c r="M488" s="303"/>
      <c r="N488" s="303"/>
      <c r="O488" s="306"/>
      <c r="P488" s="303"/>
      <c r="Q488" s="303"/>
      <c r="R488" s="307" t="s">
        <v>75</v>
      </c>
      <c r="S488" s="323"/>
      <c r="T488" s="323"/>
      <c r="U488" s="323"/>
      <c r="V488" s="323"/>
      <c r="W488" s="323"/>
      <c r="X488" s="323"/>
      <c r="Y488" s="308"/>
      <c r="Z488" s="308"/>
      <c r="AA488" s="308"/>
      <c r="AB488" s="308"/>
      <c r="AC488" s="308"/>
      <c r="AD488" s="308"/>
      <c r="AE488" s="309" t="str">
        <f aca="false">IF(SUM(S488:AD488)=0,"",SUM(S488:AD488))</f>
        <v/>
      </c>
      <c r="AF488" s="244" t="str">
        <f aca="false">IF(Q488="","",Q488)</f>
        <v/>
      </c>
      <c r="AG488" s="310" t="str">
        <f aca="false">IFERROR(VLOOKUP(M488,$AP$13:$AQ$16,2,FALSE()),"")</f>
        <v/>
      </c>
      <c r="AH488" s="310" t="str">
        <f aca="false">IFERROR(VLOOKUP(O488,$AP$18:$AQ$24,2,FALSE()),"")</f>
        <v/>
      </c>
      <c r="AI488" s="310" t="str">
        <f aca="false">IFERROR(AG488+AH488,"")</f>
        <v/>
      </c>
      <c r="AJ488" s="310" t="str">
        <f aca="false">IF(SUM(AE488:AE490)=0,"",SUM(AE488:AE490))</f>
        <v/>
      </c>
      <c r="AT488" s="311" t="str">
        <f aca="false">R488</f>
        <v>A</v>
      </c>
      <c r="AU488" s="312" t="n">
        <f aca="false">IF(OR(AF488=$AP$3,AF488=$AP$4,AF488=$AP$9),S488,0)</f>
        <v>0</v>
      </c>
      <c r="AV488" s="313" t="n">
        <f aca="false">IF(OR(AF488=$AP$3,AF488=$AP$4,AF488=$AP$9),T488,0)</f>
        <v>0</v>
      </c>
      <c r="AW488" s="313" t="n">
        <f aca="false">IF(OR(AF488=$AP$3,AF488=$AP$4,AF488=$AP$9),U488,0)</f>
        <v>0</v>
      </c>
      <c r="AX488" s="313" t="n">
        <f aca="false">IF(OR(AF488=$AP$3,AF488=$AP$4,AF488=$AP$9),V488,0)</f>
        <v>0</v>
      </c>
      <c r="AY488" s="313" t="n">
        <f aca="false">IF(OR(AF488=$AP$3,AF488=$AP$4,AF488=$AP$9),W488,0)</f>
        <v>0</v>
      </c>
      <c r="AZ488" s="313" t="n">
        <f aca="false">IF(OR(AF488=$AP$3,AF488=$AP$4,AF488=$AP$9),X488,0)</f>
        <v>0</v>
      </c>
      <c r="BA488" s="313" t="n">
        <f aca="false">IF(OR(AF488=$AP$3,AF488=$AP$4,AF488=$AP$9),Y488,0)</f>
        <v>0</v>
      </c>
      <c r="BB488" s="313" t="n">
        <f aca="false">IF(OR(AF488=$AP$3,AF488=$AP$4,AF488=$AP$9),Z488,0)</f>
        <v>0</v>
      </c>
      <c r="BC488" s="313" t="n">
        <f aca="false">IF(OR(AF488=$AP$3,AF488=$AP$4,AF488=$AP$9),AA488,0)</f>
        <v>0</v>
      </c>
      <c r="BD488" s="313" t="n">
        <f aca="false">IF(OR(AF488=$AP$3,AF488=$AP$4,AF488=$AP$9),AB488,0)</f>
        <v>0</v>
      </c>
      <c r="BE488" s="313" t="n">
        <f aca="false">IF(OR(AF488=$AP$3,AF488=$AP$4,AF488=$AP$9),AC488,0)</f>
        <v>0</v>
      </c>
      <c r="BF488" s="314" t="n">
        <f aca="false">IF(OR(AF488=$AP$3,AF488=$AP$4,AF488=$AP$9),AD488,0)</f>
        <v>0</v>
      </c>
      <c r="BG488" s="312" t="n">
        <f aca="false">IF(OR(AF488=$AP$5,AF488=$AP$6,AF488=$AP$10),S488,0)</f>
        <v>0</v>
      </c>
      <c r="BH488" s="313" t="n">
        <f aca="false">IF(OR(AF488=$AP$5,AF488=$AP$6,AF488=$AP$10),T488,0)</f>
        <v>0</v>
      </c>
      <c r="BI488" s="313" t="n">
        <f aca="false">IF(OR(AF488=$AP$5,AF488=$AP$6,AF488=$AP$10),U488,0)</f>
        <v>0</v>
      </c>
      <c r="BJ488" s="313" t="n">
        <f aca="false">IF(OR(AF488=$AP$5,AF488=$AP$6,AF488=$AP$10),V488,0)</f>
        <v>0</v>
      </c>
      <c r="BK488" s="313" t="n">
        <f aca="false">IF(OR(AF488=$AP$5,AF488=$AP$6,AF488=$AP$10),W488,0)</f>
        <v>0</v>
      </c>
      <c r="BL488" s="313" t="n">
        <f aca="false">IF(OR(AF488=$AP$5,AF488=$AP$6,AF488=$AP$10),X488,0)</f>
        <v>0</v>
      </c>
      <c r="BM488" s="313" t="n">
        <f aca="false">IF(OR(AF488=$AP$5,AF488=$AP$6,AF488=$AP$10),Y488,0)</f>
        <v>0</v>
      </c>
      <c r="BN488" s="313" t="n">
        <f aca="false">IF(OR(AF488=$AP$5,AF488=$AP$6,AF488=$AP$10),Z488,0)</f>
        <v>0</v>
      </c>
      <c r="BO488" s="313" t="n">
        <f aca="false">IF(OR(AF488=$AP$5,AF488=$AP$6,AF488=$AP$10),AA488,0)</f>
        <v>0</v>
      </c>
      <c r="BP488" s="313" t="n">
        <f aca="false">IF(OR(AF488=$AP$5,AF488=$AP$6,AF488=$AP$10),AB488,0)</f>
        <v>0</v>
      </c>
      <c r="BQ488" s="313" t="n">
        <f aca="false">IF(OR(AF488=$AP$5,AF488=$AP$6,AF488=$AP$10),AC488,0)</f>
        <v>0</v>
      </c>
      <c r="BR488" s="314" t="n">
        <f aca="false">IF(OR(AF488=$AP$5,AF488=$AP$6,AF488=$AP$10),AD488,0)</f>
        <v>0</v>
      </c>
      <c r="BS488" s="312" t="n">
        <f aca="false">IF(OR(AF488=$AP$7,AF488=$AP$8,AF488=$AP$11),S488,0)</f>
        <v>0</v>
      </c>
      <c r="BT488" s="313" t="n">
        <f aca="false">IF(OR(AF488=$AP$7,AF488=$AP$8,AF488=$AP$11),T488,0)</f>
        <v>0</v>
      </c>
      <c r="BU488" s="313" t="n">
        <f aca="false">IF(OR(AF488=$AP$7,AF488=$AP$8,AF488=$AP$11),U488,0)</f>
        <v>0</v>
      </c>
      <c r="BV488" s="313" t="n">
        <f aca="false">IF(OR(AF488=$AP$7,AF488=$AP$8,AF488=$AP$11),V488,0)</f>
        <v>0</v>
      </c>
      <c r="BW488" s="313" t="n">
        <f aca="false">IF(OR(AF488=$AP$7,AF488=$AP$8,AF488=$AP$11),W488,0)</f>
        <v>0</v>
      </c>
      <c r="BX488" s="313" t="n">
        <f aca="false">IF(OR(AF488=$AP$7,AF488=$AP$8,AF488=$AP$11),X488,0)</f>
        <v>0</v>
      </c>
      <c r="BY488" s="313" t="n">
        <f aca="false">IF(OR(AF488=$AP$7,AF488=$AP$8,AF488=$AP$11),Y488,0)</f>
        <v>0</v>
      </c>
      <c r="BZ488" s="313" t="n">
        <f aca="false">IF(OR(AF488=$AP$7,AF488=$AP$8,AF488=$AP$11),Z488,0)</f>
        <v>0</v>
      </c>
      <c r="CA488" s="313" t="n">
        <f aca="false">IF(OR(AF488=$AP$7,AF488=$AP$8,AF488=$AP$11),AA488,0)</f>
        <v>0</v>
      </c>
      <c r="CB488" s="313" t="n">
        <f aca="false">IF(OR(AF488=$AP$7,AF488=$AP$8,AF488=$AP$11),AB488,0)</f>
        <v>0</v>
      </c>
      <c r="CC488" s="313" t="n">
        <f aca="false">IF(OR(AF488=$AP$7,AF488=$AP$8,AF488=$AP$11),AC488,0)</f>
        <v>0</v>
      </c>
      <c r="CD488" s="314" t="n">
        <f aca="false">IF(OR(AF488=$AP$7,AF488=$AP$8,AF488=$AP$11),AD488,0)</f>
        <v>0</v>
      </c>
      <c r="CE488" s="312" t="n">
        <f aca="false">IF(AF488=$AP$12,S488,0)</f>
        <v>0</v>
      </c>
      <c r="CF488" s="313" t="n">
        <f aca="false">IF(AF488=$AP$12,T488,0)</f>
        <v>0</v>
      </c>
      <c r="CG488" s="313" t="n">
        <f aca="false">IF(AF488=$AP$12,U488,0)</f>
        <v>0</v>
      </c>
      <c r="CH488" s="313" t="n">
        <f aca="false">IF(AF488=$AP$12,V488,0)</f>
        <v>0</v>
      </c>
      <c r="CI488" s="313" t="n">
        <f aca="false">IF(AF488=$AP$12,W488,0)</f>
        <v>0</v>
      </c>
      <c r="CJ488" s="313" t="n">
        <f aca="false">IF(AF488=$AP$12,X488,0)</f>
        <v>0</v>
      </c>
      <c r="CK488" s="313" t="n">
        <f aca="false">IF(AF488=$AP$12,Y488,0)</f>
        <v>0</v>
      </c>
      <c r="CL488" s="313" t="n">
        <f aca="false">IF(AF488=$AP$12,Z488,0)</f>
        <v>0</v>
      </c>
      <c r="CM488" s="313" t="n">
        <f aca="false">IF(AF488=$AP$12,AA488,0)</f>
        <v>0</v>
      </c>
      <c r="CN488" s="313" t="n">
        <f aca="false">IF(AF488=$AP$12,AB488,0)</f>
        <v>0</v>
      </c>
      <c r="CO488" s="313" t="n">
        <f aca="false">IF(AF488=$AP$12,AC488,0)</f>
        <v>0</v>
      </c>
      <c r="CP488" s="314" t="n">
        <f aca="false">IF(AF488=$AP$12,AD488,0)</f>
        <v>0</v>
      </c>
    </row>
    <row r="489" customFormat="false" ht="12" hidden="false" customHeight="true" outlineLevel="0" collapsed="false">
      <c r="B489" s="243" t="str">
        <f aca="false">IF(Q488="","",Q488)</f>
        <v/>
      </c>
      <c r="C489" s="302"/>
      <c r="D489" s="303"/>
      <c r="E489" s="303"/>
      <c r="F489" s="303"/>
      <c r="G489" s="304"/>
      <c r="H489" s="304"/>
      <c r="I489" s="305"/>
      <c r="J489" s="305"/>
      <c r="K489" s="305"/>
      <c r="L489" s="305"/>
      <c r="M489" s="303"/>
      <c r="N489" s="303"/>
      <c r="O489" s="306"/>
      <c r="P489" s="303"/>
      <c r="Q489" s="303"/>
      <c r="R489" s="315" t="s">
        <v>76</v>
      </c>
      <c r="S489" s="322"/>
      <c r="T489" s="322"/>
      <c r="U489" s="322"/>
      <c r="V489" s="322"/>
      <c r="W489" s="322"/>
      <c r="X489" s="322"/>
      <c r="Y489" s="316"/>
      <c r="Z489" s="316"/>
      <c r="AA489" s="316"/>
      <c r="AB489" s="316"/>
      <c r="AC489" s="316"/>
      <c r="AD489" s="316"/>
      <c r="AE489" s="317" t="str">
        <f aca="false">IF(SUM(S489:AD489)=0,"",SUM(S489:AD489))</f>
        <v/>
      </c>
      <c r="AF489" s="244" t="str">
        <f aca="false">IF(Q488="","",Q488)</f>
        <v/>
      </c>
      <c r="AG489" s="310"/>
      <c r="AH489" s="310"/>
      <c r="AI489" s="310"/>
      <c r="AJ489" s="310"/>
      <c r="AT489" s="311" t="str">
        <f aca="false">R489</f>
        <v>B</v>
      </c>
      <c r="AU489" s="312" t="n">
        <f aca="false">IF(OR(AF489=$AP$3,AF489=$AP$4,AF489=$AP$9),S489,0)</f>
        <v>0</v>
      </c>
      <c r="AV489" s="313" t="n">
        <f aca="false">IF(OR(AF489=$AP$3,AF489=$AP$4,AF489=$AP$9),T489,0)</f>
        <v>0</v>
      </c>
      <c r="AW489" s="313" t="n">
        <f aca="false">IF(OR(AF489=$AP$3,AF489=$AP$4,AF489=$AP$9),U489,0)</f>
        <v>0</v>
      </c>
      <c r="AX489" s="313" t="n">
        <f aca="false">IF(OR(AF489=$AP$3,AF489=$AP$4,AF489=$AP$9),V489,0)</f>
        <v>0</v>
      </c>
      <c r="AY489" s="313" t="n">
        <f aca="false">IF(OR(AF489=$AP$3,AF489=$AP$4,AF489=$AP$9),W489,0)</f>
        <v>0</v>
      </c>
      <c r="AZ489" s="313" t="n">
        <f aca="false">IF(OR(AF489=$AP$3,AF489=$AP$4,AF489=$AP$9),X489,0)</f>
        <v>0</v>
      </c>
      <c r="BA489" s="313" t="n">
        <f aca="false">IF(OR(AF489=$AP$3,AF489=$AP$4,AF489=$AP$9),Y489,0)</f>
        <v>0</v>
      </c>
      <c r="BB489" s="313" t="n">
        <f aca="false">IF(OR(AF489=$AP$3,AF489=$AP$4,AF489=$AP$9),Z489,0)</f>
        <v>0</v>
      </c>
      <c r="BC489" s="313" t="n">
        <f aca="false">IF(OR(AF489=$AP$3,AF489=$AP$4,AF489=$AP$9),AA489,0)</f>
        <v>0</v>
      </c>
      <c r="BD489" s="313" t="n">
        <f aca="false">IF(OR(AF489=$AP$3,AF489=$AP$4,AF489=$AP$9),AB489,0)</f>
        <v>0</v>
      </c>
      <c r="BE489" s="313" t="n">
        <f aca="false">IF(OR(AF489=$AP$3,AF489=$AP$4,AF489=$AP$9),AC489,0)</f>
        <v>0</v>
      </c>
      <c r="BF489" s="314" t="n">
        <f aca="false">IF(OR(AF489=$AP$3,AF489=$AP$4,AF489=$AP$9),AD489,0)</f>
        <v>0</v>
      </c>
      <c r="BG489" s="312" t="n">
        <f aca="false">IF(OR(AF489=$AP$5,AF489=$AP$6,AF489=$AP$10),S489,0)</f>
        <v>0</v>
      </c>
      <c r="BH489" s="313" t="n">
        <f aca="false">IF(OR(AF489=$AP$5,AF489=$AP$6,AF489=$AP$10),T489,0)</f>
        <v>0</v>
      </c>
      <c r="BI489" s="313" t="n">
        <f aca="false">IF(OR(AF489=$AP$5,AF489=$AP$6,AF489=$AP$10),U489,0)</f>
        <v>0</v>
      </c>
      <c r="BJ489" s="313" t="n">
        <f aca="false">IF(OR(AF489=$AP$5,AF489=$AP$6,AF489=$AP$10),V489,0)</f>
        <v>0</v>
      </c>
      <c r="BK489" s="313" t="n">
        <f aca="false">IF(OR(AF489=$AP$5,AF489=$AP$6,AF489=$AP$10),W489,0)</f>
        <v>0</v>
      </c>
      <c r="BL489" s="313" t="n">
        <f aca="false">IF(OR(AF489=$AP$5,AF489=$AP$6,AF489=$AP$10),X489,0)</f>
        <v>0</v>
      </c>
      <c r="BM489" s="313" t="n">
        <f aca="false">IF(OR(AF489=$AP$5,AF489=$AP$6,AF489=$AP$10),Y489,0)</f>
        <v>0</v>
      </c>
      <c r="BN489" s="313" t="n">
        <f aca="false">IF(OR(AF489=$AP$5,AF489=$AP$6,AF489=$AP$10),Z489,0)</f>
        <v>0</v>
      </c>
      <c r="BO489" s="313" t="n">
        <f aca="false">IF(OR(AF489=$AP$5,AF489=$AP$6,AF489=$AP$10),AA489,0)</f>
        <v>0</v>
      </c>
      <c r="BP489" s="313" t="n">
        <f aca="false">IF(OR(AF489=$AP$5,AF489=$AP$6,AF489=$AP$10),AB489,0)</f>
        <v>0</v>
      </c>
      <c r="BQ489" s="313" t="n">
        <f aca="false">IF(OR(AF489=$AP$5,AF489=$AP$6,AF489=$AP$10),AC489,0)</f>
        <v>0</v>
      </c>
      <c r="BR489" s="314" t="n">
        <f aca="false">IF(OR(AF489=$AP$5,AF489=$AP$6,AF489=$AP$10),AD489,0)</f>
        <v>0</v>
      </c>
      <c r="BS489" s="312" t="n">
        <f aca="false">IF(OR(AF489=$AP$7,AF489=$AP$8,AF489=$AP$11),S489,0)</f>
        <v>0</v>
      </c>
      <c r="BT489" s="313" t="n">
        <f aca="false">IF(OR(AF489=$AP$7,AF489=$AP$8,AF489=$AP$11),T489,0)</f>
        <v>0</v>
      </c>
      <c r="BU489" s="313" t="n">
        <f aca="false">IF(OR(AF489=$AP$7,AF489=$AP$8,AF489=$AP$11),U489,0)</f>
        <v>0</v>
      </c>
      <c r="BV489" s="313" t="n">
        <f aca="false">IF(OR(AF489=$AP$7,AF489=$AP$8,AF489=$AP$11),V489,0)</f>
        <v>0</v>
      </c>
      <c r="BW489" s="313" t="n">
        <f aca="false">IF(OR(AF489=$AP$7,AF489=$AP$8,AF489=$AP$11),W489,0)</f>
        <v>0</v>
      </c>
      <c r="BX489" s="313" t="n">
        <f aca="false">IF(OR(AF489=$AP$7,AF489=$AP$8,AF489=$AP$11),X489,0)</f>
        <v>0</v>
      </c>
      <c r="BY489" s="313" t="n">
        <f aca="false">IF(OR(AF489=$AP$7,AF489=$AP$8,AF489=$AP$11),Y489,0)</f>
        <v>0</v>
      </c>
      <c r="BZ489" s="313" t="n">
        <f aca="false">IF(OR(AF489=$AP$7,AF489=$AP$8,AF489=$AP$11),Z489,0)</f>
        <v>0</v>
      </c>
      <c r="CA489" s="313" t="n">
        <f aca="false">IF(OR(AF489=$AP$7,AF489=$AP$8,AF489=$AP$11),AA489,0)</f>
        <v>0</v>
      </c>
      <c r="CB489" s="313" t="n">
        <f aca="false">IF(OR(AF489=$AP$7,AF489=$AP$8,AF489=$AP$11),AB489,0)</f>
        <v>0</v>
      </c>
      <c r="CC489" s="313" t="n">
        <f aca="false">IF(OR(AF489=$AP$7,AF489=$AP$8,AF489=$AP$11),AC489,0)</f>
        <v>0</v>
      </c>
      <c r="CD489" s="314" t="n">
        <f aca="false">IF(OR(AF489=$AP$7,AF489=$AP$8,AF489=$AP$11),AD489,0)</f>
        <v>0</v>
      </c>
      <c r="CE489" s="312" t="n">
        <f aca="false">IF(AF489=$AP$12,S489,0)</f>
        <v>0</v>
      </c>
      <c r="CF489" s="313" t="n">
        <f aca="false">IF(AF489=$AP$12,T489,0)</f>
        <v>0</v>
      </c>
      <c r="CG489" s="313" t="n">
        <f aca="false">IF(AF489=$AP$12,U489,0)</f>
        <v>0</v>
      </c>
      <c r="CH489" s="313" t="n">
        <f aca="false">IF(AF489=$AP$12,V489,0)</f>
        <v>0</v>
      </c>
      <c r="CI489" s="313" t="n">
        <f aca="false">IF(AF489=$AP$12,W489,0)</f>
        <v>0</v>
      </c>
      <c r="CJ489" s="313" t="n">
        <f aca="false">IF(AF489=$AP$12,X489,0)</f>
        <v>0</v>
      </c>
      <c r="CK489" s="313" t="n">
        <f aca="false">IF(AF489=$AP$12,Y489,0)</f>
        <v>0</v>
      </c>
      <c r="CL489" s="313" t="n">
        <f aca="false">IF(AF489=$AP$12,Z489,0)</f>
        <v>0</v>
      </c>
      <c r="CM489" s="313" t="n">
        <f aca="false">IF(AF489=$AP$12,AA489,0)</f>
        <v>0</v>
      </c>
      <c r="CN489" s="313" t="n">
        <f aca="false">IF(AF489=$AP$12,AB489,0)</f>
        <v>0</v>
      </c>
      <c r="CO489" s="313" t="n">
        <f aca="false">IF(AF489=$AP$12,AC489,0)</f>
        <v>0</v>
      </c>
      <c r="CP489" s="314" t="n">
        <f aca="false">IF(AF489=$AP$12,AD489,0)</f>
        <v>0</v>
      </c>
    </row>
    <row r="490" customFormat="false" ht="12" hidden="false" customHeight="true" outlineLevel="0" collapsed="false">
      <c r="B490" s="243" t="str">
        <f aca="false">IF(Q488="","",Q488)</f>
        <v/>
      </c>
      <c r="C490" s="302"/>
      <c r="D490" s="303"/>
      <c r="E490" s="303"/>
      <c r="F490" s="303"/>
      <c r="G490" s="304"/>
      <c r="H490" s="304"/>
      <c r="I490" s="305"/>
      <c r="J490" s="305"/>
      <c r="K490" s="305"/>
      <c r="L490" s="305"/>
      <c r="M490" s="303"/>
      <c r="N490" s="303"/>
      <c r="O490" s="306"/>
      <c r="P490" s="303"/>
      <c r="Q490" s="303"/>
      <c r="R490" s="315" t="s">
        <v>77</v>
      </c>
      <c r="S490" s="322"/>
      <c r="T490" s="322"/>
      <c r="U490" s="322"/>
      <c r="V490" s="322"/>
      <c r="W490" s="322"/>
      <c r="X490" s="322"/>
      <c r="Y490" s="316"/>
      <c r="Z490" s="316"/>
      <c r="AA490" s="316"/>
      <c r="AB490" s="316"/>
      <c r="AC490" s="316"/>
      <c r="AD490" s="316"/>
      <c r="AE490" s="317" t="str">
        <f aca="false">IF(SUM(S490:AD490)=0,"",SUM(S490:AD490))</f>
        <v/>
      </c>
      <c r="AF490" s="244" t="str">
        <f aca="false">IF(Q488="","",Q488)</f>
        <v/>
      </c>
      <c r="AG490" s="310"/>
      <c r="AH490" s="310"/>
      <c r="AI490" s="310"/>
      <c r="AJ490" s="310"/>
      <c r="AT490" s="311" t="str">
        <f aca="false">R490</f>
        <v>C</v>
      </c>
      <c r="AU490" s="312" t="n">
        <f aca="false">IF(OR(AF490=$AP$3,AF490=$AP$4,AF490=$AP$9),S490,0)</f>
        <v>0</v>
      </c>
      <c r="AV490" s="313" t="n">
        <f aca="false">IF(OR(AF490=$AP$3,AF490=$AP$4,AF490=$AP$9),T490,0)</f>
        <v>0</v>
      </c>
      <c r="AW490" s="313" t="n">
        <f aca="false">IF(OR(AF490=$AP$3,AF490=$AP$4,AF490=$AP$9),U490,0)</f>
        <v>0</v>
      </c>
      <c r="AX490" s="313" t="n">
        <f aca="false">IF(OR(AF490=$AP$3,AF490=$AP$4,AF490=$AP$9),V490,0)</f>
        <v>0</v>
      </c>
      <c r="AY490" s="313" t="n">
        <f aca="false">IF(OR(AF490=$AP$3,AF490=$AP$4,AF490=$AP$9),W490,0)</f>
        <v>0</v>
      </c>
      <c r="AZ490" s="313" t="n">
        <f aca="false">IF(OR(AF490=$AP$3,AF490=$AP$4,AF490=$AP$9),X490,0)</f>
        <v>0</v>
      </c>
      <c r="BA490" s="313" t="n">
        <f aca="false">IF(OR(AF490=$AP$3,AF490=$AP$4,AF490=$AP$9),Y490,0)</f>
        <v>0</v>
      </c>
      <c r="BB490" s="313" t="n">
        <f aca="false">IF(OR(AF490=$AP$3,AF490=$AP$4,AF490=$AP$9),Z490,0)</f>
        <v>0</v>
      </c>
      <c r="BC490" s="313" t="n">
        <f aca="false">IF(OR(AF490=$AP$3,AF490=$AP$4,AF490=$AP$9),AA490,0)</f>
        <v>0</v>
      </c>
      <c r="BD490" s="313" t="n">
        <f aca="false">IF(OR(AF490=$AP$3,AF490=$AP$4,AF490=$AP$9),AB490,0)</f>
        <v>0</v>
      </c>
      <c r="BE490" s="313" t="n">
        <f aca="false">IF(OR(AF490=$AP$3,AF490=$AP$4,AF490=$AP$9),AC490,0)</f>
        <v>0</v>
      </c>
      <c r="BF490" s="314" t="n">
        <f aca="false">IF(OR(AF490=$AP$3,AF490=$AP$4,AF490=$AP$9),AD490,0)</f>
        <v>0</v>
      </c>
      <c r="BG490" s="312" t="n">
        <f aca="false">IF(OR(AF490=$AP$5,AF490=$AP$6,AF490=$AP$10),S490,0)</f>
        <v>0</v>
      </c>
      <c r="BH490" s="313" t="n">
        <f aca="false">IF(OR(AF490=$AP$5,AF490=$AP$6,AF490=$AP$10),T490,0)</f>
        <v>0</v>
      </c>
      <c r="BI490" s="313" t="n">
        <f aca="false">IF(OR(AF490=$AP$5,AF490=$AP$6,AF490=$AP$10),U490,0)</f>
        <v>0</v>
      </c>
      <c r="BJ490" s="313" t="n">
        <f aca="false">IF(OR(AF490=$AP$5,AF490=$AP$6,AF490=$AP$10),V490,0)</f>
        <v>0</v>
      </c>
      <c r="BK490" s="313" t="n">
        <f aca="false">IF(OR(AF490=$AP$5,AF490=$AP$6,AF490=$AP$10),W490,0)</f>
        <v>0</v>
      </c>
      <c r="BL490" s="313" t="n">
        <f aca="false">IF(OR(AF490=$AP$5,AF490=$AP$6,AF490=$AP$10),X490,0)</f>
        <v>0</v>
      </c>
      <c r="BM490" s="313" t="n">
        <f aca="false">IF(OR(AF490=$AP$5,AF490=$AP$6,AF490=$AP$10),Y490,0)</f>
        <v>0</v>
      </c>
      <c r="BN490" s="313" t="n">
        <f aca="false">IF(OR(AF490=$AP$5,AF490=$AP$6,AF490=$AP$10),Z490,0)</f>
        <v>0</v>
      </c>
      <c r="BO490" s="313" t="n">
        <f aca="false">IF(OR(AF490=$AP$5,AF490=$AP$6,AF490=$AP$10),AA490,0)</f>
        <v>0</v>
      </c>
      <c r="BP490" s="313" t="n">
        <f aca="false">IF(OR(AF490=$AP$5,AF490=$AP$6,AF490=$AP$10),AB490,0)</f>
        <v>0</v>
      </c>
      <c r="BQ490" s="313" t="n">
        <f aca="false">IF(OR(AF490=$AP$5,AF490=$AP$6,AF490=$AP$10),AC490,0)</f>
        <v>0</v>
      </c>
      <c r="BR490" s="314" t="n">
        <f aca="false">IF(OR(AF490=$AP$5,AF490=$AP$6,AF490=$AP$10),AD490,0)</f>
        <v>0</v>
      </c>
      <c r="BS490" s="312" t="n">
        <f aca="false">IF(OR(AF490=$AP$7,AF490=$AP$8,AF490=$AP$11),S490,0)</f>
        <v>0</v>
      </c>
      <c r="BT490" s="313" t="n">
        <f aca="false">IF(OR(AF490=$AP$7,AF490=$AP$8,AF490=$AP$11),T490,0)</f>
        <v>0</v>
      </c>
      <c r="BU490" s="313" t="n">
        <f aca="false">IF(OR(AF490=$AP$7,AF490=$AP$8,AF490=$AP$11),U490,0)</f>
        <v>0</v>
      </c>
      <c r="BV490" s="313" t="n">
        <f aca="false">IF(OR(AF490=$AP$7,AF490=$AP$8,AF490=$AP$11),V490,0)</f>
        <v>0</v>
      </c>
      <c r="BW490" s="313" t="n">
        <f aca="false">IF(OR(AF490=$AP$7,AF490=$AP$8,AF490=$AP$11),W490,0)</f>
        <v>0</v>
      </c>
      <c r="BX490" s="313" t="n">
        <f aca="false">IF(OR(AF490=$AP$7,AF490=$AP$8,AF490=$AP$11),X490,0)</f>
        <v>0</v>
      </c>
      <c r="BY490" s="313" t="n">
        <f aca="false">IF(OR(AF490=$AP$7,AF490=$AP$8,AF490=$AP$11),Y490,0)</f>
        <v>0</v>
      </c>
      <c r="BZ490" s="313" t="n">
        <f aca="false">IF(OR(AF490=$AP$7,AF490=$AP$8,AF490=$AP$11),Z490,0)</f>
        <v>0</v>
      </c>
      <c r="CA490" s="313" t="n">
        <f aca="false">IF(OR(AF490=$AP$7,AF490=$AP$8,AF490=$AP$11),AA490,0)</f>
        <v>0</v>
      </c>
      <c r="CB490" s="313" t="n">
        <f aca="false">IF(OR(AF490=$AP$7,AF490=$AP$8,AF490=$AP$11),AB490,0)</f>
        <v>0</v>
      </c>
      <c r="CC490" s="313" t="n">
        <f aca="false">IF(OR(AF490=$AP$7,AF490=$AP$8,AF490=$AP$11),AC490,0)</f>
        <v>0</v>
      </c>
      <c r="CD490" s="314" t="n">
        <f aca="false">IF(OR(AF490=$AP$7,AF490=$AP$8,AF490=$AP$11),AD490,0)</f>
        <v>0</v>
      </c>
      <c r="CE490" s="312" t="n">
        <f aca="false">IF(AF490=$AP$12,S490,0)</f>
        <v>0</v>
      </c>
      <c r="CF490" s="313" t="n">
        <f aca="false">IF(AF490=$AP$12,T490,0)</f>
        <v>0</v>
      </c>
      <c r="CG490" s="313" t="n">
        <f aca="false">IF(AF490=$AP$12,U490,0)</f>
        <v>0</v>
      </c>
      <c r="CH490" s="313" t="n">
        <f aca="false">IF(AF490=$AP$12,V490,0)</f>
        <v>0</v>
      </c>
      <c r="CI490" s="313" t="n">
        <f aca="false">IF(AF490=$AP$12,W490,0)</f>
        <v>0</v>
      </c>
      <c r="CJ490" s="313" t="n">
        <f aca="false">IF(AF490=$AP$12,X490,0)</f>
        <v>0</v>
      </c>
      <c r="CK490" s="313" t="n">
        <f aca="false">IF(AF490=$AP$12,Y490,0)</f>
        <v>0</v>
      </c>
      <c r="CL490" s="313" t="n">
        <f aca="false">IF(AF490=$AP$12,Z490,0)</f>
        <v>0</v>
      </c>
      <c r="CM490" s="313" t="n">
        <f aca="false">IF(AF490=$AP$12,AA490,0)</f>
        <v>0</v>
      </c>
      <c r="CN490" s="313" t="n">
        <f aca="false">IF(AF490=$AP$12,AB490,0)</f>
        <v>0</v>
      </c>
      <c r="CO490" s="313" t="n">
        <f aca="false">IF(AF490=$AP$12,AC490,0)</f>
        <v>0</v>
      </c>
      <c r="CP490" s="314" t="n">
        <f aca="false">IF(AF490=$AP$12,AD490,0)</f>
        <v>0</v>
      </c>
    </row>
    <row r="491" customFormat="false" ht="12" hidden="false" customHeight="true" outlineLevel="0" collapsed="false">
      <c r="B491" s="243" t="str">
        <f aca="false">IF(Q491="","",Q491)</f>
        <v/>
      </c>
      <c r="C491" s="302" t="n">
        <v>160</v>
      </c>
      <c r="D491" s="303"/>
      <c r="E491" s="303"/>
      <c r="F491" s="303"/>
      <c r="G491" s="304"/>
      <c r="H491" s="304"/>
      <c r="I491" s="305"/>
      <c r="J491" s="305"/>
      <c r="K491" s="305"/>
      <c r="L491" s="305"/>
      <c r="M491" s="303"/>
      <c r="N491" s="303"/>
      <c r="O491" s="306"/>
      <c r="P491" s="303"/>
      <c r="Q491" s="303"/>
      <c r="R491" s="307" t="s">
        <v>75</v>
      </c>
      <c r="S491" s="323"/>
      <c r="T491" s="323"/>
      <c r="U491" s="323"/>
      <c r="V491" s="323"/>
      <c r="W491" s="323"/>
      <c r="X491" s="323"/>
      <c r="Y491" s="308"/>
      <c r="Z491" s="308"/>
      <c r="AA491" s="308"/>
      <c r="AB491" s="308"/>
      <c r="AC491" s="308"/>
      <c r="AD491" s="308"/>
      <c r="AE491" s="309" t="str">
        <f aca="false">IF(SUM(S491:AD491)=0,"",SUM(S491:AD491))</f>
        <v/>
      </c>
      <c r="AF491" s="244" t="str">
        <f aca="false">IF(Q491="","",Q491)</f>
        <v/>
      </c>
      <c r="AG491" s="310" t="str">
        <f aca="false">IFERROR(VLOOKUP(M491,$AP$13:$AQ$16,2,FALSE()),"")</f>
        <v/>
      </c>
      <c r="AH491" s="310" t="str">
        <f aca="false">IFERROR(VLOOKUP(O491,$AP$18:$AQ$24,2,FALSE()),"")</f>
        <v/>
      </c>
      <c r="AI491" s="310" t="str">
        <f aca="false">IFERROR(AG491+AH491,"")</f>
        <v/>
      </c>
      <c r="AJ491" s="310" t="str">
        <f aca="false">IF(SUM(AE491:AE493)=0,"",SUM(AE491:AE493))</f>
        <v/>
      </c>
      <c r="AT491" s="311" t="str">
        <f aca="false">R491</f>
        <v>A</v>
      </c>
      <c r="AU491" s="312" t="n">
        <f aca="false">IF(OR(AF491=$AP$3,AF491=$AP$4,AF491=$AP$9),S491,0)</f>
        <v>0</v>
      </c>
      <c r="AV491" s="313" t="n">
        <f aca="false">IF(OR(AF491=$AP$3,AF491=$AP$4,AF491=$AP$9),T491,0)</f>
        <v>0</v>
      </c>
      <c r="AW491" s="313" t="n">
        <f aca="false">IF(OR(AF491=$AP$3,AF491=$AP$4,AF491=$AP$9),U491,0)</f>
        <v>0</v>
      </c>
      <c r="AX491" s="313" t="n">
        <f aca="false">IF(OR(AF491=$AP$3,AF491=$AP$4,AF491=$AP$9),V491,0)</f>
        <v>0</v>
      </c>
      <c r="AY491" s="313" t="n">
        <f aca="false">IF(OR(AF491=$AP$3,AF491=$AP$4,AF491=$AP$9),W491,0)</f>
        <v>0</v>
      </c>
      <c r="AZ491" s="313" t="n">
        <f aca="false">IF(OR(AF491=$AP$3,AF491=$AP$4,AF491=$AP$9),X491,0)</f>
        <v>0</v>
      </c>
      <c r="BA491" s="313" t="n">
        <f aca="false">IF(OR(AF491=$AP$3,AF491=$AP$4,AF491=$AP$9),Y491,0)</f>
        <v>0</v>
      </c>
      <c r="BB491" s="313" t="n">
        <f aca="false">IF(OR(AF491=$AP$3,AF491=$AP$4,AF491=$AP$9),Z491,0)</f>
        <v>0</v>
      </c>
      <c r="BC491" s="313" t="n">
        <f aca="false">IF(OR(AF491=$AP$3,AF491=$AP$4,AF491=$AP$9),AA491,0)</f>
        <v>0</v>
      </c>
      <c r="BD491" s="313" t="n">
        <f aca="false">IF(OR(AF491=$AP$3,AF491=$AP$4,AF491=$AP$9),AB491,0)</f>
        <v>0</v>
      </c>
      <c r="BE491" s="313" t="n">
        <f aca="false">IF(OR(AF491=$AP$3,AF491=$AP$4,AF491=$AP$9),AC491,0)</f>
        <v>0</v>
      </c>
      <c r="BF491" s="314" t="n">
        <f aca="false">IF(OR(AF491=$AP$3,AF491=$AP$4,AF491=$AP$9),AD491,0)</f>
        <v>0</v>
      </c>
      <c r="BG491" s="312" t="n">
        <f aca="false">IF(OR(AF491=$AP$5,AF491=$AP$6,AF491=$AP$10),S491,0)</f>
        <v>0</v>
      </c>
      <c r="BH491" s="313" t="n">
        <f aca="false">IF(OR(AF491=$AP$5,AF491=$AP$6,AF491=$AP$10),T491,0)</f>
        <v>0</v>
      </c>
      <c r="BI491" s="313" t="n">
        <f aca="false">IF(OR(AF491=$AP$5,AF491=$AP$6,AF491=$AP$10),U491,0)</f>
        <v>0</v>
      </c>
      <c r="BJ491" s="313" t="n">
        <f aca="false">IF(OR(AF491=$AP$5,AF491=$AP$6,AF491=$AP$10),V491,0)</f>
        <v>0</v>
      </c>
      <c r="BK491" s="313" t="n">
        <f aca="false">IF(OR(AF491=$AP$5,AF491=$AP$6,AF491=$AP$10),W491,0)</f>
        <v>0</v>
      </c>
      <c r="BL491" s="313" t="n">
        <f aca="false">IF(OR(AF491=$AP$5,AF491=$AP$6,AF491=$AP$10),X491,0)</f>
        <v>0</v>
      </c>
      <c r="BM491" s="313" t="n">
        <f aca="false">IF(OR(AF491=$AP$5,AF491=$AP$6,AF491=$AP$10),Y491,0)</f>
        <v>0</v>
      </c>
      <c r="BN491" s="313" t="n">
        <f aca="false">IF(OR(AF491=$AP$5,AF491=$AP$6,AF491=$AP$10),Z491,0)</f>
        <v>0</v>
      </c>
      <c r="BO491" s="313" t="n">
        <f aca="false">IF(OR(AF491=$AP$5,AF491=$AP$6,AF491=$AP$10),AA491,0)</f>
        <v>0</v>
      </c>
      <c r="BP491" s="313" t="n">
        <f aca="false">IF(OR(AF491=$AP$5,AF491=$AP$6,AF491=$AP$10),AB491,0)</f>
        <v>0</v>
      </c>
      <c r="BQ491" s="313" t="n">
        <f aca="false">IF(OR(AF491=$AP$5,AF491=$AP$6,AF491=$AP$10),AC491,0)</f>
        <v>0</v>
      </c>
      <c r="BR491" s="314" t="n">
        <f aca="false">IF(OR(AF491=$AP$5,AF491=$AP$6,AF491=$AP$10),AD491,0)</f>
        <v>0</v>
      </c>
      <c r="BS491" s="312" t="n">
        <f aca="false">IF(OR(AF491=$AP$7,AF491=$AP$8,AF491=$AP$11),S491,0)</f>
        <v>0</v>
      </c>
      <c r="BT491" s="313" t="n">
        <f aca="false">IF(OR(AF491=$AP$7,AF491=$AP$8,AF491=$AP$11),T491,0)</f>
        <v>0</v>
      </c>
      <c r="BU491" s="313" t="n">
        <f aca="false">IF(OR(AF491=$AP$7,AF491=$AP$8,AF491=$AP$11),U491,0)</f>
        <v>0</v>
      </c>
      <c r="BV491" s="313" t="n">
        <f aca="false">IF(OR(AF491=$AP$7,AF491=$AP$8,AF491=$AP$11),V491,0)</f>
        <v>0</v>
      </c>
      <c r="BW491" s="313" t="n">
        <f aca="false">IF(OR(AF491=$AP$7,AF491=$AP$8,AF491=$AP$11),W491,0)</f>
        <v>0</v>
      </c>
      <c r="BX491" s="313" t="n">
        <f aca="false">IF(OR(AF491=$AP$7,AF491=$AP$8,AF491=$AP$11),X491,0)</f>
        <v>0</v>
      </c>
      <c r="BY491" s="313" t="n">
        <f aca="false">IF(OR(AF491=$AP$7,AF491=$AP$8,AF491=$AP$11),Y491,0)</f>
        <v>0</v>
      </c>
      <c r="BZ491" s="313" t="n">
        <f aca="false">IF(OR(AF491=$AP$7,AF491=$AP$8,AF491=$AP$11),Z491,0)</f>
        <v>0</v>
      </c>
      <c r="CA491" s="313" t="n">
        <f aca="false">IF(OR(AF491=$AP$7,AF491=$AP$8,AF491=$AP$11),AA491,0)</f>
        <v>0</v>
      </c>
      <c r="CB491" s="313" t="n">
        <f aca="false">IF(OR(AF491=$AP$7,AF491=$AP$8,AF491=$AP$11),AB491,0)</f>
        <v>0</v>
      </c>
      <c r="CC491" s="313" t="n">
        <f aca="false">IF(OR(AF491=$AP$7,AF491=$AP$8,AF491=$AP$11),AC491,0)</f>
        <v>0</v>
      </c>
      <c r="CD491" s="314" t="n">
        <f aca="false">IF(OR(AF491=$AP$7,AF491=$AP$8,AF491=$AP$11),AD491,0)</f>
        <v>0</v>
      </c>
      <c r="CE491" s="312" t="n">
        <f aca="false">IF(AF491=$AP$12,S491,0)</f>
        <v>0</v>
      </c>
      <c r="CF491" s="313" t="n">
        <f aca="false">IF(AF491=$AP$12,T491,0)</f>
        <v>0</v>
      </c>
      <c r="CG491" s="313" t="n">
        <f aca="false">IF(AF491=$AP$12,U491,0)</f>
        <v>0</v>
      </c>
      <c r="CH491" s="313" t="n">
        <f aca="false">IF(AF491=$AP$12,V491,0)</f>
        <v>0</v>
      </c>
      <c r="CI491" s="313" t="n">
        <f aca="false">IF(AF491=$AP$12,W491,0)</f>
        <v>0</v>
      </c>
      <c r="CJ491" s="313" t="n">
        <f aca="false">IF(AF491=$AP$12,X491,0)</f>
        <v>0</v>
      </c>
      <c r="CK491" s="313" t="n">
        <f aca="false">IF(AF491=$AP$12,Y491,0)</f>
        <v>0</v>
      </c>
      <c r="CL491" s="313" t="n">
        <f aca="false">IF(AF491=$AP$12,Z491,0)</f>
        <v>0</v>
      </c>
      <c r="CM491" s="313" t="n">
        <f aca="false">IF(AF491=$AP$12,AA491,0)</f>
        <v>0</v>
      </c>
      <c r="CN491" s="313" t="n">
        <f aca="false">IF(AF491=$AP$12,AB491,0)</f>
        <v>0</v>
      </c>
      <c r="CO491" s="313" t="n">
        <f aca="false">IF(AF491=$AP$12,AC491,0)</f>
        <v>0</v>
      </c>
      <c r="CP491" s="314" t="n">
        <f aca="false">IF(AF491=$AP$12,AD491,0)</f>
        <v>0</v>
      </c>
    </row>
    <row r="492" customFormat="false" ht="12" hidden="false" customHeight="true" outlineLevel="0" collapsed="false">
      <c r="B492" s="243" t="str">
        <f aca="false">IF(Q491="","",Q491)</f>
        <v/>
      </c>
      <c r="C492" s="302"/>
      <c r="D492" s="303"/>
      <c r="E492" s="303"/>
      <c r="F492" s="303"/>
      <c r="G492" s="304"/>
      <c r="H492" s="304"/>
      <c r="I492" s="305"/>
      <c r="J492" s="305"/>
      <c r="K492" s="305"/>
      <c r="L492" s="305"/>
      <c r="M492" s="303"/>
      <c r="N492" s="303"/>
      <c r="O492" s="306"/>
      <c r="P492" s="303"/>
      <c r="Q492" s="303"/>
      <c r="R492" s="315" t="s">
        <v>76</v>
      </c>
      <c r="S492" s="322"/>
      <c r="T492" s="322"/>
      <c r="U492" s="322"/>
      <c r="V492" s="322"/>
      <c r="W492" s="322"/>
      <c r="X492" s="322"/>
      <c r="Y492" s="316"/>
      <c r="Z492" s="316"/>
      <c r="AA492" s="316"/>
      <c r="AB492" s="316"/>
      <c r="AC492" s="316"/>
      <c r="AD492" s="316"/>
      <c r="AE492" s="317" t="str">
        <f aca="false">IF(SUM(S492:AD492)=0,"",SUM(S492:AD492))</f>
        <v/>
      </c>
      <c r="AF492" s="244" t="str">
        <f aca="false">IF(Q491="","",Q491)</f>
        <v/>
      </c>
      <c r="AG492" s="310"/>
      <c r="AH492" s="310"/>
      <c r="AI492" s="310"/>
      <c r="AJ492" s="310"/>
      <c r="AT492" s="311" t="str">
        <f aca="false">R492</f>
        <v>B</v>
      </c>
      <c r="AU492" s="312" t="n">
        <f aca="false">IF(OR(AF492=$AP$3,AF492=$AP$4,AF492=$AP$9),S492,0)</f>
        <v>0</v>
      </c>
      <c r="AV492" s="313" t="n">
        <f aca="false">IF(OR(AF492=$AP$3,AF492=$AP$4,AF492=$AP$9),T492,0)</f>
        <v>0</v>
      </c>
      <c r="AW492" s="313" t="n">
        <f aca="false">IF(OR(AF492=$AP$3,AF492=$AP$4,AF492=$AP$9),U492,0)</f>
        <v>0</v>
      </c>
      <c r="AX492" s="313" t="n">
        <f aca="false">IF(OR(AF492=$AP$3,AF492=$AP$4,AF492=$AP$9),V492,0)</f>
        <v>0</v>
      </c>
      <c r="AY492" s="313" t="n">
        <f aca="false">IF(OR(AF492=$AP$3,AF492=$AP$4,AF492=$AP$9),W492,0)</f>
        <v>0</v>
      </c>
      <c r="AZ492" s="313" t="n">
        <f aca="false">IF(OR(AF492=$AP$3,AF492=$AP$4,AF492=$AP$9),X492,0)</f>
        <v>0</v>
      </c>
      <c r="BA492" s="313" t="n">
        <f aca="false">IF(OR(AF492=$AP$3,AF492=$AP$4,AF492=$AP$9),Y492,0)</f>
        <v>0</v>
      </c>
      <c r="BB492" s="313" t="n">
        <f aca="false">IF(OR(AF492=$AP$3,AF492=$AP$4,AF492=$AP$9),Z492,0)</f>
        <v>0</v>
      </c>
      <c r="BC492" s="313" t="n">
        <f aca="false">IF(OR(AF492=$AP$3,AF492=$AP$4,AF492=$AP$9),AA492,0)</f>
        <v>0</v>
      </c>
      <c r="BD492" s="313" t="n">
        <f aca="false">IF(OR(AF492=$AP$3,AF492=$AP$4,AF492=$AP$9),AB492,0)</f>
        <v>0</v>
      </c>
      <c r="BE492" s="313" t="n">
        <f aca="false">IF(OR(AF492=$AP$3,AF492=$AP$4,AF492=$AP$9),AC492,0)</f>
        <v>0</v>
      </c>
      <c r="BF492" s="314" t="n">
        <f aca="false">IF(OR(AF492=$AP$3,AF492=$AP$4,AF492=$AP$9),AD492,0)</f>
        <v>0</v>
      </c>
      <c r="BG492" s="312" t="n">
        <f aca="false">IF(OR(AF492=$AP$5,AF492=$AP$6,AF492=$AP$10),S492,0)</f>
        <v>0</v>
      </c>
      <c r="BH492" s="313" t="n">
        <f aca="false">IF(OR(AF492=$AP$5,AF492=$AP$6,AF492=$AP$10),T492,0)</f>
        <v>0</v>
      </c>
      <c r="BI492" s="313" t="n">
        <f aca="false">IF(OR(AF492=$AP$5,AF492=$AP$6,AF492=$AP$10),U492,0)</f>
        <v>0</v>
      </c>
      <c r="BJ492" s="313" t="n">
        <f aca="false">IF(OR(AF492=$AP$5,AF492=$AP$6,AF492=$AP$10),V492,0)</f>
        <v>0</v>
      </c>
      <c r="BK492" s="313" t="n">
        <f aca="false">IF(OR(AF492=$AP$5,AF492=$AP$6,AF492=$AP$10),W492,0)</f>
        <v>0</v>
      </c>
      <c r="BL492" s="313" t="n">
        <f aca="false">IF(OR(AF492=$AP$5,AF492=$AP$6,AF492=$AP$10),X492,0)</f>
        <v>0</v>
      </c>
      <c r="BM492" s="313" t="n">
        <f aca="false">IF(OR(AF492=$AP$5,AF492=$AP$6,AF492=$AP$10),Y492,0)</f>
        <v>0</v>
      </c>
      <c r="BN492" s="313" t="n">
        <f aca="false">IF(OR(AF492=$AP$5,AF492=$AP$6,AF492=$AP$10),Z492,0)</f>
        <v>0</v>
      </c>
      <c r="BO492" s="313" t="n">
        <f aca="false">IF(OR(AF492=$AP$5,AF492=$AP$6,AF492=$AP$10),AA492,0)</f>
        <v>0</v>
      </c>
      <c r="BP492" s="313" t="n">
        <f aca="false">IF(OR(AF492=$AP$5,AF492=$AP$6,AF492=$AP$10),AB492,0)</f>
        <v>0</v>
      </c>
      <c r="BQ492" s="313" t="n">
        <f aca="false">IF(OR(AF492=$AP$5,AF492=$AP$6,AF492=$AP$10),AC492,0)</f>
        <v>0</v>
      </c>
      <c r="BR492" s="314" t="n">
        <f aca="false">IF(OR(AF492=$AP$5,AF492=$AP$6,AF492=$AP$10),AD492,0)</f>
        <v>0</v>
      </c>
      <c r="BS492" s="312" t="n">
        <f aca="false">IF(OR(AF492=$AP$7,AF492=$AP$8,AF492=$AP$11),S492,0)</f>
        <v>0</v>
      </c>
      <c r="BT492" s="313" t="n">
        <f aca="false">IF(OR(AF492=$AP$7,AF492=$AP$8,AF492=$AP$11),T492,0)</f>
        <v>0</v>
      </c>
      <c r="BU492" s="313" t="n">
        <f aca="false">IF(OR(AF492=$AP$7,AF492=$AP$8,AF492=$AP$11),U492,0)</f>
        <v>0</v>
      </c>
      <c r="BV492" s="313" t="n">
        <f aca="false">IF(OR(AF492=$AP$7,AF492=$AP$8,AF492=$AP$11),V492,0)</f>
        <v>0</v>
      </c>
      <c r="BW492" s="313" t="n">
        <f aca="false">IF(OR(AF492=$AP$7,AF492=$AP$8,AF492=$AP$11),W492,0)</f>
        <v>0</v>
      </c>
      <c r="BX492" s="313" t="n">
        <f aca="false">IF(OR(AF492=$AP$7,AF492=$AP$8,AF492=$AP$11),X492,0)</f>
        <v>0</v>
      </c>
      <c r="BY492" s="313" t="n">
        <f aca="false">IF(OR(AF492=$AP$7,AF492=$AP$8,AF492=$AP$11),Y492,0)</f>
        <v>0</v>
      </c>
      <c r="BZ492" s="313" t="n">
        <f aca="false">IF(OR(AF492=$AP$7,AF492=$AP$8,AF492=$AP$11),Z492,0)</f>
        <v>0</v>
      </c>
      <c r="CA492" s="313" t="n">
        <f aca="false">IF(OR(AF492=$AP$7,AF492=$AP$8,AF492=$AP$11),AA492,0)</f>
        <v>0</v>
      </c>
      <c r="CB492" s="313" t="n">
        <f aca="false">IF(OR(AF492=$AP$7,AF492=$AP$8,AF492=$AP$11),AB492,0)</f>
        <v>0</v>
      </c>
      <c r="CC492" s="313" t="n">
        <f aca="false">IF(OR(AF492=$AP$7,AF492=$AP$8,AF492=$AP$11),AC492,0)</f>
        <v>0</v>
      </c>
      <c r="CD492" s="314" t="n">
        <f aca="false">IF(OR(AF492=$AP$7,AF492=$AP$8,AF492=$AP$11),AD492,0)</f>
        <v>0</v>
      </c>
      <c r="CE492" s="312" t="n">
        <f aca="false">IF(AF492=$AP$12,S492,0)</f>
        <v>0</v>
      </c>
      <c r="CF492" s="313" t="n">
        <f aca="false">IF(AF492=$AP$12,T492,0)</f>
        <v>0</v>
      </c>
      <c r="CG492" s="313" t="n">
        <f aca="false">IF(AF492=$AP$12,U492,0)</f>
        <v>0</v>
      </c>
      <c r="CH492" s="313" t="n">
        <f aca="false">IF(AF492=$AP$12,V492,0)</f>
        <v>0</v>
      </c>
      <c r="CI492" s="313" t="n">
        <f aca="false">IF(AF492=$AP$12,W492,0)</f>
        <v>0</v>
      </c>
      <c r="CJ492" s="313" t="n">
        <f aca="false">IF(AF492=$AP$12,X492,0)</f>
        <v>0</v>
      </c>
      <c r="CK492" s="313" t="n">
        <f aca="false">IF(AF492=$AP$12,Y492,0)</f>
        <v>0</v>
      </c>
      <c r="CL492" s="313" t="n">
        <f aca="false">IF(AF492=$AP$12,Z492,0)</f>
        <v>0</v>
      </c>
      <c r="CM492" s="313" t="n">
        <f aca="false">IF(AF492=$AP$12,AA492,0)</f>
        <v>0</v>
      </c>
      <c r="CN492" s="313" t="n">
        <f aca="false">IF(AF492=$AP$12,AB492,0)</f>
        <v>0</v>
      </c>
      <c r="CO492" s="313" t="n">
        <f aca="false">IF(AF492=$AP$12,AC492,0)</f>
        <v>0</v>
      </c>
      <c r="CP492" s="314" t="n">
        <f aca="false">IF(AF492=$AP$12,AD492,0)</f>
        <v>0</v>
      </c>
    </row>
    <row r="493" customFormat="false" ht="12" hidden="false" customHeight="true" outlineLevel="0" collapsed="false">
      <c r="B493" s="243" t="str">
        <f aca="false">IF(Q491="","",Q491)</f>
        <v/>
      </c>
      <c r="C493" s="302"/>
      <c r="D493" s="303"/>
      <c r="E493" s="303"/>
      <c r="F493" s="303"/>
      <c r="G493" s="304"/>
      <c r="H493" s="304"/>
      <c r="I493" s="305"/>
      <c r="J493" s="305"/>
      <c r="K493" s="305"/>
      <c r="L493" s="305"/>
      <c r="M493" s="303"/>
      <c r="N493" s="303"/>
      <c r="O493" s="306"/>
      <c r="P493" s="303"/>
      <c r="Q493" s="303"/>
      <c r="R493" s="318" t="s">
        <v>77</v>
      </c>
      <c r="S493" s="324"/>
      <c r="T493" s="324"/>
      <c r="U493" s="324"/>
      <c r="V493" s="324"/>
      <c r="W493" s="324"/>
      <c r="X493" s="324"/>
      <c r="Y493" s="319"/>
      <c r="Z493" s="319"/>
      <c r="AA493" s="319"/>
      <c r="AB493" s="319"/>
      <c r="AC493" s="319"/>
      <c r="AD493" s="319"/>
      <c r="AE493" s="325" t="str">
        <f aca="false">IF(SUM(S493:AD493)=0,"",SUM(S493:AD493))</f>
        <v/>
      </c>
      <c r="AF493" s="244" t="str">
        <f aca="false">IF(Q491="","",Q491)</f>
        <v/>
      </c>
      <c r="AG493" s="310"/>
      <c r="AH493" s="310"/>
      <c r="AI493" s="310"/>
      <c r="AJ493" s="310"/>
      <c r="AT493" s="311" t="str">
        <f aca="false">R493</f>
        <v>C</v>
      </c>
      <c r="AU493" s="312" t="n">
        <f aca="false">IF(OR(AF493=$AP$3,AF493=$AP$4,AF493=$AP$9),S493,0)</f>
        <v>0</v>
      </c>
      <c r="AV493" s="313" t="n">
        <f aca="false">IF(OR(AF493=$AP$3,AF493=$AP$4,AF493=$AP$9),T493,0)</f>
        <v>0</v>
      </c>
      <c r="AW493" s="313" t="n">
        <f aca="false">IF(OR(AF493=$AP$3,AF493=$AP$4,AF493=$AP$9),U493,0)</f>
        <v>0</v>
      </c>
      <c r="AX493" s="313" t="n">
        <f aca="false">IF(OR(AF493=$AP$3,AF493=$AP$4,AF493=$AP$9),V493,0)</f>
        <v>0</v>
      </c>
      <c r="AY493" s="313" t="n">
        <f aca="false">IF(OR(AF493=$AP$3,AF493=$AP$4,AF493=$AP$9),W493,0)</f>
        <v>0</v>
      </c>
      <c r="AZ493" s="313" t="n">
        <f aca="false">IF(OR(AF493=$AP$3,AF493=$AP$4,AF493=$AP$9),X493,0)</f>
        <v>0</v>
      </c>
      <c r="BA493" s="313" t="n">
        <f aca="false">IF(OR(AF493=$AP$3,AF493=$AP$4,AF493=$AP$9),Y493,0)</f>
        <v>0</v>
      </c>
      <c r="BB493" s="313" t="n">
        <f aca="false">IF(OR(AF493=$AP$3,AF493=$AP$4,AF493=$AP$9),Z493,0)</f>
        <v>0</v>
      </c>
      <c r="BC493" s="313" t="n">
        <f aca="false">IF(OR(AF493=$AP$3,AF493=$AP$4,AF493=$AP$9),AA493,0)</f>
        <v>0</v>
      </c>
      <c r="BD493" s="313" t="n">
        <f aca="false">IF(OR(AF493=$AP$3,AF493=$AP$4,AF493=$AP$9),AB493,0)</f>
        <v>0</v>
      </c>
      <c r="BE493" s="313" t="n">
        <f aca="false">IF(OR(AF493=$AP$3,AF493=$AP$4,AF493=$AP$9),AC493,0)</f>
        <v>0</v>
      </c>
      <c r="BF493" s="314" t="n">
        <f aca="false">IF(OR(AF493=$AP$3,AF493=$AP$4,AF493=$AP$9),AD493,0)</f>
        <v>0</v>
      </c>
      <c r="BG493" s="312" t="n">
        <f aca="false">IF(OR(AF493=$AP$5,AF493=$AP$6,AF493=$AP$10),S493,0)</f>
        <v>0</v>
      </c>
      <c r="BH493" s="313" t="n">
        <f aca="false">IF(OR(AF493=$AP$5,AF493=$AP$6,AF493=$AP$10),T493,0)</f>
        <v>0</v>
      </c>
      <c r="BI493" s="313" t="n">
        <f aca="false">IF(OR(AF493=$AP$5,AF493=$AP$6,AF493=$AP$10),U493,0)</f>
        <v>0</v>
      </c>
      <c r="BJ493" s="313" t="n">
        <f aca="false">IF(OR(AF493=$AP$5,AF493=$AP$6,AF493=$AP$10),V493,0)</f>
        <v>0</v>
      </c>
      <c r="BK493" s="313" t="n">
        <f aca="false">IF(OR(AF493=$AP$5,AF493=$AP$6,AF493=$AP$10),W493,0)</f>
        <v>0</v>
      </c>
      <c r="BL493" s="313" t="n">
        <f aca="false">IF(OR(AF493=$AP$5,AF493=$AP$6,AF493=$AP$10),X493,0)</f>
        <v>0</v>
      </c>
      <c r="BM493" s="313" t="n">
        <f aca="false">IF(OR(AF493=$AP$5,AF493=$AP$6,AF493=$AP$10),Y493,0)</f>
        <v>0</v>
      </c>
      <c r="BN493" s="313" t="n">
        <f aca="false">IF(OR(AF493=$AP$5,AF493=$AP$6,AF493=$AP$10),Z493,0)</f>
        <v>0</v>
      </c>
      <c r="BO493" s="313" t="n">
        <f aca="false">IF(OR(AF493=$AP$5,AF493=$AP$6,AF493=$AP$10),AA493,0)</f>
        <v>0</v>
      </c>
      <c r="BP493" s="313" t="n">
        <f aca="false">IF(OR(AF493=$AP$5,AF493=$AP$6,AF493=$AP$10),AB493,0)</f>
        <v>0</v>
      </c>
      <c r="BQ493" s="313" t="n">
        <f aca="false">IF(OR(AF493=$AP$5,AF493=$AP$6,AF493=$AP$10),AC493,0)</f>
        <v>0</v>
      </c>
      <c r="BR493" s="314" t="n">
        <f aca="false">IF(OR(AF493=$AP$5,AF493=$AP$6,AF493=$AP$10),AD493,0)</f>
        <v>0</v>
      </c>
      <c r="BS493" s="312" t="n">
        <f aca="false">IF(OR(AF493=$AP$7,AF493=$AP$8,AF493=$AP$11),S493,0)</f>
        <v>0</v>
      </c>
      <c r="BT493" s="313" t="n">
        <f aca="false">IF(OR(AF493=$AP$7,AF493=$AP$8,AF493=$AP$11),T493,0)</f>
        <v>0</v>
      </c>
      <c r="BU493" s="313" t="n">
        <f aca="false">IF(OR(AF493=$AP$7,AF493=$AP$8,AF493=$AP$11),U493,0)</f>
        <v>0</v>
      </c>
      <c r="BV493" s="313" t="n">
        <f aca="false">IF(OR(AF493=$AP$7,AF493=$AP$8,AF493=$AP$11),V493,0)</f>
        <v>0</v>
      </c>
      <c r="BW493" s="313" t="n">
        <f aca="false">IF(OR(AF493=$AP$7,AF493=$AP$8,AF493=$AP$11),W493,0)</f>
        <v>0</v>
      </c>
      <c r="BX493" s="313" t="n">
        <f aca="false">IF(OR(AF493=$AP$7,AF493=$AP$8,AF493=$AP$11),X493,0)</f>
        <v>0</v>
      </c>
      <c r="BY493" s="313" t="n">
        <f aca="false">IF(OR(AF493=$AP$7,AF493=$AP$8,AF493=$AP$11),Y493,0)</f>
        <v>0</v>
      </c>
      <c r="BZ493" s="313" t="n">
        <f aca="false">IF(OR(AF493=$AP$7,AF493=$AP$8,AF493=$AP$11),Z493,0)</f>
        <v>0</v>
      </c>
      <c r="CA493" s="313" t="n">
        <f aca="false">IF(OR(AF493=$AP$7,AF493=$AP$8,AF493=$AP$11),AA493,0)</f>
        <v>0</v>
      </c>
      <c r="CB493" s="313" t="n">
        <f aca="false">IF(OR(AF493=$AP$7,AF493=$AP$8,AF493=$AP$11),AB493,0)</f>
        <v>0</v>
      </c>
      <c r="CC493" s="313" t="n">
        <f aca="false">IF(OR(AF493=$AP$7,AF493=$AP$8,AF493=$AP$11),AC493,0)</f>
        <v>0</v>
      </c>
      <c r="CD493" s="314" t="n">
        <f aca="false">IF(OR(AF493=$AP$7,AF493=$AP$8,AF493=$AP$11),AD493,0)</f>
        <v>0</v>
      </c>
      <c r="CE493" s="312" t="n">
        <f aca="false">IF(AF493=$AP$12,S493,0)</f>
        <v>0</v>
      </c>
      <c r="CF493" s="313" t="n">
        <f aca="false">IF(AF493=$AP$12,T493,0)</f>
        <v>0</v>
      </c>
      <c r="CG493" s="313" t="n">
        <f aca="false">IF(AF493=$AP$12,U493,0)</f>
        <v>0</v>
      </c>
      <c r="CH493" s="313" t="n">
        <f aca="false">IF(AF493=$AP$12,V493,0)</f>
        <v>0</v>
      </c>
      <c r="CI493" s="313" t="n">
        <f aca="false">IF(AF493=$AP$12,W493,0)</f>
        <v>0</v>
      </c>
      <c r="CJ493" s="313" t="n">
        <f aca="false">IF(AF493=$AP$12,X493,0)</f>
        <v>0</v>
      </c>
      <c r="CK493" s="313" t="n">
        <f aca="false">IF(AF493=$AP$12,Y493,0)</f>
        <v>0</v>
      </c>
      <c r="CL493" s="313" t="n">
        <f aca="false">IF(AF493=$AP$12,Z493,0)</f>
        <v>0</v>
      </c>
      <c r="CM493" s="313" t="n">
        <f aca="false">IF(AF493=$AP$12,AA493,0)</f>
        <v>0</v>
      </c>
      <c r="CN493" s="313" t="n">
        <f aca="false">IF(AF493=$AP$12,AB493,0)</f>
        <v>0</v>
      </c>
      <c r="CO493" s="313" t="n">
        <f aca="false">IF(AF493=$AP$12,AC493,0)</f>
        <v>0</v>
      </c>
      <c r="CP493" s="314" t="n">
        <f aca="false">IF(AF493=$AP$12,AD493,0)</f>
        <v>0</v>
      </c>
    </row>
    <row r="494" customFormat="false" ht="12" hidden="false" customHeight="true" outlineLevel="0" collapsed="false">
      <c r="B494" s="243" t="str">
        <f aca="false">IF(Q494="","",Q494)</f>
        <v/>
      </c>
      <c r="C494" s="302" t="n">
        <v>161</v>
      </c>
      <c r="D494" s="303"/>
      <c r="E494" s="303"/>
      <c r="F494" s="303"/>
      <c r="G494" s="304"/>
      <c r="H494" s="304"/>
      <c r="I494" s="305"/>
      <c r="J494" s="305"/>
      <c r="K494" s="305"/>
      <c r="L494" s="305"/>
      <c r="M494" s="303"/>
      <c r="N494" s="303"/>
      <c r="O494" s="306"/>
      <c r="P494" s="303"/>
      <c r="Q494" s="303"/>
      <c r="R494" s="307" t="s">
        <v>75</v>
      </c>
      <c r="S494" s="308"/>
      <c r="T494" s="308"/>
      <c r="U494" s="308"/>
      <c r="V494" s="308"/>
      <c r="W494" s="308"/>
      <c r="X494" s="323"/>
      <c r="Y494" s="323"/>
      <c r="Z494" s="323"/>
      <c r="AA494" s="323"/>
      <c r="AB494" s="323"/>
      <c r="AC494" s="323"/>
      <c r="AD494" s="323"/>
      <c r="AE494" s="309" t="str">
        <f aca="false">IF(SUM(S494:AD494)=0,"",SUM(S494:AD494))</f>
        <v/>
      </c>
      <c r="AF494" s="244" t="str">
        <f aca="false">IF(Q494="","",Q494)</f>
        <v/>
      </c>
      <c r="AG494" s="310" t="str">
        <f aca="false">IFERROR(VLOOKUP(M494,$AP$13:$AQ$16,2,FALSE()),"")</f>
        <v/>
      </c>
      <c r="AH494" s="310" t="str">
        <f aca="false">IFERROR(VLOOKUP(O494,$AP$18:$AQ$24,2,FALSE()),"")</f>
        <v/>
      </c>
      <c r="AI494" s="310" t="str">
        <f aca="false">IFERROR(AG494+AH494,"")</f>
        <v/>
      </c>
      <c r="AJ494" s="310" t="str">
        <f aca="false">IF(SUM(AE494:AE496)=0,"",SUM(AE494:AE496))</f>
        <v/>
      </c>
      <c r="AT494" s="311" t="str">
        <f aca="false">R494</f>
        <v>A</v>
      </c>
      <c r="AU494" s="312" t="n">
        <f aca="false">IF(OR(AF494=$AP$3,AF494=$AP$4,AF494=$AP$9),S494,0)</f>
        <v>0</v>
      </c>
      <c r="AV494" s="313" t="n">
        <f aca="false">IF(OR(AF494=$AP$3,AF494=$AP$4,AF494=$AP$9),T494,0)</f>
        <v>0</v>
      </c>
      <c r="AW494" s="313" t="n">
        <f aca="false">IF(OR(AF494=$AP$3,AF494=$AP$4,AF494=$AP$9),U494,0)</f>
        <v>0</v>
      </c>
      <c r="AX494" s="313" t="n">
        <f aca="false">IF(OR(AF494=$AP$3,AF494=$AP$4,AF494=$AP$9),V494,0)</f>
        <v>0</v>
      </c>
      <c r="AY494" s="313" t="n">
        <f aca="false">IF(OR(AF494=$AP$3,AF494=$AP$4,AF494=$AP$9),W494,0)</f>
        <v>0</v>
      </c>
      <c r="AZ494" s="313" t="n">
        <f aca="false">IF(OR(AF494=$AP$3,AF494=$AP$4,AF494=$AP$9),X494,0)</f>
        <v>0</v>
      </c>
      <c r="BA494" s="313" t="n">
        <f aca="false">IF(OR(AF494=$AP$3,AF494=$AP$4,AF494=$AP$9),Y494,0)</f>
        <v>0</v>
      </c>
      <c r="BB494" s="313" t="n">
        <f aca="false">IF(OR(AF494=$AP$3,AF494=$AP$4,AF494=$AP$9),Z494,0)</f>
        <v>0</v>
      </c>
      <c r="BC494" s="313" t="n">
        <f aca="false">IF(OR(AF494=$AP$3,AF494=$AP$4,AF494=$AP$9),AA494,0)</f>
        <v>0</v>
      </c>
      <c r="BD494" s="313" t="n">
        <f aca="false">IF(OR(AF494=$AP$3,AF494=$AP$4,AF494=$AP$9),AB494,0)</f>
        <v>0</v>
      </c>
      <c r="BE494" s="313" t="n">
        <f aca="false">IF(OR(AF494=$AP$3,AF494=$AP$4,AF494=$AP$9),AC494,0)</f>
        <v>0</v>
      </c>
      <c r="BF494" s="314" t="n">
        <f aca="false">IF(OR(AF494=$AP$3,AF494=$AP$4,AF494=$AP$9),AD494,0)</f>
        <v>0</v>
      </c>
      <c r="BG494" s="312" t="n">
        <f aca="false">IF(OR(AF494=$AP$5,AF494=$AP$6,AF494=$AP$10),S494,0)</f>
        <v>0</v>
      </c>
      <c r="BH494" s="313" t="n">
        <f aca="false">IF(OR(AF494=$AP$5,AF494=$AP$6,AF494=$AP$10),T494,0)</f>
        <v>0</v>
      </c>
      <c r="BI494" s="313" t="n">
        <f aca="false">IF(OR(AF494=$AP$5,AF494=$AP$6,AF494=$AP$10),U494,0)</f>
        <v>0</v>
      </c>
      <c r="BJ494" s="313" t="n">
        <f aca="false">IF(OR(AF494=$AP$5,AF494=$AP$6,AF494=$AP$10),V494,0)</f>
        <v>0</v>
      </c>
      <c r="BK494" s="313" t="n">
        <f aca="false">IF(OR(AF494=$AP$5,AF494=$AP$6,AF494=$AP$10),W494,0)</f>
        <v>0</v>
      </c>
      <c r="BL494" s="313" t="n">
        <f aca="false">IF(OR(AF494=$AP$5,AF494=$AP$6,AF494=$AP$10),X494,0)</f>
        <v>0</v>
      </c>
      <c r="BM494" s="313" t="n">
        <f aca="false">IF(OR(AF494=$AP$5,AF494=$AP$6,AF494=$AP$10),Y494,0)</f>
        <v>0</v>
      </c>
      <c r="BN494" s="313" t="n">
        <f aca="false">IF(OR(AF494=$AP$5,AF494=$AP$6,AF494=$AP$10),Z494,0)</f>
        <v>0</v>
      </c>
      <c r="BO494" s="313" t="n">
        <f aca="false">IF(OR(AF494=$AP$5,AF494=$AP$6,AF494=$AP$10),AA494,0)</f>
        <v>0</v>
      </c>
      <c r="BP494" s="313" t="n">
        <f aca="false">IF(OR(AF494=$AP$5,AF494=$AP$6,AF494=$AP$10),AB494,0)</f>
        <v>0</v>
      </c>
      <c r="BQ494" s="313" t="n">
        <f aca="false">IF(OR(AF494=$AP$5,AF494=$AP$6,AF494=$AP$10),AC494,0)</f>
        <v>0</v>
      </c>
      <c r="BR494" s="314" t="n">
        <f aca="false">IF(OR(AF494=$AP$5,AF494=$AP$6,AF494=$AP$10),AD494,0)</f>
        <v>0</v>
      </c>
      <c r="BS494" s="312" t="n">
        <f aca="false">IF(OR(AF494=$AP$7,AF494=$AP$8,AF494=$AP$11),S494,0)</f>
        <v>0</v>
      </c>
      <c r="BT494" s="313" t="n">
        <f aca="false">IF(OR(AF494=$AP$7,AF494=$AP$8,AF494=$AP$11),T494,0)</f>
        <v>0</v>
      </c>
      <c r="BU494" s="313" t="n">
        <f aca="false">IF(OR(AF494=$AP$7,AF494=$AP$8,AF494=$AP$11),U494,0)</f>
        <v>0</v>
      </c>
      <c r="BV494" s="313" t="n">
        <f aca="false">IF(OR(AF494=$AP$7,AF494=$AP$8,AF494=$AP$11),V494,0)</f>
        <v>0</v>
      </c>
      <c r="BW494" s="313" t="n">
        <f aca="false">IF(OR(AF494=$AP$7,AF494=$AP$8,AF494=$AP$11),W494,0)</f>
        <v>0</v>
      </c>
      <c r="BX494" s="313" t="n">
        <f aca="false">IF(OR(AF494=$AP$7,AF494=$AP$8,AF494=$AP$11),X494,0)</f>
        <v>0</v>
      </c>
      <c r="BY494" s="313" t="n">
        <f aca="false">IF(OR(AF494=$AP$7,AF494=$AP$8,AF494=$AP$11),Y494,0)</f>
        <v>0</v>
      </c>
      <c r="BZ494" s="313" t="n">
        <f aca="false">IF(OR(AF494=$AP$7,AF494=$AP$8,AF494=$AP$11),Z494,0)</f>
        <v>0</v>
      </c>
      <c r="CA494" s="313" t="n">
        <f aca="false">IF(OR(AF494=$AP$7,AF494=$AP$8,AF494=$AP$11),AA494,0)</f>
        <v>0</v>
      </c>
      <c r="CB494" s="313" t="n">
        <f aca="false">IF(OR(AF494=$AP$7,AF494=$AP$8,AF494=$AP$11),AB494,0)</f>
        <v>0</v>
      </c>
      <c r="CC494" s="313" t="n">
        <f aca="false">IF(OR(AF494=$AP$7,AF494=$AP$8,AF494=$AP$11),AC494,0)</f>
        <v>0</v>
      </c>
      <c r="CD494" s="314" t="n">
        <f aca="false">IF(OR(AF494=$AP$7,AF494=$AP$8,AF494=$AP$11),AD494,0)</f>
        <v>0</v>
      </c>
      <c r="CE494" s="312" t="n">
        <f aca="false">IF(AF494=$AP$12,S494,0)</f>
        <v>0</v>
      </c>
      <c r="CF494" s="313" t="n">
        <f aca="false">IF(AF494=$AP$12,T494,0)</f>
        <v>0</v>
      </c>
      <c r="CG494" s="313" t="n">
        <f aca="false">IF(AF494=$AP$12,U494,0)</f>
        <v>0</v>
      </c>
      <c r="CH494" s="313" t="n">
        <f aca="false">IF(AF494=$AP$12,V494,0)</f>
        <v>0</v>
      </c>
      <c r="CI494" s="313" t="n">
        <f aca="false">IF(AF494=$AP$12,W494,0)</f>
        <v>0</v>
      </c>
      <c r="CJ494" s="313" t="n">
        <f aca="false">IF(AF494=$AP$12,X494,0)</f>
        <v>0</v>
      </c>
      <c r="CK494" s="313" t="n">
        <f aca="false">IF(AF494=$AP$12,Y494,0)</f>
        <v>0</v>
      </c>
      <c r="CL494" s="313" t="n">
        <f aca="false">IF(AF494=$AP$12,Z494,0)</f>
        <v>0</v>
      </c>
      <c r="CM494" s="313" t="n">
        <f aca="false">IF(AF494=$AP$12,AA494,0)</f>
        <v>0</v>
      </c>
      <c r="CN494" s="313" t="n">
        <f aca="false">IF(AF494=$AP$12,AB494,0)</f>
        <v>0</v>
      </c>
      <c r="CO494" s="313" t="n">
        <f aca="false">IF(AF494=$AP$12,AC494,0)</f>
        <v>0</v>
      </c>
      <c r="CP494" s="314" t="n">
        <f aca="false">IF(AF494=$AP$12,AD494,0)</f>
        <v>0</v>
      </c>
    </row>
    <row r="495" customFormat="false" ht="12" hidden="false" customHeight="true" outlineLevel="0" collapsed="false">
      <c r="B495" s="243" t="str">
        <f aca="false">IF(Q494="","",Q494)</f>
        <v/>
      </c>
      <c r="C495" s="302"/>
      <c r="D495" s="303"/>
      <c r="E495" s="303"/>
      <c r="F495" s="303"/>
      <c r="G495" s="304"/>
      <c r="H495" s="304"/>
      <c r="I495" s="305"/>
      <c r="J495" s="305"/>
      <c r="K495" s="305"/>
      <c r="L495" s="305"/>
      <c r="M495" s="303"/>
      <c r="N495" s="303"/>
      <c r="O495" s="306"/>
      <c r="P495" s="303"/>
      <c r="Q495" s="303"/>
      <c r="R495" s="315" t="s">
        <v>76</v>
      </c>
      <c r="S495" s="316"/>
      <c r="T495" s="316"/>
      <c r="U495" s="316"/>
      <c r="V495" s="316"/>
      <c r="W495" s="316"/>
      <c r="X495" s="322"/>
      <c r="Y495" s="322"/>
      <c r="Z495" s="322"/>
      <c r="AA495" s="322"/>
      <c r="AB495" s="322"/>
      <c r="AC495" s="322"/>
      <c r="AD495" s="322"/>
      <c r="AE495" s="317" t="str">
        <f aca="false">IF(SUM(S495:AD495)=0,"",SUM(S495:AD495))</f>
        <v/>
      </c>
      <c r="AF495" s="244" t="str">
        <f aca="false">IF(Q494="","",Q494)</f>
        <v/>
      </c>
      <c r="AG495" s="310"/>
      <c r="AH495" s="310"/>
      <c r="AI495" s="310"/>
      <c r="AJ495" s="310"/>
      <c r="AT495" s="311" t="str">
        <f aca="false">R495</f>
        <v>B</v>
      </c>
      <c r="AU495" s="312" t="n">
        <f aca="false">IF(OR(AF495=$AP$3,AF495=$AP$4,AF495=$AP$9),S495,0)</f>
        <v>0</v>
      </c>
      <c r="AV495" s="313" t="n">
        <f aca="false">IF(OR(AF495=$AP$3,AF495=$AP$4,AF495=$AP$9),T495,0)</f>
        <v>0</v>
      </c>
      <c r="AW495" s="313" t="n">
        <f aca="false">IF(OR(AF495=$AP$3,AF495=$AP$4,AF495=$AP$9),U495,0)</f>
        <v>0</v>
      </c>
      <c r="AX495" s="313" t="n">
        <f aca="false">IF(OR(AF495=$AP$3,AF495=$AP$4,AF495=$AP$9),V495,0)</f>
        <v>0</v>
      </c>
      <c r="AY495" s="313" t="n">
        <f aca="false">IF(OR(AF495=$AP$3,AF495=$AP$4,AF495=$AP$9),W495,0)</f>
        <v>0</v>
      </c>
      <c r="AZ495" s="313" t="n">
        <f aca="false">IF(OR(AF495=$AP$3,AF495=$AP$4,AF495=$AP$9),X495,0)</f>
        <v>0</v>
      </c>
      <c r="BA495" s="313" t="n">
        <f aca="false">IF(OR(AF495=$AP$3,AF495=$AP$4,AF495=$AP$9),Y495,0)</f>
        <v>0</v>
      </c>
      <c r="BB495" s="313" t="n">
        <f aca="false">IF(OR(AF495=$AP$3,AF495=$AP$4,AF495=$AP$9),Z495,0)</f>
        <v>0</v>
      </c>
      <c r="BC495" s="313" t="n">
        <f aca="false">IF(OR(AF495=$AP$3,AF495=$AP$4,AF495=$AP$9),AA495,0)</f>
        <v>0</v>
      </c>
      <c r="BD495" s="313" t="n">
        <f aca="false">IF(OR(AF495=$AP$3,AF495=$AP$4,AF495=$AP$9),AB495,0)</f>
        <v>0</v>
      </c>
      <c r="BE495" s="313" t="n">
        <f aca="false">IF(OR(AF495=$AP$3,AF495=$AP$4,AF495=$AP$9),AC495,0)</f>
        <v>0</v>
      </c>
      <c r="BF495" s="314" t="n">
        <f aca="false">IF(OR(AF495=$AP$3,AF495=$AP$4,AF495=$AP$9),AD495,0)</f>
        <v>0</v>
      </c>
      <c r="BG495" s="312" t="n">
        <f aca="false">IF(OR(AF495=$AP$5,AF495=$AP$6,AF495=$AP$10),S495,0)</f>
        <v>0</v>
      </c>
      <c r="BH495" s="313" t="n">
        <f aca="false">IF(OR(AF495=$AP$5,AF495=$AP$6,AF495=$AP$10),T495,0)</f>
        <v>0</v>
      </c>
      <c r="BI495" s="313" t="n">
        <f aca="false">IF(OR(AF495=$AP$5,AF495=$AP$6,AF495=$AP$10),U495,0)</f>
        <v>0</v>
      </c>
      <c r="BJ495" s="313" t="n">
        <f aca="false">IF(OR(AF495=$AP$5,AF495=$AP$6,AF495=$AP$10),V495,0)</f>
        <v>0</v>
      </c>
      <c r="BK495" s="313" t="n">
        <f aca="false">IF(OR(AF495=$AP$5,AF495=$AP$6,AF495=$AP$10),W495,0)</f>
        <v>0</v>
      </c>
      <c r="BL495" s="313" t="n">
        <f aca="false">IF(OR(AF495=$AP$5,AF495=$AP$6,AF495=$AP$10),X495,0)</f>
        <v>0</v>
      </c>
      <c r="BM495" s="313" t="n">
        <f aca="false">IF(OR(AF495=$AP$5,AF495=$AP$6,AF495=$AP$10),Y495,0)</f>
        <v>0</v>
      </c>
      <c r="BN495" s="313" t="n">
        <f aca="false">IF(OR(AF495=$AP$5,AF495=$AP$6,AF495=$AP$10),Z495,0)</f>
        <v>0</v>
      </c>
      <c r="BO495" s="313" t="n">
        <f aca="false">IF(OR(AF495=$AP$5,AF495=$AP$6,AF495=$AP$10),AA495,0)</f>
        <v>0</v>
      </c>
      <c r="BP495" s="313" t="n">
        <f aca="false">IF(OR(AF495=$AP$5,AF495=$AP$6,AF495=$AP$10),AB495,0)</f>
        <v>0</v>
      </c>
      <c r="BQ495" s="313" t="n">
        <f aca="false">IF(OR(AF495=$AP$5,AF495=$AP$6,AF495=$AP$10),AC495,0)</f>
        <v>0</v>
      </c>
      <c r="BR495" s="314" t="n">
        <f aca="false">IF(OR(AF495=$AP$5,AF495=$AP$6,AF495=$AP$10),AD495,0)</f>
        <v>0</v>
      </c>
      <c r="BS495" s="312" t="n">
        <f aca="false">IF(OR(AF495=$AP$7,AF495=$AP$8,AF495=$AP$11),S495,0)</f>
        <v>0</v>
      </c>
      <c r="BT495" s="313" t="n">
        <f aca="false">IF(OR(AF495=$AP$7,AF495=$AP$8,AF495=$AP$11),T495,0)</f>
        <v>0</v>
      </c>
      <c r="BU495" s="313" t="n">
        <f aca="false">IF(OR(AF495=$AP$7,AF495=$AP$8,AF495=$AP$11),U495,0)</f>
        <v>0</v>
      </c>
      <c r="BV495" s="313" t="n">
        <f aca="false">IF(OR(AF495=$AP$7,AF495=$AP$8,AF495=$AP$11),V495,0)</f>
        <v>0</v>
      </c>
      <c r="BW495" s="313" t="n">
        <f aca="false">IF(OR(AF495=$AP$7,AF495=$AP$8,AF495=$AP$11),W495,0)</f>
        <v>0</v>
      </c>
      <c r="BX495" s="313" t="n">
        <f aca="false">IF(OR(AF495=$AP$7,AF495=$AP$8,AF495=$AP$11),X495,0)</f>
        <v>0</v>
      </c>
      <c r="BY495" s="313" t="n">
        <f aca="false">IF(OR(AF495=$AP$7,AF495=$AP$8,AF495=$AP$11),Y495,0)</f>
        <v>0</v>
      </c>
      <c r="BZ495" s="313" t="n">
        <f aca="false">IF(OR(AF495=$AP$7,AF495=$AP$8,AF495=$AP$11),Z495,0)</f>
        <v>0</v>
      </c>
      <c r="CA495" s="313" t="n">
        <f aca="false">IF(OR(AF495=$AP$7,AF495=$AP$8,AF495=$AP$11),AA495,0)</f>
        <v>0</v>
      </c>
      <c r="CB495" s="313" t="n">
        <f aca="false">IF(OR(AF495=$AP$7,AF495=$AP$8,AF495=$AP$11),AB495,0)</f>
        <v>0</v>
      </c>
      <c r="CC495" s="313" t="n">
        <f aca="false">IF(OR(AF495=$AP$7,AF495=$AP$8,AF495=$AP$11),AC495,0)</f>
        <v>0</v>
      </c>
      <c r="CD495" s="314" t="n">
        <f aca="false">IF(OR(AF495=$AP$7,AF495=$AP$8,AF495=$AP$11),AD495,0)</f>
        <v>0</v>
      </c>
      <c r="CE495" s="312" t="n">
        <f aca="false">IF(AF495=$AP$12,S495,0)</f>
        <v>0</v>
      </c>
      <c r="CF495" s="313" t="n">
        <f aca="false">IF(AF495=$AP$12,T495,0)</f>
        <v>0</v>
      </c>
      <c r="CG495" s="313" t="n">
        <f aca="false">IF(AF495=$AP$12,U495,0)</f>
        <v>0</v>
      </c>
      <c r="CH495" s="313" t="n">
        <f aca="false">IF(AF495=$AP$12,V495,0)</f>
        <v>0</v>
      </c>
      <c r="CI495" s="313" t="n">
        <f aca="false">IF(AF495=$AP$12,W495,0)</f>
        <v>0</v>
      </c>
      <c r="CJ495" s="313" t="n">
        <f aca="false">IF(AF495=$AP$12,X495,0)</f>
        <v>0</v>
      </c>
      <c r="CK495" s="313" t="n">
        <f aca="false">IF(AF495=$AP$12,Y495,0)</f>
        <v>0</v>
      </c>
      <c r="CL495" s="313" t="n">
        <f aca="false">IF(AF495=$AP$12,Z495,0)</f>
        <v>0</v>
      </c>
      <c r="CM495" s="313" t="n">
        <f aca="false">IF(AF495=$AP$12,AA495,0)</f>
        <v>0</v>
      </c>
      <c r="CN495" s="313" t="n">
        <f aca="false">IF(AF495=$AP$12,AB495,0)</f>
        <v>0</v>
      </c>
      <c r="CO495" s="313" t="n">
        <f aca="false">IF(AF495=$AP$12,AC495,0)</f>
        <v>0</v>
      </c>
      <c r="CP495" s="314" t="n">
        <f aca="false">IF(AF495=$AP$12,AD495,0)</f>
        <v>0</v>
      </c>
    </row>
    <row r="496" customFormat="false" ht="12" hidden="false" customHeight="true" outlineLevel="0" collapsed="false">
      <c r="B496" s="243" t="str">
        <f aca="false">IF(Q494="","",Q494)</f>
        <v/>
      </c>
      <c r="C496" s="302"/>
      <c r="D496" s="303"/>
      <c r="E496" s="303"/>
      <c r="F496" s="303"/>
      <c r="G496" s="304"/>
      <c r="H496" s="304"/>
      <c r="I496" s="305"/>
      <c r="J496" s="305"/>
      <c r="K496" s="305"/>
      <c r="L496" s="305"/>
      <c r="M496" s="303"/>
      <c r="N496" s="303"/>
      <c r="O496" s="306"/>
      <c r="P496" s="303"/>
      <c r="Q496" s="303"/>
      <c r="R496" s="318" t="s">
        <v>77</v>
      </c>
      <c r="S496" s="319"/>
      <c r="T496" s="319"/>
      <c r="U496" s="319"/>
      <c r="V496" s="319"/>
      <c r="W496" s="319"/>
      <c r="X496" s="324"/>
      <c r="Y496" s="324"/>
      <c r="Z496" s="324"/>
      <c r="AA496" s="324"/>
      <c r="AB496" s="324"/>
      <c r="AC496" s="324"/>
      <c r="AD496" s="324"/>
      <c r="AE496" s="317" t="str">
        <f aca="false">IF(SUM(S496:AD496)=0,"",SUM(S496:AD496))</f>
        <v/>
      </c>
      <c r="AF496" s="244" t="str">
        <f aca="false">IF(Q494="","",Q494)</f>
        <v/>
      </c>
      <c r="AG496" s="310"/>
      <c r="AH496" s="310"/>
      <c r="AI496" s="310"/>
      <c r="AJ496" s="310"/>
      <c r="AT496" s="311" t="str">
        <f aca="false">R496</f>
        <v>C</v>
      </c>
      <c r="AU496" s="312" t="n">
        <f aca="false">IF(OR(AF496=$AP$3,AF496=$AP$4,AF496=$AP$9),S496,0)</f>
        <v>0</v>
      </c>
      <c r="AV496" s="313" t="n">
        <f aca="false">IF(OR(AF496=$AP$3,AF496=$AP$4,AF496=$AP$9),T496,0)</f>
        <v>0</v>
      </c>
      <c r="AW496" s="313" t="n">
        <f aca="false">IF(OR(AF496=$AP$3,AF496=$AP$4,AF496=$AP$9),U496,0)</f>
        <v>0</v>
      </c>
      <c r="AX496" s="313" t="n">
        <f aca="false">IF(OR(AF496=$AP$3,AF496=$AP$4,AF496=$AP$9),V496,0)</f>
        <v>0</v>
      </c>
      <c r="AY496" s="313" t="n">
        <f aca="false">IF(OR(AF496=$AP$3,AF496=$AP$4,AF496=$AP$9),W496,0)</f>
        <v>0</v>
      </c>
      <c r="AZ496" s="313" t="n">
        <f aca="false">IF(OR(AF496=$AP$3,AF496=$AP$4,AF496=$AP$9),X496,0)</f>
        <v>0</v>
      </c>
      <c r="BA496" s="313" t="n">
        <f aca="false">IF(OR(AF496=$AP$3,AF496=$AP$4,AF496=$AP$9),Y496,0)</f>
        <v>0</v>
      </c>
      <c r="BB496" s="313" t="n">
        <f aca="false">IF(OR(AF496=$AP$3,AF496=$AP$4,AF496=$AP$9),Z496,0)</f>
        <v>0</v>
      </c>
      <c r="BC496" s="313" t="n">
        <f aca="false">IF(OR(AF496=$AP$3,AF496=$AP$4,AF496=$AP$9),AA496,0)</f>
        <v>0</v>
      </c>
      <c r="BD496" s="313" t="n">
        <f aca="false">IF(OR(AF496=$AP$3,AF496=$AP$4,AF496=$AP$9),AB496,0)</f>
        <v>0</v>
      </c>
      <c r="BE496" s="313" t="n">
        <f aca="false">IF(OR(AF496=$AP$3,AF496=$AP$4,AF496=$AP$9),AC496,0)</f>
        <v>0</v>
      </c>
      <c r="BF496" s="314" t="n">
        <f aca="false">IF(OR(AF496=$AP$3,AF496=$AP$4,AF496=$AP$9),AD496,0)</f>
        <v>0</v>
      </c>
      <c r="BG496" s="312" t="n">
        <f aca="false">IF(OR(AF496=$AP$5,AF496=$AP$6,AF496=$AP$10),S496,0)</f>
        <v>0</v>
      </c>
      <c r="BH496" s="313" t="n">
        <f aca="false">IF(OR(AF496=$AP$5,AF496=$AP$6,AF496=$AP$10),T496,0)</f>
        <v>0</v>
      </c>
      <c r="BI496" s="313" t="n">
        <f aca="false">IF(OR(AF496=$AP$5,AF496=$AP$6,AF496=$AP$10),U496,0)</f>
        <v>0</v>
      </c>
      <c r="BJ496" s="313" t="n">
        <f aca="false">IF(OR(AF496=$AP$5,AF496=$AP$6,AF496=$AP$10),V496,0)</f>
        <v>0</v>
      </c>
      <c r="BK496" s="313" t="n">
        <f aca="false">IF(OR(AF496=$AP$5,AF496=$AP$6,AF496=$AP$10),W496,0)</f>
        <v>0</v>
      </c>
      <c r="BL496" s="313" t="n">
        <f aca="false">IF(OR(AF496=$AP$5,AF496=$AP$6,AF496=$AP$10),X496,0)</f>
        <v>0</v>
      </c>
      <c r="BM496" s="313" t="n">
        <f aca="false">IF(OR(AF496=$AP$5,AF496=$AP$6,AF496=$AP$10),Y496,0)</f>
        <v>0</v>
      </c>
      <c r="BN496" s="313" t="n">
        <f aca="false">IF(OR(AF496=$AP$5,AF496=$AP$6,AF496=$AP$10),Z496,0)</f>
        <v>0</v>
      </c>
      <c r="BO496" s="313" t="n">
        <f aca="false">IF(OR(AF496=$AP$5,AF496=$AP$6,AF496=$AP$10),AA496,0)</f>
        <v>0</v>
      </c>
      <c r="BP496" s="313" t="n">
        <f aca="false">IF(OR(AF496=$AP$5,AF496=$AP$6,AF496=$AP$10),AB496,0)</f>
        <v>0</v>
      </c>
      <c r="BQ496" s="313" t="n">
        <f aca="false">IF(OR(AF496=$AP$5,AF496=$AP$6,AF496=$AP$10),AC496,0)</f>
        <v>0</v>
      </c>
      <c r="BR496" s="314" t="n">
        <f aca="false">IF(OR(AF496=$AP$5,AF496=$AP$6,AF496=$AP$10),AD496,0)</f>
        <v>0</v>
      </c>
      <c r="BS496" s="312" t="n">
        <f aca="false">IF(OR(AF496=$AP$7,AF496=$AP$8,AF496=$AP$11),S496,0)</f>
        <v>0</v>
      </c>
      <c r="BT496" s="313" t="n">
        <f aca="false">IF(OR(AF496=$AP$7,AF496=$AP$8,AF496=$AP$11),T496,0)</f>
        <v>0</v>
      </c>
      <c r="BU496" s="313" t="n">
        <f aca="false">IF(OR(AF496=$AP$7,AF496=$AP$8,AF496=$AP$11),U496,0)</f>
        <v>0</v>
      </c>
      <c r="BV496" s="313" t="n">
        <f aca="false">IF(OR(AF496=$AP$7,AF496=$AP$8,AF496=$AP$11),V496,0)</f>
        <v>0</v>
      </c>
      <c r="BW496" s="313" t="n">
        <f aca="false">IF(OR(AF496=$AP$7,AF496=$AP$8,AF496=$AP$11),W496,0)</f>
        <v>0</v>
      </c>
      <c r="BX496" s="313" t="n">
        <f aca="false">IF(OR(AF496=$AP$7,AF496=$AP$8,AF496=$AP$11),X496,0)</f>
        <v>0</v>
      </c>
      <c r="BY496" s="313" t="n">
        <f aca="false">IF(OR(AF496=$AP$7,AF496=$AP$8,AF496=$AP$11),Y496,0)</f>
        <v>0</v>
      </c>
      <c r="BZ496" s="313" t="n">
        <f aca="false">IF(OR(AF496=$AP$7,AF496=$AP$8,AF496=$AP$11),Z496,0)</f>
        <v>0</v>
      </c>
      <c r="CA496" s="313" t="n">
        <f aca="false">IF(OR(AF496=$AP$7,AF496=$AP$8,AF496=$AP$11),AA496,0)</f>
        <v>0</v>
      </c>
      <c r="CB496" s="313" t="n">
        <f aca="false">IF(OR(AF496=$AP$7,AF496=$AP$8,AF496=$AP$11),AB496,0)</f>
        <v>0</v>
      </c>
      <c r="CC496" s="313" t="n">
        <f aca="false">IF(OR(AF496=$AP$7,AF496=$AP$8,AF496=$AP$11),AC496,0)</f>
        <v>0</v>
      </c>
      <c r="CD496" s="314" t="n">
        <f aca="false">IF(OR(AF496=$AP$7,AF496=$AP$8,AF496=$AP$11),AD496,0)</f>
        <v>0</v>
      </c>
      <c r="CE496" s="312" t="n">
        <f aca="false">IF(AF496=$AP$12,S496,0)</f>
        <v>0</v>
      </c>
      <c r="CF496" s="313" t="n">
        <f aca="false">IF(AF496=$AP$12,T496,0)</f>
        <v>0</v>
      </c>
      <c r="CG496" s="313" t="n">
        <f aca="false">IF(AF496=$AP$12,U496,0)</f>
        <v>0</v>
      </c>
      <c r="CH496" s="313" t="n">
        <f aca="false">IF(AF496=$AP$12,V496,0)</f>
        <v>0</v>
      </c>
      <c r="CI496" s="313" t="n">
        <f aca="false">IF(AF496=$AP$12,W496,0)</f>
        <v>0</v>
      </c>
      <c r="CJ496" s="313" t="n">
        <f aca="false">IF(AF496=$AP$12,X496,0)</f>
        <v>0</v>
      </c>
      <c r="CK496" s="313" t="n">
        <f aca="false">IF(AF496=$AP$12,Y496,0)</f>
        <v>0</v>
      </c>
      <c r="CL496" s="313" t="n">
        <f aca="false">IF(AF496=$AP$12,Z496,0)</f>
        <v>0</v>
      </c>
      <c r="CM496" s="313" t="n">
        <f aca="false">IF(AF496=$AP$12,AA496,0)</f>
        <v>0</v>
      </c>
      <c r="CN496" s="313" t="n">
        <f aca="false">IF(AF496=$AP$12,AB496,0)</f>
        <v>0</v>
      </c>
      <c r="CO496" s="313" t="n">
        <f aca="false">IF(AF496=$AP$12,AC496,0)</f>
        <v>0</v>
      </c>
      <c r="CP496" s="314" t="n">
        <f aca="false">IF(AF496=$AP$12,AD496,0)</f>
        <v>0</v>
      </c>
    </row>
    <row r="497" customFormat="false" ht="12" hidden="false" customHeight="true" outlineLevel="0" collapsed="false">
      <c r="B497" s="243" t="str">
        <f aca="false">IF(Q497="","",Q497)</f>
        <v/>
      </c>
      <c r="C497" s="302" t="n">
        <v>162</v>
      </c>
      <c r="D497" s="303"/>
      <c r="E497" s="303"/>
      <c r="F497" s="303"/>
      <c r="G497" s="304"/>
      <c r="H497" s="304"/>
      <c r="I497" s="305"/>
      <c r="J497" s="305"/>
      <c r="K497" s="305"/>
      <c r="L497" s="305"/>
      <c r="M497" s="303"/>
      <c r="N497" s="303"/>
      <c r="O497" s="306"/>
      <c r="P497" s="303"/>
      <c r="Q497" s="303"/>
      <c r="R497" s="270" t="s">
        <v>75</v>
      </c>
      <c r="S497" s="320"/>
      <c r="T497" s="320"/>
      <c r="U497" s="320"/>
      <c r="V497" s="320"/>
      <c r="W497" s="320"/>
      <c r="X497" s="320"/>
      <c r="Y497" s="321"/>
      <c r="Z497" s="321"/>
      <c r="AA497" s="321"/>
      <c r="AB497" s="321"/>
      <c r="AC497" s="321"/>
      <c r="AD497" s="321"/>
      <c r="AE497" s="309" t="str">
        <f aca="false">IF(SUM(S497:AD497)=0,"",SUM(S497:AD497))</f>
        <v/>
      </c>
      <c r="AF497" s="244" t="str">
        <f aca="false">IF(Q497="","",Q497)</f>
        <v/>
      </c>
      <c r="AG497" s="310" t="str">
        <f aca="false">IFERROR(VLOOKUP(M497,$AP$13:$AQ$16,2,FALSE()),"")</f>
        <v/>
      </c>
      <c r="AH497" s="310" t="str">
        <f aca="false">IFERROR(VLOOKUP(O497,$AP$18:$AQ$24,2,FALSE()),"")</f>
        <v/>
      </c>
      <c r="AI497" s="310" t="str">
        <f aca="false">IFERROR(AG497+AH497,"")</f>
        <v/>
      </c>
      <c r="AJ497" s="310" t="str">
        <f aca="false">IF(SUM(AE497:AE499)=0,"",SUM(AE497:AE499))</f>
        <v/>
      </c>
      <c r="AT497" s="311" t="str">
        <f aca="false">R497</f>
        <v>A</v>
      </c>
      <c r="AU497" s="312" t="n">
        <f aca="false">IF(OR(AF497=$AP$3,AF497=$AP$4,AF497=$AP$9),S497,0)</f>
        <v>0</v>
      </c>
      <c r="AV497" s="313" t="n">
        <f aca="false">IF(OR(AF497=$AP$3,AF497=$AP$4,AF497=$AP$9),T497,0)</f>
        <v>0</v>
      </c>
      <c r="AW497" s="313" t="n">
        <f aca="false">IF(OR(AF497=$AP$3,AF497=$AP$4,AF497=$AP$9),U497,0)</f>
        <v>0</v>
      </c>
      <c r="AX497" s="313" t="n">
        <f aca="false">IF(OR(AF497=$AP$3,AF497=$AP$4,AF497=$AP$9),V497,0)</f>
        <v>0</v>
      </c>
      <c r="AY497" s="313" t="n">
        <f aca="false">IF(OR(AF497=$AP$3,AF497=$AP$4,AF497=$AP$9),W497,0)</f>
        <v>0</v>
      </c>
      <c r="AZ497" s="313" t="n">
        <f aca="false">IF(OR(AF497=$AP$3,AF497=$AP$4,AF497=$AP$9),X497,0)</f>
        <v>0</v>
      </c>
      <c r="BA497" s="313" t="n">
        <f aca="false">IF(OR(AF497=$AP$3,AF497=$AP$4,AF497=$AP$9),Y497,0)</f>
        <v>0</v>
      </c>
      <c r="BB497" s="313" t="n">
        <f aca="false">IF(OR(AF497=$AP$3,AF497=$AP$4,AF497=$AP$9),Z497,0)</f>
        <v>0</v>
      </c>
      <c r="BC497" s="313" t="n">
        <f aca="false">IF(OR(AF497=$AP$3,AF497=$AP$4,AF497=$AP$9),AA497,0)</f>
        <v>0</v>
      </c>
      <c r="BD497" s="313" t="n">
        <f aca="false">IF(OR(AF497=$AP$3,AF497=$AP$4,AF497=$AP$9),AB497,0)</f>
        <v>0</v>
      </c>
      <c r="BE497" s="313" t="n">
        <f aca="false">IF(OR(AF497=$AP$3,AF497=$AP$4,AF497=$AP$9),AC497,0)</f>
        <v>0</v>
      </c>
      <c r="BF497" s="314" t="n">
        <f aca="false">IF(OR(AF497=$AP$3,AF497=$AP$4,AF497=$AP$9),AD497,0)</f>
        <v>0</v>
      </c>
      <c r="BG497" s="312" t="n">
        <f aca="false">IF(OR(AF497=$AP$5,AF497=$AP$6,AF497=$AP$10),S497,0)</f>
        <v>0</v>
      </c>
      <c r="BH497" s="313" t="n">
        <f aca="false">IF(OR(AF497=$AP$5,AF497=$AP$6,AF497=$AP$10),T497,0)</f>
        <v>0</v>
      </c>
      <c r="BI497" s="313" t="n">
        <f aca="false">IF(OR(AF497=$AP$5,AF497=$AP$6,AF497=$AP$10),U497,0)</f>
        <v>0</v>
      </c>
      <c r="BJ497" s="313" t="n">
        <f aca="false">IF(OR(AF497=$AP$5,AF497=$AP$6,AF497=$AP$10),V497,0)</f>
        <v>0</v>
      </c>
      <c r="BK497" s="313" t="n">
        <f aca="false">IF(OR(AF497=$AP$5,AF497=$AP$6,AF497=$AP$10),W497,0)</f>
        <v>0</v>
      </c>
      <c r="BL497" s="313" t="n">
        <f aca="false">IF(OR(AF497=$AP$5,AF497=$AP$6,AF497=$AP$10),X497,0)</f>
        <v>0</v>
      </c>
      <c r="BM497" s="313" t="n">
        <f aca="false">IF(OR(AF497=$AP$5,AF497=$AP$6,AF497=$AP$10),Y497,0)</f>
        <v>0</v>
      </c>
      <c r="BN497" s="313" t="n">
        <f aca="false">IF(OR(AF497=$AP$5,AF497=$AP$6,AF497=$AP$10),Z497,0)</f>
        <v>0</v>
      </c>
      <c r="BO497" s="313" t="n">
        <f aca="false">IF(OR(AF497=$AP$5,AF497=$AP$6,AF497=$AP$10),AA497,0)</f>
        <v>0</v>
      </c>
      <c r="BP497" s="313" t="n">
        <f aca="false">IF(OR(AF497=$AP$5,AF497=$AP$6,AF497=$AP$10),AB497,0)</f>
        <v>0</v>
      </c>
      <c r="BQ497" s="313" t="n">
        <f aca="false">IF(OR(AF497=$AP$5,AF497=$AP$6,AF497=$AP$10),AC497,0)</f>
        <v>0</v>
      </c>
      <c r="BR497" s="314" t="n">
        <f aca="false">IF(OR(AF497=$AP$5,AF497=$AP$6,AF497=$AP$10),AD497,0)</f>
        <v>0</v>
      </c>
      <c r="BS497" s="312" t="n">
        <f aca="false">IF(OR(AF497=$AP$7,AF497=$AP$8,AF497=$AP$11),S497,0)</f>
        <v>0</v>
      </c>
      <c r="BT497" s="313" t="n">
        <f aca="false">IF(OR(AF497=$AP$7,AF497=$AP$8,AF497=$AP$11),T497,0)</f>
        <v>0</v>
      </c>
      <c r="BU497" s="313" t="n">
        <f aca="false">IF(OR(AF497=$AP$7,AF497=$AP$8,AF497=$AP$11),U497,0)</f>
        <v>0</v>
      </c>
      <c r="BV497" s="313" t="n">
        <f aca="false">IF(OR(AF497=$AP$7,AF497=$AP$8,AF497=$AP$11),V497,0)</f>
        <v>0</v>
      </c>
      <c r="BW497" s="313" t="n">
        <f aca="false">IF(OR(AF497=$AP$7,AF497=$AP$8,AF497=$AP$11),W497,0)</f>
        <v>0</v>
      </c>
      <c r="BX497" s="313" t="n">
        <f aca="false">IF(OR(AF497=$AP$7,AF497=$AP$8,AF497=$AP$11),X497,0)</f>
        <v>0</v>
      </c>
      <c r="BY497" s="313" t="n">
        <f aca="false">IF(OR(AF497=$AP$7,AF497=$AP$8,AF497=$AP$11),Y497,0)</f>
        <v>0</v>
      </c>
      <c r="BZ497" s="313" t="n">
        <f aca="false">IF(OR(AF497=$AP$7,AF497=$AP$8,AF497=$AP$11),Z497,0)</f>
        <v>0</v>
      </c>
      <c r="CA497" s="313" t="n">
        <f aca="false">IF(OR(AF497=$AP$7,AF497=$AP$8,AF497=$AP$11),AA497,0)</f>
        <v>0</v>
      </c>
      <c r="CB497" s="313" t="n">
        <f aca="false">IF(OR(AF497=$AP$7,AF497=$AP$8,AF497=$AP$11),AB497,0)</f>
        <v>0</v>
      </c>
      <c r="CC497" s="313" t="n">
        <f aca="false">IF(OR(AF497=$AP$7,AF497=$AP$8,AF497=$AP$11),AC497,0)</f>
        <v>0</v>
      </c>
      <c r="CD497" s="314" t="n">
        <f aca="false">IF(OR(AF497=$AP$7,AF497=$AP$8,AF497=$AP$11),AD497,0)</f>
        <v>0</v>
      </c>
      <c r="CE497" s="312" t="n">
        <f aca="false">IF(AF497=$AP$12,S497,0)</f>
        <v>0</v>
      </c>
      <c r="CF497" s="313" t="n">
        <f aca="false">IF(AF497=$AP$12,T497,0)</f>
        <v>0</v>
      </c>
      <c r="CG497" s="313" t="n">
        <f aca="false">IF(AF497=$AP$12,U497,0)</f>
        <v>0</v>
      </c>
      <c r="CH497" s="313" t="n">
        <f aca="false">IF(AF497=$AP$12,V497,0)</f>
        <v>0</v>
      </c>
      <c r="CI497" s="313" t="n">
        <f aca="false">IF(AF497=$AP$12,W497,0)</f>
        <v>0</v>
      </c>
      <c r="CJ497" s="313" t="n">
        <f aca="false">IF(AF497=$AP$12,X497,0)</f>
        <v>0</v>
      </c>
      <c r="CK497" s="313" t="n">
        <f aca="false">IF(AF497=$AP$12,Y497,0)</f>
        <v>0</v>
      </c>
      <c r="CL497" s="313" t="n">
        <f aca="false">IF(AF497=$AP$12,Z497,0)</f>
        <v>0</v>
      </c>
      <c r="CM497" s="313" t="n">
        <f aca="false">IF(AF497=$AP$12,AA497,0)</f>
        <v>0</v>
      </c>
      <c r="CN497" s="313" t="n">
        <f aca="false">IF(AF497=$AP$12,AB497,0)</f>
        <v>0</v>
      </c>
      <c r="CO497" s="313" t="n">
        <f aca="false">IF(AF497=$AP$12,AC497,0)</f>
        <v>0</v>
      </c>
      <c r="CP497" s="314" t="n">
        <f aca="false">IF(AF497=$AP$12,AD497,0)</f>
        <v>0</v>
      </c>
    </row>
    <row r="498" customFormat="false" ht="12" hidden="false" customHeight="true" outlineLevel="0" collapsed="false">
      <c r="B498" s="243" t="str">
        <f aca="false">IF(Q497="","",Q497)</f>
        <v/>
      </c>
      <c r="C498" s="302"/>
      <c r="D498" s="303"/>
      <c r="E498" s="303"/>
      <c r="F498" s="303"/>
      <c r="G498" s="304"/>
      <c r="H498" s="304"/>
      <c r="I498" s="305"/>
      <c r="J498" s="305"/>
      <c r="K498" s="305"/>
      <c r="L498" s="305"/>
      <c r="M498" s="303"/>
      <c r="N498" s="303"/>
      <c r="O498" s="306"/>
      <c r="P498" s="303"/>
      <c r="Q498" s="303"/>
      <c r="R498" s="315" t="s">
        <v>76</v>
      </c>
      <c r="S498" s="322"/>
      <c r="T498" s="322"/>
      <c r="U498" s="322"/>
      <c r="V498" s="322"/>
      <c r="W498" s="322"/>
      <c r="X498" s="322"/>
      <c r="Y498" s="316"/>
      <c r="Z498" s="316"/>
      <c r="AA498" s="316"/>
      <c r="AB498" s="316"/>
      <c r="AC498" s="316"/>
      <c r="AD498" s="316"/>
      <c r="AE498" s="317" t="str">
        <f aca="false">IF(SUM(S498:AD498)=0,"",SUM(S498:AD498))</f>
        <v/>
      </c>
      <c r="AF498" s="244" t="str">
        <f aca="false">IF(Q497="","",Q497)</f>
        <v/>
      </c>
      <c r="AG498" s="310"/>
      <c r="AH498" s="310"/>
      <c r="AI498" s="310"/>
      <c r="AJ498" s="310"/>
      <c r="AT498" s="311" t="str">
        <f aca="false">R498</f>
        <v>B</v>
      </c>
      <c r="AU498" s="312" t="n">
        <f aca="false">IF(OR(AF498=$AP$3,AF498=$AP$4,AF498=$AP$9),S498,0)</f>
        <v>0</v>
      </c>
      <c r="AV498" s="313" t="n">
        <f aca="false">IF(OR(AF498=$AP$3,AF498=$AP$4,AF498=$AP$9),T498,0)</f>
        <v>0</v>
      </c>
      <c r="AW498" s="313" t="n">
        <f aca="false">IF(OR(AF498=$AP$3,AF498=$AP$4,AF498=$AP$9),U498,0)</f>
        <v>0</v>
      </c>
      <c r="AX498" s="313" t="n">
        <f aca="false">IF(OR(AF498=$AP$3,AF498=$AP$4,AF498=$AP$9),V498,0)</f>
        <v>0</v>
      </c>
      <c r="AY498" s="313" t="n">
        <f aca="false">IF(OR(AF498=$AP$3,AF498=$AP$4,AF498=$AP$9),W498,0)</f>
        <v>0</v>
      </c>
      <c r="AZ498" s="313" t="n">
        <f aca="false">IF(OR(AF498=$AP$3,AF498=$AP$4,AF498=$AP$9),X498,0)</f>
        <v>0</v>
      </c>
      <c r="BA498" s="313" t="n">
        <f aca="false">IF(OR(AF498=$AP$3,AF498=$AP$4,AF498=$AP$9),Y498,0)</f>
        <v>0</v>
      </c>
      <c r="BB498" s="313" t="n">
        <f aca="false">IF(OR(AF498=$AP$3,AF498=$AP$4,AF498=$AP$9),Z498,0)</f>
        <v>0</v>
      </c>
      <c r="BC498" s="313" t="n">
        <f aca="false">IF(OR(AF498=$AP$3,AF498=$AP$4,AF498=$AP$9),AA498,0)</f>
        <v>0</v>
      </c>
      <c r="BD498" s="313" t="n">
        <f aca="false">IF(OR(AF498=$AP$3,AF498=$AP$4,AF498=$AP$9),AB498,0)</f>
        <v>0</v>
      </c>
      <c r="BE498" s="313" t="n">
        <f aca="false">IF(OR(AF498=$AP$3,AF498=$AP$4,AF498=$AP$9),AC498,0)</f>
        <v>0</v>
      </c>
      <c r="BF498" s="314" t="n">
        <f aca="false">IF(OR(AF498=$AP$3,AF498=$AP$4,AF498=$AP$9),AD498,0)</f>
        <v>0</v>
      </c>
      <c r="BG498" s="312" t="n">
        <f aca="false">IF(OR(AF498=$AP$5,AF498=$AP$6,AF498=$AP$10),S498,0)</f>
        <v>0</v>
      </c>
      <c r="BH498" s="313" t="n">
        <f aca="false">IF(OR(AF498=$AP$5,AF498=$AP$6,AF498=$AP$10),T498,0)</f>
        <v>0</v>
      </c>
      <c r="BI498" s="313" t="n">
        <f aca="false">IF(OR(AF498=$AP$5,AF498=$AP$6,AF498=$AP$10),U498,0)</f>
        <v>0</v>
      </c>
      <c r="BJ498" s="313" t="n">
        <f aca="false">IF(OR(AF498=$AP$5,AF498=$AP$6,AF498=$AP$10),V498,0)</f>
        <v>0</v>
      </c>
      <c r="BK498" s="313" t="n">
        <f aca="false">IF(OR(AF498=$AP$5,AF498=$AP$6,AF498=$AP$10),W498,0)</f>
        <v>0</v>
      </c>
      <c r="BL498" s="313" t="n">
        <f aca="false">IF(OR(AF498=$AP$5,AF498=$AP$6,AF498=$AP$10),X498,0)</f>
        <v>0</v>
      </c>
      <c r="BM498" s="313" t="n">
        <f aca="false">IF(OR(AF498=$AP$5,AF498=$AP$6,AF498=$AP$10),Y498,0)</f>
        <v>0</v>
      </c>
      <c r="BN498" s="313" t="n">
        <f aca="false">IF(OR(AF498=$AP$5,AF498=$AP$6,AF498=$AP$10),Z498,0)</f>
        <v>0</v>
      </c>
      <c r="BO498" s="313" t="n">
        <f aca="false">IF(OR(AF498=$AP$5,AF498=$AP$6,AF498=$AP$10),AA498,0)</f>
        <v>0</v>
      </c>
      <c r="BP498" s="313" t="n">
        <f aca="false">IF(OR(AF498=$AP$5,AF498=$AP$6,AF498=$AP$10),AB498,0)</f>
        <v>0</v>
      </c>
      <c r="BQ498" s="313" t="n">
        <f aca="false">IF(OR(AF498=$AP$5,AF498=$AP$6,AF498=$AP$10),AC498,0)</f>
        <v>0</v>
      </c>
      <c r="BR498" s="314" t="n">
        <f aca="false">IF(OR(AF498=$AP$5,AF498=$AP$6,AF498=$AP$10),AD498,0)</f>
        <v>0</v>
      </c>
      <c r="BS498" s="312" t="n">
        <f aca="false">IF(OR(AF498=$AP$7,AF498=$AP$8,AF498=$AP$11),S498,0)</f>
        <v>0</v>
      </c>
      <c r="BT498" s="313" t="n">
        <f aca="false">IF(OR(AF498=$AP$7,AF498=$AP$8,AF498=$AP$11),T498,0)</f>
        <v>0</v>
      </c>
      <c r="BU498" s="313" t="n">
        <f aca="false">IF(OR(AF498=$AP$7,AF498=$AP$8,AF498=$AP$11),U498,0)</f>
        <v>0</v>
      </c>
      <c r="BV498" s="313" t="n">
        <f aca="false">IF(OR(AF498=$AP$7,AF498=$AP$8,AF498=$AP$11),V498,0)</f>
        <v>0</v>
      </c>
      <c r="BW498" s="313" t="n">
        <f aca="false">IF(OR(AF498=$AP$7,AF498=$AP$8,AF498=$AP$11),W498,0)</f>
        <v>0</v>
      </c>
      <c r="BX498" s="313" t="n">
        <f aca="false">IF(OR(AF498=$AP$7,AF498=$AP$8,AF498=$AP$11),X498,0)</f>
        <v>0</v>
      </c>
      <c r="BY498" s="313" t="n">
        <f aca="false">IF(OR(AF498=$AP$7,AF498=$AP$8,AF498=$AP$11),Y498,0)</f>
        <v>0</v>
      </c>
      <c r="BZ498" s="313" t="n">
        <f aca="false">IF(OR(AF498=$AP$7,AF498=$AP$8,AF498=$AP$11),Z498,0)</f>
        <v>0</v>
      </c>
      <c r="CA498" s="313" t="n">
        <f aca="false">IF(OR(AF498=$AP$7,AF498=$AP$8,AF498=$AP$11),AA498,0)</f>
        <v>0</v>
      </c>
      <c r="CB498" s="313" t="n">
        <f aca="false">IF(OR(AF498=$AP$7,AF498=$AP$8,AF498=$AP$11),AB498,0)</f>
        <v>0</v>
      </c>
      <c r="CC498" s="313" t="n">
        <f aca="false">IF(OR(AF498=$AP$7,AF498=$AP$8,AF498=$AP$11),AC498,0)</f>
        <v>0</v>
      </c>
      <c r="CD498" s="314" t="n">
        <f aca="false">IF(OR(AF498=$AP$7,AF498=$AP$8,AF498=$AP$11),AD498,0)</f>
        <v>0</v>
      </c>
      <c r="CE498" s="312" t="n">
        <f aca="false">IF(AF498=$AP$12,S498,0)</f>
        <v>0</v>
      </c>
      <c r="CF498" s="313" t="n">
        <f aca="false">IF(AF498=$AP$12,T498,0)</f>
        <v>0</v>
      </c>
      <c r="CG498" s="313" t="n">
        <f aca="false">IF(AF498=$AP$12,U498,0)</f>
        <v>0</v>
      </c>
      <c r="CH498" s="313" t="n">
        <f aca="false">IF(AF498=$AP$12,V498,0)</f>
        <v>0</v>
      </c>
      <c r="CI498" s="313" t="n">
        <f aca="false">IF(AF498=$AP$12,W498,0)</f>
        <v>0</v>
      </c>
      <c r="CJ498" s="313" t="n">
        <f aca="false">IF(AF498=$AP$12,X498,0)</f>
        <v>0</v>
      </c>
      <c r="CK498" s="313" t="n">
        <f aca="false">IF(AF498=$AP$12,Y498,0)</f>
        <v>0</v>
      </c>
      <c r="CL498" s="313" t="n">
        <f aca="false">IF(AF498=$AP$12,Z498,0)</f>
        <v>0</v>
      </c>
      <c r="CM498" s="313" t="n">
        <f aca="false">IF(AF498=$AP$12,AA498,0)</f>
        <v>0</v>
      </c>
      <c r="CN498" s="313" t="n">
        <f aca="false">IF(AF498=$AP$12,AB498,0)</f>
        <v>0</v>
      </c>
      <c r="CO498" s="313" t="n">
        <f aca="false">IF(AF498=$AP$12,AC498,0)</f>
        <v>0</v>
      </c>
      <c r="CP498" s="314" t="n">
        <f aca="false">IF(AF498=$AP$12,AD498,0)</f>
        <v>0</v>
      </c>
    </row>
    <row r="499" customFormat="false" ht="12" hidden="false" customHeight="true" outlineLevel="0" collapsed="false">
      <c r="B499" s="243" t="str">
        <f aca="false">IF(Q497="","",Q497)</f>
        <v/>
      </c>
      <c r="C499" s="302"/>
      <c r="D499" s="303"/>
      <c r="E499" s="303"/>
      <c r="F499" s="303"/>
      <c r="G499" s="304"/>
      <c r="H499" s="304"/>
      <c r="I499" s="305"/>
      <c r="J499" s="305"/>
      <c r="K499" s="305"/>
      <c r="L499" s="305"/>
      <c r="M499" s="303"/>
      <c r="N499" s="303"/>
      <c r="O499" s="306"/>
      <c r="P499" s="303"/>
      <c r="Q499" s="303"/>
      <c r="R499" s="315" t="s">
        <v>77</v>
      </c>
      <c r="S499" s="322"/>
      <c r="T499" s="322"/>
      <c r="U499" s="322"/>
      <c r="V499" s="322"/>
      <c r="W499" s="322"/>
      <c r="X499" s="322"/>
      <c r="Y499" s="316"/>
      <c r="Z499" s="316"/>
      <c r="AA499" s="316"/>
      <c r="AB499" s="316"/>
      <c r="AC499" s="316"/>
      <c r="AD499" s="316"/>
      <c r="AE499" s="317" t="str">
        <f aca="false">IF(SUM(S499:AD499)=0,"",SUM(S499:AD499))</f>
        <v/>
      </c>
      <c r="AF499" s="244" t="str">
        <f aca="false">IF(Q497="","",Q497)</f>
        <v/>
      </c>
      <c r="AG499" s="310"/>
      <c r="AH499" s="310"/>
      <c r="AI499" s="310"/>
      <c r="AJ499" s="310"/>
      <c r="AT499" s="311" t="str">
        <f aca="false">R499</f>
        <v>C</v>
      </c>
      <c r="AU499" s="312" t="n">
        <f aca="false">IF(OR(AF499=$AP$3,AF499=$AP$4,AF499=$AP$9),S499,0)</f>
        <v>0</v>
      </c>
      <c r="AV499" s="313" t="n">
        <f aca="false">IF(OR(AF499=$AP$3,AF499=$AP$4,AF499=$AP$9),T499,0)</f>
        <v>0</v>
      </c>
      <c r="AW499" s="313" t="n">
        <f aca="false">IF(OR(AF499=$AP$3,AF499=$AP$4,AF499=$AP$9),U499,0)</f>
        <v>0</v>
      </c>
      <c r="AX499" s="313" t="n">
        <f aca="false">IF(OR(AF499=$AP$3,AF499=$AP$4,AF499=$AP$9),V499,0)</f>
        <v>0</v>
      </c>
      <c r="AY499" s="313" t="n">
        <f aca="false">IF(OR(AF499=$AP$3,AF499=$AP$4,AF499=$AP$9),W499,0)</f>
        <v>0</v>
      </c>
      <c r="AZ499" s="313" t="n">
        <f aca="false">IF(OR(AF499=$AP$3,AF499=$AP$4,AF499=$AP$9),X499,0)</f>
        <v>0</v>
      </c>
      <c r="BA499" s="313" t="n">
        <f aca="false">IF(OR(AF499=$AP$3,AF499=$AP$4,AF499=$AP$9),Y499,0)</f>
        <v>0</v>
      </c>
      <c r="BB499" s="313" t="n">
        <f aca="false">IF(OR(AF499=$AP$3,AF499=$AP$4,AF499=$AP$9),Z499,0)</f>
        <v>0</v>
      </c>
      <c r="BC499" s="313" t="n">
        <f aca="false">IF(OR(AF499=$AP$3,AF499=$AP$4,AF499=$AP$9),AA499,0)</f>
        <v>0</v>
      </c>
      <c r="BD499" s="313" t="n">
        <f aca="false">IF(OR(AF499=$AP$3,AF499=$AP$4,AF499=$AP$9),AB499,0)</f>
        <v>0</v>
      </c>
      <c r="BE499" s="313" t="n">
        <f aca="false">IF(OR(AF499=$AP$3,AF499=$AP$4,AF499=$AP$9),AC499,0)</f>
        <v>0</v>
      </c>
      <c r="BF499" s="314" t="n">
        <f aca="false">IF(OR(AF499=$AP$3,AF499=$AP$4,AF499=$AP$9),AD499,0)</f>
        <v>0</v>
      </c>
      <c r="BG499" s="312" t="n">
        <f aca="false">IF(OR(AF499=$AP$5,AF499=$AP$6,AF499=$AP$10),S499,0)</f>
        <v>0</v>
      </c>
      <c r="BH499" s="313" t="n">
        <f aca="false">IF(OR(AF499=$AP$5,AF499=$AP$6,AF499=$AP$10),T499,0)</f>
        <v>0</v>
      </c>
      <c r="BI499" s="313" t="n">
        <f aca="false">IF(OR(AF499=$AP$5,AF499=$AP$6,AF499=$AP$10),U499,0)</f>
        <v>0</v>
      </c>
      <c r="BJ499" s="313" t="n">
        <f aca="false">IF(OR(AF499=$AP$5,AF499=$AP$6,AF499=$AP$10),V499,0)</f>
        <v>0</v>
      </c>
      <c r="BK499" s="313" t="n">
        <f aca="false">IF(OR(AF499=$AP$5,AF499=$AP$6,AF499=$AP$10),W499,0)</f>
        <v>0</v>
      </c>
      <c r="BL499" s="313" t="n">
        <f aca="false">IF(OR(AF499=$AP$5,AF499=$AP$6,AF499=$AP$10),X499,0)</f>
        <v>0</v>
      </c>
      <c r="BM499" s="313" t="n">
        <f aca="false">IF(OR(AF499=$AP$5,AF499=$AP$6,AF499=$AP$10),Y499,0)</f>
        <v>0</v>
      </c>
      <c r="BN499" s="313" t="n">
        <f aca="false">IF(OR(AF499=$AP$5,AF499=$AP$6,AF499=$AP$10),Z499,0)</f>
        <v>0</v>
      </c>
      <c r="BO499" s="313" t="n">
        <f aca="false">IF(OR(AF499=$AP$5,AF499=$AP$6,AF499=$AP$10),AA499,0)</f>
        <v>0</v>
      </c>
      <c r="BP499" s="313" t="n">
        <f aca="false">IF(OR(AF499=$AP$5,AF499=$AP$6,AF499=$AP$10),AB499,0)</f>
        <v>0</v>
      </c>
      <c r="BQ499" s="313" t="n">
        <f aca="false">IF(OR(AF499=$AP$5,AF499=$AP$6,AF499=$AP$10),AC499,0)</f>
        <v>0</v>
      </c>
      <c r="BR499" s="314" t="n">
        <f aca="false">IF(OR(AF499=$AP$5,AF499=$AP$6,AF499=$AP$10),AD499,0)</f>
        <v>0</v>
      </c>
      <c r="BS499" s="312" t="n">
        <f aca="false">IF(OR(AF499=$AP$7,AF499=$AP$8,AF499=$AP$11),S499,0)</f>
        <v>0</v>
      </c>
      <c r="BT499" s="313" t="n">
        <f aca="false">IF(OR(AF499=$AP$7,AF499=$AP$8,AF499=$AP$11),T499,0)</f>
        <v>0</v>
      </c>
      <c r="BU499" s="313" t="n">
        <f aca="false">IF(OR(AF499=$AP$7,AF499=$AP$8,AF499=$AP$11),U499,0)</f>
        <v>0</v>
      </c>
      <c r="BV499" s="313" t="n">
        <f aca="false">IF(OR(AF499=$AP$7,AF499=$AP$8,AF499=$AP$11),V499,0)</f>
        <v>0</v>
      </c>
      <c r="BW499" s="313" t="n">
        <f aca="false">IF(OR(AF499=$AP$7,AF499=$AP$8,AF499=$AP$11),W499,0)</f>
        <v>0</v>
      </c>
      <c r="BX499" s="313" t="n">
        <f aca="false">IF(OR(AF499=$AP$7,AF499=$AP$8,AF499=$AP$11),X499,0)</f>
        <v>0</v>
      </c>
      <c r="BY499" s="313" t="n">
        <f aca="false">IF(OR(AF499=$AP$7,AF499=$AP$8,AF499=$AP$11),Y499,0)</f>
        <v>0</v>
      </c>
      <c r="BZ499" s="313" t="n">
        <f aca="false">IF(OR(AF499=$AP$7,AF499=$AP$8,AF499=$AP$11),Z499,0)</f>
        <v>0</v>
      </c>
      <c r="CA499" s="313" t="n">
        <f aca="false">IF(OR(AF499=$AP$7,AF499=$AP$8,AF499=$AP$11),AA499,0)</f>
        <v>0</v>
      </c>
      <c r="CB499" s="313" t="n">
        <f aca="false">IF(OR(AF499=$AP$7,AF499=$AP$8,AF499=$AP$11),AB499,0)</f>
        <v>0</v>
      </c>
      <c r="CC499" s="313" t="n">
        <f aca="false">IF(OR(AF499=$AP$7,AF499=$AP$8,AF499=$AP$11),AC499,0)</f>
        <v>0</v>
      </c>
      <c r="CD499" s="314" t="n">
        <f aca="false">IF(OR(AF499=$AP$7,AF499=$AP$8,AF499=$AP$11),AD499,0)</f>
        <v>0</v>
      </c>
      <c r="CE499" s="312" t="n">
        <f aca="false">IF(AF499=$AP$12,S499,0)</f>
        <v>0</v>
      </c>
      <c r="CF499" s="313" t="n">
        <f aca="false">IF(AF499=$AP$12,T499,0)</f>
        <v>0</v>
      </c>
      <c r="CG499" s="313" t="n">
        <f aca="false">IF(AF499=$AP$12,U499,0)</f>
        <v>0</v>
      </c>
      <c r="CH499" s="313" t="n">
        <f aca="false">IF(AF499=$AP$12,V499,0)</f>
        <v>0</v>
      </c>
      <c r="CI499" s="313" t="n">
        <f aca="false">IF(AF499=$AP$12,W499,0)</f>
        <v>0</v>
      </c>
      <c r="CJ499" s="313" t="n">
        <f aca="false">IF(AF499=$AP$12,X499,0)</f>
        <v>0</v>
      </c>
      <c r="CK499" s="313" t="n">
        <f aca="false">IF(AF499=$AP$12,Y499,0)</f>
        <v>0</v>
      </c>
      <c r="CL499" s="313" t="n">
        <f aca="false">IF(AF499=$AP$12,Z499,0)</f>
        <v>0</v>
      </c>
      <c r="CM499" s="313" t="n">
        <f aca="false">IF(AF499=$AP$12,AA499,0)</f>
        <v>0</v>
      </c>
      <c r="CN499" s="313" t="n">
        <f aca="false">IF(AF499=$AP$12,AB499,0)</f>
        <v>0</v>
      </c>
      <c r="CO499" s="313" t="n">
        <f aca="false">IF(AF499=$AP$12,AC499,0)</f>
        <v>0</v>
      </c>
      <c r="CP499" s="314" t="n">
        <f aca="false">IF(AF499=$AP$12,AD499,0)</f>
        <v>0</v>
      </c>
    </row>
    <row r="500" customFormat="false" ht="12" hidden="false" customHeight="true" outlineLevel="0" collapsed="false">
      <c r="B500" s="243" t="str">
        <f aca="false">IF(Q500="","",Q500)</f>
        <v/>
      </c>
      <c r="C500" s="302" t="n">
        <v>163</v>
      </c>
      <c r="D500" s="303"/>
      <c r="E500" s="303"/>
      <c r="F500" s="303"/>
      <c r="G500" s="304"/>
      <c r="H500" s="304"/>
      <c r="I500" s="305"/>
      <c r="J500" s="305"/>
      <c r="K500" s="305"/>
      <c r="L500" s="305"/>
      <c r="M500" s="303"/>
      <c r="N500" s="303"/>
      <c r="O500" s="306"/>
      <c r="P500" s="303"/>
      <c r="Q500" s="303"/>
      <c r="R500" s="307" t="s">
        <v>75</v>
      </c>
      <c r="S500" s="323"/>
      <c r="T500" s="323"/>
      <c r="U500" s="323"/>
      <c r="V500" s="323"/>
      <c r="W500" s="323"/>
      <c r="X500" s="323"/>
      <c r="Y500" s="308"/>
      <c r="Z500" s="308"/>
      <c r="AA500" s="308"/>
      <c r="AB500" s="308"/>
      <c r="AC500" s="308"/>
      <c r="AD500" s="308"/>
      <c r="AE500" s="309" t="str">
        <f aca="false">IF(SUM(S500:AD500)=0,"",SUM(S500:AD500))</f>
        <v/>
      </c>
      <c r="AF500" s="244" t="str">
        <f aca="false">IF(Q500="","",Q500)</f>
        <v/>
      </c>
      <c r="AG500" s="310" t="str">
        <f aca="false">IFERROR(VLOOKUP(M500,$AP$13:$AQ$16,2,FALSE()),"")</f>
        <v/>
      </c>
      <c r="AH500" s="310" t="str">
        <f aca="false">IFERROR(VLOOKUP(O500,$AP$18:$AQ$24,2,FALSE()),"")</f>
        <v/>
      </c>
      <c r="AI500" s="310" t="str">
        <f aca="false">IFERROR(AG500+AH500,"")</f>
        <v/>
      </c>
      <c r="AJ500" s="310" t="str">
        <f aca="false">IF(SUM(AE500:AE502)=0,"",SUM(AE500:AE502))</f>
        <v/>
      </c>
      <c r="AT500" s="311" t="str">
        <f aca="false">R500</f>
        <v>A</v>
      </c>
      <c r="AU500" s="312" t="n">
        <f aca="false">IF(OR(AF500=$AP$3,AF500=$AP$4,AF500=$AP$9),S500,0)</f>
        <v>0</v>
      </c>
      <c r="AV500" s="313" t="n">
        <f aca="false">IF(OR(AF500=$AP$3,AF500=$AP$4,AF500=$AP$9),T500,0)</f>
        <v>0</v>
      </c>
      <c r="AW500" s="313" t="n">
        <f aca="false">IF(OR(AF500=$AP$3,AF500=$AP$4,AF500=$AP$9),U500,0)</f>
        <v>0</v>
      </c>
      <c r="AX500" s="313" t="n">
        <f aca="false">IF(OR(AF500=$AP$3,AF500=$AP$4,AF500=$AP$9),V500,0)</f>
        <v>0</v>
      </c>
      <c r="AY500" s="313" t="n">
        <f aca="false">IF(OR(AF500=$AP$3,AF500=$AP$4,AF500=$AP$9),W500,0)</f>
        <v>0</v>
      </c>
      <c r="AZ500" s="313" t="n">
        <f aca="false">IF(OR(AF500=$AP$3,AF500=$AP$4,AF500=$AP$9),X500,0)</f>
        <v>0</v>
      </c>
      <c r="BA500" s="313" t="n">
        <f aca="false">IF(OR(AF500=$AP$3,AF500=$AP$4,AF500=$AP$9),Y500,0)</f>
        <v>0</v>
      </c>
      <c r="BB500" s="313" t="n">
        <f aca="false">IF(OR(AF500=$AP$3,AF500=$AP$4,AF500=$AP$9),Z500,0)</f>
        <v>0</v>
      </c>
      <c r="BC500" s="313" t="n">
        <f aca="false">IF(OR(AF500=$AP$3,AF500=$AP$4,AF500=$AP$9),AA500,0)</f>
        <v>0</v>
      </c>
      <c r="BD500" s="313" t="n">
        <f aca="false">IF(OR(AF500=$AP$3,AF500=$AP$4,AF500=$AP$9),AB500,0)</f>
        <v>0</v>
      </c>
      <c r="BE500" s="313" t="n">
        <f aca="false">IF(OR(AF500=$AP$3,AF500=$AP$4,AF500=$AP$9),AC500,0)</f>
        <v>0</v>
      </c>
      <c r="BF500" s="314" t="n">
        <f aca="false">IF(OR(AF500=$AP$3,AF500=$AP$4,AF500=$AP$9),AD500,0)</f>
        <v>0</v>
      </c>
      <c r="BG500" s="312" t="n">
        <f aca="false">IF(OR(AF500=$AP$5,AF500=$AP$6,AF500=$AP$10),S500,0)</f>
        <v>0</v>
      </c>
      <c r="BH500" s="313" t="n">
        <f aca="false">IF(OR(AF500=$AP$5,AF500=$AP$6,AF500=$AP$10),T500,0)</f>
        <v>0</v>
      </c>
      <c r="BI500" s="313" t="n">
        <f aca="false">IF(OR(AF500=$AP$5,AF500=$AP$6,AF500=$AP$10),U500,0)</f>
        <v>0</v>
      </c>
      <c r="BJ500" s="313" t="n">
        <f aca="false">IF(OR(AF500=$AP$5,AF500=$AP$6,AF500=$AP$10),V500,0)</f>
        <v>0</v>
      </c>
      <c r="BK500" s="313" t="n">
        <f aca="false">IF(OR(AF500=$AP$5,AF500=$AP$6,AF500=$AP$10),W500,0)</f>
        <v>0</v>
      </c>
      <c r="BL500" s="313" t="n">
        <f aca="false">IF(OR(AF500=$AP$5,AF500=$AP$6,AF500=$AP$10),X500,0)</f>
        <v>0</v>
      </c>
      <c r="BM500" s="313" t="n">
        <f aca="false">IF(OR(AF500=$AP$5,AF500=$AP$6,AF500=$AP$10),Y500,0)</f>
        <v>0</v>
      </c>
      <c r="BN500" s="313" t="n">
        <f aca="false">IF(OR(AF500=$AP$5,AF500=$AP$6,AF500=$AP$10),Z500,0)</f>
        <v>0</v>
      </c>
      <c r="BO500" s="313" t="n">
        <f aca="false">IF(OR(AF500=$AP$5,AF500=$AP$6,AF500=$AP$10),AA500,0)</f>
        <v>0</v>
      </c>
      <c r="BP500" s="313" t="n">
        <f aca="false">IF(OR(AF500=$AP$5,AF500=$AP$6,AF500=$AP$10),AB500,0)</f>
        <v>0</v>
      </c>
      <c r="BQ500" s="313" t="n">
        <f aca="false">IF(OR(AF500=$AP$5,AF500=$AP$6,AF500=$AP$10),AC500,0)</f>
        <v>0</v>
      </c>
      <c r="BR500" s="314" t="n">
        <f aca="false">IF(OR(AF500=$AP$5,AF500=$AP$6,AF500=$AP$10),AD500,0)</f>
        <v>0</v>
      </c>
      <c r="BS500" s="312" t="n">
        <f aca="false">IF(OR(AF500=$AP$7,AF500=$AP$8,AF500=$AP$11),S500,0)</f>
        <v>0</v>
      </c>
      <c r="BT500" s="313" t="n">
        <f aca="false">IF(OR(AF500=$AP$7,AF500=$AP$8,AF500=$AP$11),T500,0)</f>
        <v>0</v>
      </c>
      <c r="BU500" s="313" t="n">
        <f aca="false">IF(OR(AF500=$AP$7,AF500=$AP$8,AF500=$AP$11),U500,0)</f>
        <v>0</v>
      </c>
      <c r="BV500" s="313" t="n">
        <f aca="false">IF(OR(AF500=$AP$7,AF500=$AP$8,AF500=$AP$11),V500,0)</f>
        <v>0</v>
      </c>
      <c r="BW500" s="313" t="n">
        <f aca="false">IF(OR(AF500=$AP$7,AF500=$AP$8,AF500=$AP$11),W500,0)</f>
        <v>0</v>
      </c>
      <c r="BX500" s="313" t="n">
        <f aca="false">IF(OR(AF500=$AP$7,AF500=$AP$8,AF500=$AP$11),X500,0)</f>
        <v>0</v>
      </c>
      <c r="BY500" s="313" t="n">
        <f aca="false">IF(OR(AF500=$AP$7,AF500=$AP$8,AF500=$AP$11),Y500,0)</f>
        <v>0</v>
      </c>
      <c r="BZ500" s="313" t="n">
        <f aca="false">IF(OR(AF500=$AP$7,AF500=$AP$8,AF500=$AP$11),Z500,0)</f>
        <v>0</v>
      </c>
      <c r="CA500" s="313" t="n">
        <f aca="false">IF(OR(AF500=$AP$7,AF500=$AP$8,AF500=$AP$11),AA500,0)</f>
        <v>0</v>
      </c>
      <c r="CB500" s="313" t="n">
        <f aca="false">IF(OR(AF500=$AP$7,AF500=$AP$8,AF500=$AP$11),AB500,0)</f>
        <v>0</v>
      </c>
      <c r="CC500" s="313" t="n">
        <f aca="false">IF(OR(AF500=$AP$7,AF500=$AP$8,AF500=$AP$11),AC500,0)</f>
        <v>0</v>
      </c>
      <c r="CD500" s="314" t="n">
        <f aca="false">IF(OR(AF500=$AP$7,AF500=$AP$8,AF500=$AP$11),AD500,0)</f>
        <v>0</v>
      </c>
      <c r="CE500" s="312" t="n">
        <f aca="false">IF(AF500=$AP$12,S500,0)</f>
        <v>0</v>
      </c>
      <c r="CF500" s="313" t="n">
        <f aca="false">IF(AF500=$AP$12,T500,0)</f>
        <v>0</v>
      </c>
      <c r="CG500" s="313" t="n">
        <f aca="false">IF(AF500=$AP$12,U500,0)</f>
        <v>0</v>
      </c>
      <c r="CH500" s="313" t="n">
        <f aca="false">IF(AF500=$AP$12,V500,0)</f>
        <v>0</v>
      </c>
      <c r="CI500" s="313" t="n">
        <f aca="false">IF(AF500=$AP$12,W500,0)</f>
        <v>0</v>
      </c>
      <c r="CJ500" s="313" t="n">
        <f aca="false">IF(AF500=$AP$12,X500,0)</f>
        <v>0</v>
      </c>
      <c r="CK500" s="313" t="n">
        <f aca="false">IF(AF500=$AP$12,Y500,0)</f>
        <v>0</v>
      </c>
      <c r="CL500" s="313" t="n">
        <f aca="false">IF(AF500=$AP$12,Z500,0)</f>
        <v>0</v>
      </c>
      <c r="CM500" s="313" t="n">
        <f aca="false">IF(AF500=$AP$12,AA500,0)</f>
        <v>0</v>
      </c>
      <c r="CN500" s="313" t="n">
        <f aca="false">IF(AF500=$AP$12,AB500,0)</f>
        <v>0</v>
      </c>
      <c r="CO500" s="313" t="n">
        <f aca="false">IF(AF500=$AP$12,AC500,0)</f>
        <v>0</v>
      </c>
      <c r="CP500" s="314" t="n">
        <f aca="false">IF(AF500=$AP$12,AD500,0)</f>
        <v>0</v>
      </c>
    </row>
    <row r="501" customFormat="false" ht="12" hidden="false" customHeight="true" outlineLevel="0" collapsed="false">
      <c r="B501" s="243" t="str">
        <f aca="false">IF(Q500="","",Q500)</f>
        <v/>
      </c>
      <c r="C501" s="302"/>
      <c r="D501" s="303"/>
      <c r="E501" s="303"/>
      <c r="F501" s="303"/>
      <c r="G501" s="304"/>
      <c r="H501" s="304"/>
      <c r="I501" s="305"/>
      <c r="J501" s="305"/>
      <c r="K501" s="305"/>
      <c r="L501" s="305"/>
      <c r="M501" s="303"/>
      <c r="N501" s="303"/>
      <c r="O501" s="306"/>
      <c r="P501" s="303"/>
      <c r="Q501" s="303"/>
      <c r="R501" s="315" t="s">
        <v>76</v>
      </c>
      <c r="S501" s="322"/>
      <c r="T501" s="322"/>
      <c r="U501" s="322"/>
      <c r="V501" s="322"/>
      <c r="W501" s="322"/>
      <c r="X501" s="322"/>
      <c r="Y501" s="316"/>
      <c r="Z501" s="316"/>
      <c r="AA501" s="316"/>
      <c r="AB501" s="316"/>
      <c r="AC501" s="316"/>
      <c r="AD501" s="316"/>
      <c r="AE501" s="317" t="str">
        <f aca="false">IF(SUM(S501:AD501)=0,"",SUM(S501:AD501))</f>
        <v/>
      </c>
      <c r="AF501" s="244" t="str">
        <f aca="false">IF(Q500="","",Q500)</f>
        <v/>
      </c>
      <c r="AG501" s="310"/>
      <c r="AH501" s="310"/>
      <c r="AI501" s="310"/>
      <c r="AJ501" s="310"/>
      <c r="AT501" s="311" t="str">
        <f aca="false">R501</f>
        <v>B</v>
      </c>
      <c r="AU501" s="312" t="n">
        <f aca="false">IF(OR(AF501=$AP$3,AF501=$AP$4,AF501=$AP$9),S501,0)</f>
        <v>0</v>
      </c>
      <c r="AV501" s="313" t="n">
        <f aca="false">IF(OR(AF501=$AP$3,AF501=$AP$4,AF501=$AP$9),T501,0)</f>
        <v>0</v>
      </c>
      <c r="AW501" s="313" t="n">
        <f aca="false">IF(OR(AF501=$AP$3,AF501=$AP$4,AF501=$AP$9),U501,0)</f>
        <v>0</v>
      </c>
      <c r="AX501" s="313" t="n">
        <f aca="false">IF(OR(AF501=$AP$3,AF501=$AP$4,AF501=$AP$9),V501,0)</f>
        <v>0</v>
      </c>
      <c r="AY501" s="313" t="n">
        <f aca="false">IF(OR(AF501=$AP$3,AF501=$AP$4,AF501=$AP$9),W501,0)</f>
        <v>0</v>
      </c>
      <c r="AZ501" s="313" t="n">
        <f aca="false">IF(OR(AF501=$AP$3,AF501=$AP$4,AF501=$AP$9),X501,0)</f>
        <v>0</v>
      </c>
      <c r="BA501" s="313" t="n">
        <f aca="false">IF(OR(AF501=$AP$3,AF501=$AP$4,AF501=$AP$9),Y501,0)</f>
        <v>0</v>
      </c>
      <c r="BB501" s="313" t="n">
        <f aca="false">IF(OR(AF501=$AP$3,AF501=$AP$4,AF501=$AP$9),Z501,0)</f>
        <v>0</v>
      </c>
      <c r="BC501" s="313" t="n">
        <f aca="false">IF(OR(AF501=$AP$3,AF501=$AP$4,AF501=$AP$9),AA501,0)</f>
        <v>0</v>
      </c>
      <c r="BD501" s="313" t="n">
        <f aca="false">IF(OR(AF501=$AP$3,AF501=$AP$4,AF501=$AP$9),AB501,0)</f>
        <v>0</v>
      </c>
      <c r="BE501" s="313" t="n">
        <f aca="false">IF(OR(AF501=$AP$3,AF501=$AP$4,AF501=$AP$9),AC501,0)</f>
        <v>0</v>
      </c>
      <c r="BF501" s="314" t="n">
        <f aca="false">IF(OR(AF501=$AP$3,AF501=$AP$4,AF501=$AP$9),AD501,0)</f>
        <v>0</v>
      </c>
      <c r="BG501" s="312" t="n">
        <f aca="false">IF(OR(AF501=$AP$5,AF501=$AP$6,AF501=$AP$10),S501,0)</f>
        <v>0</v>
      </c>
      <c r="BH501" s="313" t="n">
        <f aca="false">IF(OR(AF501=$AP$5,AF501=$AP$6,AF501=$AP$10),T501,0)</f>
        <v>0</v>
      </c>
      <c r="BI501" s="313" t="n">
        <f aca="false">IF(OR(AF501=$AP$5,AF501=$AP$6,AF501=$AP$10),U501,0)</f>
        <v>0</v>
      </c>
      <c r="BJ501" s="313" t="n">
        <f aca="false">IF(OR(AF501=$AP$5,AF501=$AP$6,AF501=$AP$10),V501,0)</f>
        <v>0</v>
      </c>
      <c r="BK501" s="313" t="n">
        <f aca="false">IF(OR(AF501=$AP$5,AF501=$AP$6,AF501=$AP$10),W501,0)</f>
        <v>0</v>
      </c>
      <c r="BL501" s="313" t="n">
        <f aca="false">IF(OR(AF501=$AP$5,AF501=$AP$6,AF501=$AP$10),X501,0)</f>
        <v>0</v>
      </c>
      <c r="BM501" s="313" t="n">
        <f aca="false">IF(OR(AF501=$AP$5,AF501=$AP$6,AF501=$AP$10),Y501,0)</f>
        <v>0</v>
      </c>
      <c r="BN501" s="313" t="n">
        <f aca="false">IF(OR(AF501=$AP$5,AF501=$AP$6,AF501=$AP$10),Z501,0)</f>
        <v>0</v>
      </c>
      <c r="BO501" s="313" t="n">
        <f aca="false">IF(OR(AF501=$AP$5,AF501=$AP$6,AF501=$AP$10),AA501,0)</f>
        <v>0</v>
      </c>
      <c r="BP501" s="313" t="n">
        <f aca="false">IF(OR(AF501=$AP$5,AF501=$AP$6,AF501=$AP$10),AB501,0)</f>
        <v>0</v>
      </c>
      <c r="BQ501" s="313" t="n">
        <f aca="false">IF(OR(AF501=$AP$5,AF501=$AP$6,AF501=$AP$10),AC501,0)</f>
        <v>0</v>
      </c>
      <c r="BR501" s="314" t="n">
        <f aca="false">IF(OR(AF501=$AP$5,AF501=$AP$6,AF501=$AP$10),AD501,0)</f>
        <v>0</v>
      </c>
      <c r="BS501" s="312" t="n">
        <f aca="false">IF(OR(AF501=$AP$7,AF501=$AP$8,AF501=$AP$11),S501,0)</f>
        <v>0</v>
      </c>
      <c r="BT501" s="313" t="n">
        <f aca="false">IF(OR(AF501=$AP$7,AF501=$AP$8,AF501=$AP$11),T501,0)</f>
        <v>0</v>
      </c>
      <c r="BU501" s="313" t="n">
        <f aca="false">IF(OR(AF501=$AP$7,AF501=$AP$8,AF501=$AP$11),U501,0)</f>
        <v>0</v>
      </c>
      <c r="BV501" s="313" t="n">
        <f aca="false">IF(OR(AF501=$AP$7,AF501=$AP$8,AF501=$AP$11),V501,0)</f>
        <v>0</v>
      </c>
      <c r="BW501" s="313" t="n">
        <f aca="false">IF(OR(AF501=$AP$7,AF501=$AP$8,AF501=$AP$11),W501,0)</f>
        <v>0</v>
      </c>
      <c r="BX501" s="313" t="n">
        <f aca="false">IF(OR(AF501=$AP$7,AF501=$AP$8,AF501=$AP$11),X501,0)</f>
        <v>0</v>
      </c>
      <c r="BY501" s="313" t="n">
        <f aca="false">IF(OR(AF501=$AP$7,AF501=$AP$8,AF501=$AP$11),Y501,0)</f>
        <v>0</v>
      </c>
      <c r="BZ501" s="313" t="n">
        <f aca="false">IF(OR(AF501=$AP$7,AF501=$AP$8,AF501=$AP$11),Z501,0)</f>
        <v>0</v>
      </c>
      <c r="CA501" s="313" t="n">
        <f aca="false">IF(OR(AF501=$AP$7,AF501=$AP$8,AF501=$AP$11),AA501,0)</f>
        <v>0</v>
      </c>
      <c r="CB501" s="313" t="n">
        <f aca="false">IF(OR(AF501=$AP$7,AF501=$AP$8,AF501=$AP$11),AB501,0)</f>
        <v>0</v>
      </c>
      <c r="CC501" s="313" t="n">
        <f aca="false">IF(OR(AF501=$AP$7,AF501=$AP$8,AF501=$AP$11),AC501,0)</f>
        <v>0</v>
      </c>
      <c r="CD501" s="314" t="n">
        <f aca="false">IF(OR(AF501=$AP$7,AF501=$AP$8,AF501=$AP$11),AD501,0)</f>
        <v>0</v>
      </c>
      <c r="CE501" s="312" t="n">
        <f aca="false">IF(AF501=$AP$12,S501,0)</f>
        <v>0</v>
      </c>
      <c r="CF501" s="313" t="n">
        <f aca="false">IF(AF501=$AP$12,T501,0)</f>
        <v>0</v>
      </c>
      <c r="CG501" s="313" t="n">
        <f aca="false">IF(AF501=$AP$12,U501,0)</f>
        <v>0</v>
      </c>
      <c r="CH501" s="313" t="n">
        <f aca="false">IF(AF501=$AP$12,V501,0)</f>
        <v>0</v>
      </c>
      <c r="CI501" s="313" t="n">
        <f aca="false">IF(AF501=$AP$12,W501,0)</f>
        <v>0</v>
      </c>
      <c r="CJ501" s="313" t="n">
        <f aca="false">IF(AF501=$AP$12,X501,0)</f>
        <v>0</v>
      </c>
      <c r="CK501" s="313" t="n">
        <f aca="false">IF(AF501=$AP$12,Y501,0)</f>
        <v>0</v>
      </c>
      <c r="CL501" s="313" t="n">
        <f aca="false">IF(AF501=$AP$12,Z501,0)</f>
        <v>0</v>
      </c>
      <c r="CM501" s="313" t="n">
        <f aca="false">IF(AF501=$AP$12,AA501,0)</f>
        <v>0</v>
      </c>
      <c r="CN501" s="313" t="n">
        <f aca="false">IF(AF501=$AP$12,AB501,0)</f>
        <v>0</v>
      </c>
      <c r="CO501" s="313" t="n">
        <f aca="false">IF(AF501=$AP$12,AC501,0)</f>
        <v>0</v>
      </c>
      <c r="CP501" s="314" t="n">
        <f aca="false">IF(AF501=$AP$12,AD501,0)</f>
        <v>0</v>
      </c>
    </row>
    <row r="502" customFormat="false" ht="12" hidden="false" customHeight="true" outlineLevel="0" collapsed="false">
      <c r="B502" s="243" t="str">
        <f aca="false">IF(Q500="","",Q500)</f>
        <v/>
      </c>
      <c r="C502" s="302"/>
      <c r="D502" s="303"/>
      <c r="E502" s="303"/>
      <c r="F502" s="303"/>
      <c r="G502" s="304"/>
      <c r="H502" s="304"/>
      <c r="I502" s="305"/>
      <c r="J502" s="305"/>
      <c r="K502" s="305"/>
      <c r="L502" s="305"/>
      <c r="M502" s="303"/>
      <c r="N502" s="303"/>
      <c r="O502" s="306"/>
      <c r="P502" s="303"/>
      <c r="Q502" s="303"/>
      <c r="R502" s="315" t="s">
        <v>77</v>
      </c>
      <c r="S502" s="322"/>
      <c r="T502" s="322"/>
      <c r="U502" s="322"/>
      <c r="V502" s="322"/>
      <c r="W502" s="322"/>
      <c r="X502" s="322"/>
      <c r="Y502" s="316"/>
      <c r="Z502" s="316"/>
      <c r="AA502" s="316"/>
      <c r="AB502" s="316"/>
      <c r="AC502" s="316"/>
      <c r="AD502" s="316"/>
      <c r="AE502" s="317" t="str">
        <f aca="false">IF(SUM(S502:AD502)=0,"",SUM(S502:AD502))</f>
        <v/>
      </c>
      <c r="AF502" s="244" t="str">
        <f aca="false">IF(Q500="","",Q500)</f>
        <v/>
      </c>
      <c r="AG502" s="310"/>
      <c r="AH502" s="310"/>
      <c r="AI502" s="310"/>
      <c r="AJ502" s="310"/>
      <c r="AT502" s="311" t="str">
        <f aca="false">R502</f>
        <v>C</v>
      </c>
      <c r="AU502" s="312" t="n">
        <f aca="false">IF(OR(AF502=$AP$3,AF502=$AP$4,AF502=$AP$9),S502,0)</f>
        <v>0</v>
      </c>
      <c r="AV502" s="313" t="n">
        <f aca="false">IF(OR(AF502=$AP$3,AF502=$AP$4,AF502=$AP$9),T502,0)</f>
        <v>0</v>
      </c>
      <c r="AW502" s="313" t="n">
        <f aca="false">IF(OR(AF502=$AP$3,AF502=$AP$4,AF502=$AP$9),U502,0)</f>
        <v>0</v>
      </c>
      <c r="AX502" s="313" t="n">
        <f aca="false">IF(OR(AF502=$AP$3,AF502=$AP$4,AF502=$AP$9),V502,0)</f>
        <v>0</v>
      </c>
      <c r="AY502" s="313" t="n">
        <f aca="false">IF(OR(AF502=$AP$3,AF502=$AP$4,AF502=$AP$9),W502,0)</f>
        <v>0</v>
      </c>
      <c r="AZ502" s="313" t="n">
        <f aca="false">IF(OR(AF502=$AP$3,AF502=$AP$4,AF502=$AP$9),X502,0)</f>
        <v>0</v>
      </c>
      <c r="BA502" s="313" t="n">
        <f aca="false">IF(OR(AF502=$AP$3,AF502=$AP$4,AF502=$AP$9),Y502,0)</f>
        <v>0</v>
      </c>
      <c r="BB502" s="313" t="n">
        <f aca="false">IF(OR(AF502=$AP$3,AF502=$AP$4,AF502=$AP$9),Z502,0)</f>
        <v>0</v>
      </c>
      <c r="BC502" s="313" t="n">
        <f aca="false">IF(OR(AF502=$AP$3,AF502=$AP$4,AF502=$AP$9),AA502,0)</f>
        <v>0</v>
      </c>
      <c r="BD502" s="313" t="n">
        <f aca="false">IF(OR(AF502=$AP$3,AF502=$AP$4,AF502=$AP$9),AB502,0)</f>
        <v>0</v>
      </c>
      <c r="BE502" s="313" t="n">
        <f aca="false">IF(OR(AF502=$AP$3,AF502=$AP$4,AF502=$AP$9),AC502,0)</f>
        <v>0</v>
      </c>
      <c r="BF502" s="314" t="n">
        <f aca="false">IF(OR(AF502=$AP$3,AF502=$AP$4,AF502=$AP$9),AD502,0)</f>
        <v>0</v>
      </c>
      <c r="BG502" s="312" t="n">
        <f aca="false">IF(OR(AF502=$AP$5,AF502=$AP$6,AF502=$AP$10),S502,0)</f>
        <v>0</v>
      </c>
      <c r="BH502" s="313" t="n">
        <f aca="false">IF(OR(AF502=$AP$5,AF502=$AP$6,AF502=$AP$10),T502,0)</f>
        <v>0</v>
      </c>
      <c r="BI502" s="313" t="n">
        <f aca="false">IF(OR(AF502=$AP$5,AF502=$AP$6,AF502=$AP$10),U502,0)</f>
        <v>0</v>
      </c>
      <c r="BJ502" s="313" t="n">
        <f aca="false">IF(OR(AF502=$AP$5,AF502=$AP$6,AF502=$AP$10),V502,0)</f>
        <v>0</v>
      </c>
      <c r="BK502" s="313" t="n">
        <f aca="false">IF(OR(AF502=$AP$5,AF502=$AP$6,AF502=$AP$10),W502,0)</f>
        <v>0</v>
      </c>
      <c r="BL502" s="313" t="n">
        <f aca="false">IF(OR(AF502=$AP$5,AF502=$AP$6,AF502=$AP$10),X502,0)</f>
        <v>0</v>
      </c>
      <c r="BM502" s="313" t="n">
        <f aca="false">IF(OR(AF502=$AP$5,AF502=$AP$6,AF502=$AP$10),Y502,0)</f>
        <v>0</v>
      </c>
      <c r="BN502" s="313" t="n">
        <f aca="false">IF(OR(AF502=$AP$5,AF502=$AP$6,AF502=$AP$10),Z502,0)</f>
        <v>0</v>
      </c>
      <c r="BO502" s="313" t="n">
        <f aca="false">IF(OR(AF502=$AP$5,AF502=$AP$6,AF502=$AP$10),AA502,0)</f>
        <v>0</v>
      </c>
      <c r="BP502" s="313" t="n">
        <f aca="false">IF(OR(AF502=$AP$5,AF502=$AP$6,AF502=$AP$10),AB502,0)</f>
        <v>0</v>
      </c>
      <c r="BQ502" s="313" t="n">
        <f aca="false">IF(OR(AF502=$AP$5,AF502=$AP$6,AF502=$AP$10),AC502,0)</f>
        <v>0</v>
      </c>
      <c r="BR502" s="314" t="n">
        <f aca="false">IF(OR(AF502=$AP$5,AF502=$AP$6,AF502=$AP$10),AD502,0)</f>
        <v>0</v>
      </c>
      <c r="BS502" s="312" t="n">
        <f aca="false">IF(OR(AF502=$AP$7,AF502=$AP$8,AF502=$AP$11),S502,0)</f>
        <v>0</v>
      </c>
      <c r="BT502" s="313" t="n">
        <f aca="false">IF(OR(AF502=$AP$7,AF502=$AP$8,AF502=$AP$11),T502,0)</f>
        <v>0</v>
      </c>
      <c r="BU502" s="313" t="n">
        <f aca="false">IF(OR(AF502=$AP$7,AF502=$AP$8,AF502=$AP$11),U502,0)</f>
        <v>0</v>
      </c>
      <c r="BV502" s="313" t="n">
        <f aca="false">IF(OR(AF502=$AP$7,AF502=$AP$8,AF502=$AP$11),V502,0)</f>
        <v>0</v>
      </c>
      <c r="BW502" s="313" t="n">
        <f aca="false">IF(OR(AF502=$AP$7,AF502=$AP$8,AF502=$AP$11),W502,0)</f>
        <v>0</v>
      </c>
      <c r="BX502" s="313" t="n">
        <f aca="false">IF(OR(AF502=$AP$7,AF502=$AP$8,AF502=$AP$11),X502,0)</f>
        <v>0</v>
      </c>
      <c r="BY502" s="313" t="n">
        <f aca="false">IF(OR(AF502=$AP$7,AF502=$AP$8,AF502=$AP$11),Y502,0)</f>
        <v>0</v>
      </c>
      <c r="BZ502" s="313" t="n">
        <f aca="false">IF(OR(AF502=$AP$7,AF502=$AP$8,AF502=$AP$11),Z502,0)</f>
        <v>0</v>
      </c>
      <c r="CA502" s="313" t="n">
        <f aca="false">IF(OR(AF502=$AP$7,AF502=$AP$8,AF502=$AP$11),AA502,0)</f>
        <v>0</v>
      </c>
      <c r="CB502" s="313" t="n">
        <f aca="false">IF(OR(AF502=$AP$7,AF502=$AP$8,AF502=$AP$11),AB502,0)</f>
        <v>0</v>
      </c>
      <c r="CC502" s="313" t="n">
        <f aca="false">IF(OR(AF502=$AP$7,AF502=$AP$8,AF502=$AP$11),AC502,0)</f>
        <v>0</v>
      </c>
      <c r="CD502" s="314" t="n">
        <f aca="false">IF(OR(AF502=$AP$7,AF502=$AP$8,AF502=$AP$11),AD502,0)</f>
        <v>0</v>
      </c>
      <c r="CE502" s="312" t="n">
        <f aca="false">IF(AF502=$AP$12,S502,0)</f>
        <v>0</v>
      </c>
      <c r="CF502" s="313" t="n">
        <f aca="false">IF(AF502=$AP$12,T502,0)</f>
        <v>0</v>
      </c>
      <c r="CG502" s="313" t="n">
        <f aca="false">IF(AF502=$AP$12,U502,0)</f>
        <v>0</v>
      </c>
      <c r="CH502" s="313" t="n">
        <f aca="false">IF(AF502=$AP$12,V502,0)</f>
        <v>0</v>
      </c>
      <c r="CI502" s="313" t="n">
        <f aca="false">IF(AF502=$AP$12,W502,0)</f>
        <v>0</v>
      </c>
      <c r="CJ502" s="313" t="n">
        <f aca="false">IF(AF502=$AP$12,X502,0)</f>
        <v>0</v>
      </c>
      <c r="CK502" s="313" t="n">
        <f aca="false">IF(AF502=$AP$12,Y502,0)</f>
        <v>0</v>
      </c>
      <c r="CL502" s="313" t="n">
        <f aca="false">IF(AF502=$AP$12,Z502,0)</f>
        <v>0</v>
      </c>
      <c r="CM502" s="313" t="n">
        <f aca="false">IF(AF502=$AP$12,AA502,0)</f>
        <v>0</v>
      </c>
      <c r="CN502" s="313" t="n">
        <f aca="false">IF(AF502=$AP$12,AB502,0)</f>
        <v>0</v>
      </c>
      <c r="CO502" s="313" t="n">
        <f aca="false">IF(AF502=$AP$12,AC502,0)</f>
        <v>0</v>
      </c>
      <c r="CP502" s="314" t="n">
        <f aca="false">IF(AF502=$AP$12,AD502,0)</f>
        <v>0</v>
      </c>
    </row>
    <row r="503" customFormat="false" ht="12" hidden="false" customHeight="true" outlineLevel="0" collapsed="false">
      <c r="B503" s="243" t="str">
        <f aca="false">IF(Q503="","",Q503)</f>
        <v/>
      </c>
      <c r="C503" s="302" t="n">
        <v>164</v>
      </c>
      <c r="D503" s="303"/>
      <c r="E503" s="303"/>
      <c r="F503" s="303"/>
      <c r="G503" s="304"/>
      <c r="H503" s="304"/>
      <c r="I503" s="305"/>
      <c r="J503" s="305"/>
      <c r="K503" s="305"/>
      <c r="L503" s="305"/>
      <c r="M503" s="303"/>
      <c r="N503" s="303"/>
      <c r="O503" s="306"/>
      <c r="P503" s="303"/>
      <c r="Q503" s="303"/>
      <c r="R503" s="307" t="s">
        <v>75</v>
      </c>
      <c r="S503" s="323"/>
      <c r="T503" s="323"/>
      <c r="U503" s="323"/>
      <c r="V503" s="323"/>
      <c r="W503" s="323"/>
      <c r="X503" s="323"/>
      <c r="Y503" s="308"/>
      <c r="Z503" s="308"/>
      <c r="AA503" s="308"/>
      <c r="AB503" s="308"/>
      <c r="AC503" s="308"/>
      <c r="AD503" s="308"/>
      <c r="AE503" s="309" t="str">
        <f aca="false">IF(SUM(S503:AD503)=0,"",SUM(S503:AD503))</f>
        <v/>
      </c>
      <c r="AF503" s="244" t="str">
        <f aca="false">IF(Q503="","",Q503)</f>
        <v/>
      </c>
      <c r="AG503" s="310" t="str">
        <f aca="false">IFERROR(VLOOKUP(M503,$AP$13:$AQ$16,2,FALSE()),"")</f>
        <v/>
      </c>
      <c r="AH503" s="310" t="str">
        <f aca="false">IFERROR(VLOOKUP(O503,$AP$18:$AQ$24,2,FALSE()),"")</f>
        <v/>
      </c>
      <c r="AI503" s="310" t="str">
        <f aca="false">IFERROR(AG503+AH503,"")</f>
        <v/>
      </c>
      <c r="AJ503" s="310" t="str">
        <f aca="false">IF(SUM(AE503:AE505)=0,"",SUM(AE503:AE505))</f>
        <v/>
      </c>
      <c r="AT503" s="311" t="str">
        <f aca="false">R503</f>
        <v>A</v>
      </c>
      <c r="AU503" s="312" t="n">
        <f aca="false">IF(OR(AF503=$AP$3,AF503=$AP$4,AF503=$AP$9),S503,0)</f>
        <v>0</v>
      </c>
      <c r="AV503" s="313" t="n">
        <f aca="false">IF(OR(AF503=$AP$3,AF503=$AP$4,AF503=$AP$9),T503,0)</f>
        <v>0</v>
      </c>
      <c r="AW503" s="313" t="n">
        <f aca="false">IF(OR(AF503=$AP$3,AF503=$AP$4,AF503=$AP$9),U503,0)</f>
        <v>0</v>
      </c>
      <c r="AX503" s="313" t="n">
        <f aca="false">IF(OR(AF503=$AP$3,AF503=$AP$4,AF503=$AP$9),V503,0)</f>
        <v>0</v>
      </c>
      <c r="AY503" s="313" t="n">
        <f aca="false">IF(OR(AF503=$AP$3,AF503=$AP$4,AF503=$AP$9),W503,0)</f>
        <v>0</v>
      </c>
      <c r="AZ503" s="313" t="n">
        <f aca="false">IF(OR(AF503=$AP$3,AF503=$AP$4,AF503=$AP$9),X503,0)</f>
        <v>0</v>
      </c>
      <c r="BA503" s="313" t="n">
        <f aca="false">IF(OR(AF503=$AP$3,AF503=$AP$4,AF503=$AP$9),Y503,0)</f>
        <v>0</v>
      </c>
      <c r="BB503" s="313" t="n">
        <f aca="false">IF(OR(AF503=$AP$3,AF503=$AP$4,AF503=$AP$9),Z503,0)</f>
        <v>0</v>
      </c>
      <c r="BC503" s="313" t="n">
        <f aca="false">IF(OR(AF503=$AP$3,AF503=$AP$4,AF503=$AP$9),AA503,0)</f>
        <v>0</v>
      </c>
      <c r="BD503" s="313" t="n">
        <f aca="false">IF(OR(AF503=$AP$3,AF503=$AP$4,AF503=$AP$9),AB503,0)</f>
        <v>0</v>
      </c>
      <c r="BE503" s="313" t="n">
        <f aca="false">IF(OR(AF503=$AP$3,AF503=$AP$4,AF503=$AP$9),AC503,0)</f>
        <v>0</v>
      </c>
      <c r="BF503" s="314" t="n">
        <f aca="false">IF(OR(AF503=$AP$3,AF503=$AP$4,AF503=$AP$9),AD503,0)</f>
        <v>0</v>
      </c>
      <c r="BG503" s="312" t="n">
        <f aca="false">IF(OR(AF503=$AP$5,AF503=$AP$6,AF503=$AP$10),S503,0)</f>
        <v>0</v>
      </c>
      <c r="BH503" s="313" t="n">
        <f aca="false">IF(OR(AF503=$AP$5,AF503=$AP$6,AF503=$AP$10),T503,0)</f>
        <v>0</v>
      </c>
      <c r="BI503" s="313" t="n">
        <f aca="false">IF(OR(AF503=$AP$5,AF503=$AP$6,AF503=$AP$10),U503,0)</f>
        <v>0</v>
      </c>
      <c r="BJ503" s="313" t="n">
        <f aca="false">IF(OR(AF503=$AP$5,AF503=$AP$6,AF503=$AP$10),V503,0)</f>
        <v>0</v>
      </c>
      <c r="BK503" s="313" t="n">
        <f aca="false">IF(OR(AF503=$AP$5,AF503=$AP$6,AF503=$AP$10),W503,0)</f>
        <v>0</v>
      </c>
      <c r="BL503" s="313" t="n">
        <f aca="false">IF(OR(AF503=$AP$5,AF503=$AP$6,AF503=$AP$10),X503,0)</f>
        <v>0</v>
      </c>
      <c r="BM503" s="313" t="n">
        <f aca="false">IF(OR(AF503=$AP$5,AF503=$AP$6,AF503=$AP$10),Y503,0)</f>
        <v>0</v>
      </c>
      <c r="BN503" s="313" t="n">
        <f aca="false">IF(OR(AF503=$AP$5,AF503=$AP$6,AF503=$AP$10),Z503,0)</f>
        <v>0</v>
      </c>
      <c r="BO503" s="313" t="n">
        <f aca="false">IF(OR(AF503=$AP$5,AF503=$AP$6,AF503=$AP$10),AA503,0)</f>
        <v>0</v>
      </c>
      <c r="BP503" s="313" t="n">
        <f aca="false">IF(OR(AF503=$AP$5,AF503=$AP$6,AF503=$AP$10),AB503,0)</f>
        <v>0</v>
      </c>
      <c r="BQ503" s="313" t="n">
        <f aca="false">IF(OR(AF503=$AP$5,AF503=$AP$6,AF503=$AP$10),AC503,0)</f>
        <v>0</v>
      </c>
      <c r="BR503" s="314" t="n">
        <f aca="false">IF(OR(AF503=$AP$5,AF503=$AP$6,AF503=$AP$10),AD503,0)</f>
        <v>0</v>
      </c>
      <c r="BS503" s="312" t="n">
        <f aca="false">IF(OR(AF503=$AP$7,AF503=$AP$8,AF503=$AP$11),S503,0)</f>
        <v>0</v>
      </c>
      <c r="BT503" s="313" t="n">
        <f aca="false">IF(OR(AF503=$AP$7,AF503=$AP$8,AF503=$AP$11),T503,0)</f>
        <v>0</v>
      </c>
      <c r="BU503" s="313" t="n">
        <f aca="false">IF(OR(AF503=$AP$7,AF503=$AP$8,AF503=$AP$11),U503,0)</f>
        <v>0</v>
      </c>
      <c r="BV503" s="313" t="n">
        <f aca="false">IF(OR(AF503=$AP$7,AF503=$AP$8,AF503=$AP$11),V503,0)</f>
        <v>0</v>
      </c>
      <c r="BW503" s="313" t="n">
        <f aca="false">IF(OR(AF503=$AP$7,AF503=$AP$8,AF503=$AP$11),W503,0)</f>
        <v>0</v>
      </c>
      <c r="BX503" s="313" t="n">
        <f aca="false">IF(OR(AF503=$AP$7,AF503=$AP$8,AF503=$AP$11),X503,0)</f>
        <v>0</v>
      </c>
      <c r="BY503" s="313" t="n">
        <f aca="false">IF(OR(AF503=$AP$7,AF503=$AP$8,AF503=$AP$11),Y503,0)</f>
        <v>0</v>
      </c>
      <c r="BZ503" s="313" t="n">
        <f aca="false">IF(OR(AF503=$AP$7,AF503=$AP$8,AF503=$AP$11),Z503,0)</f>
        <v>0</v>
      </c>
      <c r="CA503" s="313" t="n">
        <f aca="false">IF(OR(AF503=$AP$7,AF503=$AP$8,AF503=$AP$11),AA503,0)</f>
        <v>0</v>
      </c>
      <c r="CB503" s="313" t="n">
        <f aca="false">IF(OR(AF503=$AP$7,AF503=$AP$8,AF503=$AP$11),AB503,0)</f>
        <v>0</v>
      </c>
      <c r="CC503" s="313" t="n">
        <f aca="false">IF(OR(AF503=$AP$7,AF503=$AP$8,AF503=$AP$11),AC503,0)</f>
        <v>0</v>
      </c>
      <c r="CD503" s="314" t="n">
        <f aca="false">IF(OR(AF503=$AP$7,AF503=$AP$8,AF503=$AP$11),AD503,0)</f>
        <v>0</v>
      </c>
      <c r="CE503" s="312" t="n">
        <f aca="false">IF(AF503=$AP$12,S503,0)</f>
        <v>0</v>
      </c>
      <c r="CF503" s="313" t="n">
        <f aca="false">IF(AF503=$AP$12,T503,0)</f>
        <v>0</v>
      </c>
      <c r="CG503" s="313" t="n">
        <f aca="false">IF(AF503=$AP$12,U503,0)</f>
        <v>0</v>
      </c>
      <c r="CH503" s="313" t="n">
        <f aca="false">IF(AF503=$AP$12,V503,0)</f>
        <v>0</v>
      </c>
      <c r="CI503" s="313" t="n">
        <f aca="false">IF(AF503=$AP$12,W503,0)</f>
        <v>0</v>
      </c>
      <c r="CJ503" s="313" t="n">
        <f aca="false">IF(AF503=$AP$12,X503,0)</f>
        <v>0</v>
      </c>
      <c r="CK503" s="313" t="n">
        <f aca="false">IF(AF503=$AP$12,Y503,0)</f>
        <v>0</v>
      </c>
      <c r="CL503" s="313" t="n">
        <f aca="false">IF(AF503=$AP$12,Z503,0)</f>
        <v>0</v>
      </c>
      <c r="CM503" s="313" t="n">
        <f aca="false">IF(AF503=$AP$12,AA503,0)</f>
        <v>0</v>
      </c>
      <c r="CN503" s="313" t="n">
        <f aca="false">IF(AF503=$AP$12,AB503,0)</f>
        <v>0</v>
      </c>
      <c r="CO503" s="313" t="n">
        <f aca="false">IF(AF503=$AP$12,AC503,0)</f>
        <v>0</v>
      </c>
      <c r="CP503" s="314" t="n">
        <f aca="false">IF(AF503=$AP$12,AD503,0)</f>
        <v>0</v>
      </c>
    </row>
    <row r="504" customFormat="false" ht="12" hidden="false" customHeight="true" outlineLevel="0" collapsed="false">
      <c r="B504" s="243" t="str">
        <f aca="false">IF(Q503="","",Q503)</f>
        <v/>
      </c>
      <c r="C504" s="302"/>
      <c r="D504" s="303"/>
      <c r="E504" s="303"/>
      <c r="F504" s="303"/>
      <c r="G504" s="304"/>
      <c r="H504" s="304"/>
      <c r="I504" s="305"/>
      <c r="J504" s="305"/>
      <c r="K504" s="305"/>
      <c r="L504" s="305"/>
      <c r="M504" s="303"/>
      <c r="N504" s="303"/>
      <c r="O504" s="306"/>
      <c r="P504" s="303"/>
      <c r="Q504" s="303"/>
      <c r="R504" s="315" t="s">
        <v>76</v>
      </c>
      <c r="S504" s="322"/>
      <c r="T504" s="322"/>
      <c r="U504" s="322"/>
      <c r="V504" s="322"/>
      <c r="W504" s="322"/>
      <c r="X504" s="322"/>
      <c r="Y504" s="316"/>
      <c r="Z504" s="316"/>
      <c r="AA504" s="316"/>
      <c r="AB504" s="316"/>
      <c r="AC504" s="316"/>
      <c r="AD504" s="316"/>
      <c r="AE504" s="317" t="str">
        <f aca="false">IF(SUM(S504:AD504)=0,"",SUM(S504:AD504))</f>
        <v/>
      </c>
      <c r="AF504" s="244" t="str">
        <f aca="false">IF(Q503="","",Q503)</f>
        <v/>
      </c>
      <c r="AG504" s="310"/>
      <c r="AH504" s="310"/>
      <c r="AI504" s="310"/>
      <c r="AJ504" s="310"/>
      <c r="AT504" s="311" t="str">
        <f aca="false">R504</f>
        <v>B</v>
      </c>
      <c r="AU504" s="312" t="n">
        <f aca="false">IF(OR(AF504=$AP$3,AF504=$AP$4,AF504=$AP$9),S504,0)</f>
        <v>0</v>
      </c>
      <c r="AV504" s="313" t="n">
        <f aca="false">IF(OR(AF504=$AP$3,AF504=$AP$4,AF504=$AP$9),T504,0)</f>
        <v>0</v>
      </c>
      <c r="AW504" s="313" t="n">
        <f aca="false">IF(OR(AF504=$AP$3,AF504=$AP$4,AF504=$AP$9),U504,0)</f>
        <v>0</v>
      </c>
      <c r="AX504" s="313" t="n">
        <f aca="false">IF(OR(AF504=$AP$3,AF504=$AP$4,AF504=$AP$9),V504,0)</f>
        <v>0</v>
      </c>
      <c r="AY504" s="313" t="n">
        <f aca="false">IF(OR(AF504=$AP$3,AF504=$AP$4,AF504=$AP$9),W504,0)</f>
        <v>0</v>
      </c>
      <c r="AZ504" s="313" t="n">
        <f aca="false">IF(OR(AF504=$AP$3,AF504=$AP$4,AF504=$AP$9),X504,0)</f>
        <v>0</v>
      </c>
      <c r="BA504" s="313" t="n">
        <f aca="false">IF(OR(AF504=$AP$3,AF504=$AP$4,AF504=$AP$9),Y504,0)</f>
        <v>0</v>
      </c>
      <c r="BB504" s="313" t="n">
        <f aca="false">IF(OR(AF504=$AP$3,AF504=$AP$4,AF504=$AP$9),Z504,0)</f>
        <v>0</v>
      </c>
      <c r="BC504" s="313" t="n">
        <f aca="false">IF(OR(AF504=$AP$3,AF504=$AP$4,AF504=$AP$9),AA504,0)</f>
        <v>0</v>
      </c>
      <c r="BD504" s="313" t="n">
        <f aca="false">IF(OR(AF504=$AP$3,AF504=$AP$4,AF504=$AP$9),AB504,0)</f>
        <v>0</v>
      </c>
      <c r="BE504" s="313" t="n">
        <f aca="false">IF(OR(AF504=$AP$3,AF504=$AP$4,AF504=$AP$9),AC504,0)</f>
        <v>0</v>
      </c>
      <c r="BF504" s="314" t="n">
        <f aca="false">IF(OR(AF504=$AP$3,AF504=$AP$4,AF504=$AP$9),AD504,0)</f>
        <v>0</v>
      </c>
      <c r="BG504" s="312" t="n">
        <f aca="false">IF(OR(AF504=$AP$5,AF504=$AP$6,AF504=$AP$10),S504,0)</f>
        <v>0</v>
      </c>
      <c r="BH504" s="313" t="n">
        <f aca="false">IF(OR(AF504=$AP$5,AF504=$AP$6,AF504=$AP$10),T504,0)</f>
        <v>0</v>
      </c>
      <c r="BI504" s="313" t="n">
        <f aca="false">IF(OR(AF504=$AP$5,AF504=$AP$6,AF504=$AP$10),U504,0)</f>
        <v>0</v>
      </c>
      <c r="BJ504" s="313" t="n">
        <f aca="false">IF(OR(AF504=$AP$5,AF504=$AP$6,AF504=$AP$10),V504,0)</f>
        <v>0</v>
      </c>
      <c r="BK504" s="313" t="n">
        <f aca="false">IF(OR(AF504=$AP$5,AF504=$AP$6,AF504=$AP$10),W504,0)</f>
        <v>0</v>
      </c>
      <c r="BL504" s="313" t="n">
        <f aca="false">IF(OR(AF504=$AP$5,AF504=$AP$6,AF504=$AP$10),X504,0)</f>
        <v>0</v>
      </c>
      <c r="BM504" s="313" t="n">
        <f aca="false">IF(OR(AF504=$AP$5,AF504=$AP$6,AF504=$AP$10),Y504,0)</f>
        <v>0</v>
      </c>
      <c r="BN504" s="313" t="n">
        <f aca="false">IF(OR(AF504=$AP$5,AF504=$AP$6,AF504=$AP$10),Z504,0)</f>
        <v>0</v>
      </c>
      <c r="BO504" s="313" t="n">
        <f aca="false">IF(OR(AF504=$AP$5,AF504=$AP$6,AF504=$AP$10),AA504,0)</f>
        <v>0</v>
      </c>
      <c r="BP504" s="313" t="n">
        <f aca="false">IF(OR(AF504=$AP$5,AF504=$AP$6,AF504=$AP$10),AB504,0)</f>
        <v>0</v>
      </c>
      <c r="BQ504" s="313" t="n">
        <f aca="false">IF(OR(AF504=$AP$5,AF504=$AP$6,AF504=$AP$10),AC504,0)</f>
        <v>0</v>
      </c>
      <c r="BR504" s="314" t="n">
        <f aca="false">IF(OR(AF504=$AP$5,AF504=$AP$6,AF504=$AP$10),AD504,0)</f>
        <v>0</v>
      </c>
      <c r="BS504" s="312" t="n">
        <f aca="false">IF(OR(AF504=$AP$7,AF504=$AP$8,AF504=$AP$11),S504,0)</f>
        <v>0</v>
      </c>
      <c r="BT504" s="313" t="n">
        <f aca="false">IF(OR(AF504=$AP$7,AF504=$AP$8,AF504=$AP$11),T504,0)</f>
        <v>0</v>
      </c>
      <c r="BU504" s="313" t="n">
        <f aca="false">IF(OR(AF504=$AP$7,AF504=$AP$8,AF504=$AP$11),U504,0)</f>
        <v>0</v>
      </c>
      <c r="BV504" s="313" t="n">
        <f aca="false">IF(OR(AF504=$AP$7,AF504=$AP$8,AF504=$AP$11),V504,0)</f>
        <v>0</v>
      </c>
      <c r="BW504" s="313" t="n">
        <f aca="false">IF(OR(AF504=$AP$7,AF504=$AP$8,AF504=$AP$11),W504,0)</f>
        <v>0</v>
      </c>
      <c r="BX504" s="313" t="n">
        <f aca="false">IF(OR(AF504=$AP$7,AF504=$AP$8,AF504=$AP$11),X504,0)</f>
        <v>0</v>
      </c>
      <c r="BY504" s="313" t="n">
        <f aca="false">IF(OR(AF504=$AP$7,AF504=$AP$8,AF504=$AP$11),Y504,0)</f>
        <v>0</v>
      </c>
      <c r="BZ504" s="313" t="n">
        <f aca="false">IF(OR(AF504=$AP$7,AF504=$AP$8,AF504=$AP$11),Z504,0)</f>
        <v>0</v>
      </c>
      <c r="CA504" s="313" t="n">
        <f aca="false">IF(OR(AF504=$AP$7,AF504=$AP$8,AF504=$AP$11),AA504,0)</f>
        <v>0</v>
      </c>
      <c r="CB504" s="313" t="n">
        <f aca="false">IF(OR(AF504=$AP$7,AF504=$AP$8,AF504=$AP$11),AB504,0)</f>
        <v>0</v>
      </c>
      <c r="CC504" s="313" t="n">
        <f aca="false">IF(OR(AF504=$AP$7,AF504=$AP$8,AF504=$AP$11),AC504,0)</f>
        <v>0</v>
      </c>
      <c r="CD504" s="314" t="n">
        <f aca="false">IF(OR(AF504=$AP$7,AF504=$AP$8,AF504=$AP$11),AD504,0)</f>
        <v>0</v>
      </c>
      <c r="CE504" s="312" t="n">
        <f aca="false">IF(AF504=$AP$12,S504,0)</f>
        <v>0</v>
      </c>
      <c r="CF504" s="313" t="n">
        <f aca="false">IF(AF504=$AP$12,T504,0)</f>
        <v>0</v>
      </c>
      <c r="CG504" s="313" t="n">
        <f aca="false">IF(AF504=$AP$12,U504,0)</f>
        <v>0</v>
      </c>
      <c r="CH504" s="313" t="n">
        <f aca="false">IF(AF504=$AP$12,V504,0)</f>
        <v>0</v>
      </c>
      <c r="CI504" s="313" t="n">
        <f aca="false">IF(AF504=$AP$12,W504,0)</f>
        <v>0</v>
      </c>
      <c r="CJ504" s="313" t="n">
        <f aca="false">IF(AF504=$AP$12,X504,0)</f>
        <v>0</v>
      </c>
      <c r="CK504" s="313" t="n">
        <f aca="false">IF(AF504=$AP$12,Y504,0)</f>
        <v>0</v>
      </c>
      <c r="CL504" s="313" t="n">
        <f aca="false">IF(AF504=$AP$12,Z504,0)</f>
        <v>0</v>
      </c>
      <c r="CM504" s="313" t="n">
        <f aca="false">IF(AF504=$AP$12,AA504,0)</f>
        <v>0</v>
      </c>
      <c r="CN504" s="313" t="n">
        <f aca="false">IF(AF504=$AP$12,AB504,0)</f>
        <v>0</v>
      </c>
      <c r="CO504" s="313" t="n">
        <f aca="false">IF(AF504=$AP$12,AC504,0)</f>
        <v>0</v>
      </c>
      <c r="CP504" s="314" t="n">
        <f aca="false">IF(AF504=$AP$12,AD504,0)</f>
        <v>0</v>
      </c>
    </row>
    <row r="505" customFormat="false" ht="12" hidden="false" customHeight="true" outlineLevel="0" collapsed="false">
      <c r="B505" s="243" t="str">
        <f aca="false">IF(Q503="","",Q503)</f>
        <v/>
      </c>
      <c r="C505" s="302"/>
      <c r="D505" s="303"/>
      <c r="E505" s="303"/>
      <c r="F505" s="303"/>
      <c r="G505" s="304"/>
      <c r="H505" s="304"/>
      <c r="I505" s="305"/>
      <c r="J505" s="305"/>
      <c r="K505" s="305"/>
      <c r="L505" s="305"/>
      <c r="M505" s="303"/>
      <c r="N505" s="303"/>
      <c r="O505" s="306"/>
      <c r="P505" s="303"/>
      <c r="Q505" s="303"/>
      <c r="R505" s="315" t="s">
        <v>77</v>
      </c>
      <c r="S505" s="322"/>
      <c r="T505" s="322"/>
      <c r="U505" s="322"/>
      <c r="V505" s="322"/>
      <c r="W505" s="322"/>
      <c r="X505" s="322"/>
      <c r="Y505" s="316"/>
      <c r="Z505" s="316"/>
      <c r="AA505" s="316"/>
      <c r="AB505" s="316"/>
      <c r="AC505" s="316"/>
      <c r="AD505" s="316"/>
      <c r="AE505" s="317" t="str">
        <f aca="false">IF(SUM(S505:AD505)=0,"",SUM(S505:AD505))</f>
        <v/>
      </c>
      <c r="AF505" s="244" t="str">
        <f aca="false">IF(Q503="","",Q503)</f>
        <v/>
      </c>
      <c r="AG505" s="310"/>
      <c r="AH505" s="310"/>
      <c r="AI505" s="310"/>
      <c r="AJ505" s="310"/>
      <c r="AT505" s="311" t="str">
        <f aca="false">R505</f>
        <v>C</v>
      </c>
      <c r="AU505" s="312" t="n">
        <f aca="false">IF(OR(AF505=$AP$3,AF505=$AP$4,AF505=$AP$9),S505,0)</f>
        <v>0</v>
      </c>
      <c r="AV505" s="313" t="n">
        <f aca="false">IF(OR(AF505=$AP$3,AF505=$AP$4,AF505=$AP$9),T505,0)</f>
        <v>0</v>
      </c>
      <c r="AW505" s="313" t="n">
        <f aca="false">IF(OR(AF505=$AP$3,AF505=$AP$4,AF505=$AP$9),U505,0)</f>
        <v>0</v>
      </c>
      <c r="AX505" s="313" t="n">
        <f aca="false">IF(OR(AF505=$AP$3,AF505=$AP$4,AF505=$AP$9),V505,0)</f>
        <v>0</v>
      </c>
      <c r="AY505" s="313" t="n">
        <f aca="false">IF(OR(AF505=$AP$3,AF505=$AP$4,AF505=$AP$9),W505,0)</f>
        <v>0</v>
      </c>
      <c r="AZ505" s="313" t="n">
        <f aca="false">IF(OR(AF505=$AP$3,AF505=$AP$4,AF505=$AP$9),X505,0)</f>
        <v>0</v>
      </c>
      <c r="BA505" s="313" t="n">
        <f aca="false">IF(OR(AF505=$AP$3,AF505=$AP$4,AF505=$AP$9),Y505,0)</f>
        <v>0</v>
      </c>
      <c r="BB505" s="313" t="n">
        <f aca="false">IF(OR(AF505=$AP$3,AF505=$AP$4,AF505=$AP$9),Z505,0)</f>
        <v>0</v>
      </c>
      <c r="BC505" s="313" t="n">
        <f aca="false">IF(OR(AF505=$AP$3,AF505=$AP$4,AF505=$AP$9),AA505,0)</f>
        <v>0</v>
      </c>
      <c r="BD505" s="313" t="n">
        <f aca="false">IF(OR(AF505=$AP$3,AF505=$AP$4,AF505=$AP$9),AB505,0)</f>
        <v>0</v>
      </c>
      <c r="BE505" s="313" t="n">
        <f aca="false">IF(OR(AF505=$AP$3,AF505=$AP$4,AF505=$AP$9),AC505,0)</f>
        <v>0</v>
      </c>
      <c r="BF505" s="314" t="n">
        <f aca="false">IF(OR(AF505=$AP$3,AF505=$AP$4,AF505=$AP$9),AD505,0)</f>
        <v>0</v>
      </c>
      <c r="BG505" s="312" t="n">
        <f aca="false">IF(OR(AF505=$AP$5,AF505=$AP$6,AF505=$AP$10),S505,0)</f>
        <v>0</v>
      </c>
      <c r="BH505" s="313" t="n">
        <f aca="false">IF(OR(AF505=$AP$5,AF505=$AP$6,AF505=$AP$10),T505,0)</f>
        <v>0</v>
      </c>
      <c r="BI505" s="313" t="n">
        <f aca="false">IF(OR(AF505=$AP$5,AF505=$AP$6,AF505=$AP$10),U505,0)</f>
        <v>0</v>
      </c>
      <c r="BJ505" s="313" t="n">
        <f aca="false">IF(OR(AF505=$AP$5,AF505=$AP$6,AF505=$AP$10),V505,0)</f>
        <v>0</v>
      </c>
      <c r="BK505" s="313" t="n">
        <f aca="false">IF(OR(AF505=$AP$5,AF505=$AP$6,AF505=$AP$10),W505,0)</f>
        <v>0</v>
      </c>
      <c r="BL505" s="313" t="n">
        <f aca="false">IF(OR(AF505=$AP$5,AF505=$AP$6,AF505=$AP$10),X505,0)</f>
        <v>0</v>
      </c>
      <c r="BM505" s="313" t="n">
        <f aca="false">IF(OR(AF505=$AP$5,AF505=$AP$6,AF505=$AP$10),Y505,0)</f>
        <v>0</v>
      </c>
      <c r="BN505" s="313" t="n">
        <f aca="false">IF(OR(AF505=$AP$5,AF505=$AP$6,AF505=$AP$10),Z505,0)</f>
        <v>0</v>
      </c>
      <c r="BO505" s="313" t="n">
        <f aca="false">IF(OR(AF505=$AP$5,AF505=$AP$6,AF505=$AP$10),AA505,0)</f>
        <v>0</v>
      </c>
      <c r="BP505" s="313" t="n">
        <f aca="false">IF(OR(AF505=$AP$5,AF505=$AP$6,AF505=$AP$10),AB505,0)</f>
        <v>0</v>
      </c>
      <c r="BQ505" s="313" t="n">
        <f aca="false">IF(OR(AF505=$AP$5,AF505=$AP$6,AF505=$AP$10),AC505,0)</f>
        <v>0</v>
      </c>
      <c r="BR505" s="314" t="n">
        <f aca="false">IF(OR(AF505=$AP$5,AF505=$AP$6,AF505=$AP$10),AD505,0)</f>
        <v>0</v>
      </c>
      <c r="BS505" s="312" t="n">
        <f aca="false">IF(OR(AF505=$AP$7,AF505=$AP$8,AF505=$AP$11),S505,0)</f>
        <v>0</v>
      </c>
      <c r="BT505" s="313" t="n">
        <f aca="false">IF(OR(AF505=$AP$7,AF505=$AP$8,AF505=$AP$11),T505,0)</f>
        <v>0</v>
      </c>
      <c r="BU505" s="313" t="n">
        <f aca="false">IF(OR(AF505=$AP$7,AF505=$AP$8,AF505=$AP$11),U505,0)</f>
        <v>0</v>
      </c>
      <c r="BV505" s="313" t="n">
        <f aca="false">IF(OR(AF505=$AP$7,AF505=$AP$8,AF505=$AP$11),V505,0)</f>
        <v>0</v>
      </c>
      <c r="BW505" s="313" t="n">
        <f aca="false">IF(OR(AF505=$AP$7,AF505=$AP$8,AF505=$AP$11),W505,0)</f>
        <v>0</v>
      </c>
      <c r="BX505" s="313" t="n">
        <f aca="false">IF(OR(AF505=$AP$7,AF505=$AP$8,AF505=$AP$11),X505,0)</f>
        <v>0</v>
      </c>
      <c r="BY505" s="313" t="n">
        <f aca="false">IF(OR(AF505=$AP$7,AF505=$AP$8,AF505=$AP$11),Y505,0)</f>
        <v>0</v>
      </c>
      <c r="BZ505" s="313" t="n">
        <f aca="false">IF(OR(AF505=$AP$7,AF505=$AP$8,AF505=$AP$11),Z505,0)</f>
        <v>0</v>
      </c>
      <c r="CA505" s="313" t="n">
        <f aca="false">IF(OR(AF505=$AP$7,AF505=$AP$8,AF505=$AP$11),AA505,0)</f>
        <v>0</v>
      </c>
      <c r="CB505" s="313" t="n">
        <f aca="false">IF(OR(AF505=$AP$7,AF505=$AP$8,AF505=$AP$11),AB505,0)</f>
        <v>0</v>
      </c>
      <c r="CC505" s="313" t="n">
        <f aca="false">IF(OR(AF505=$AP$7,AF505=$AP$8,AF505=$AP$11),AC505,0)</f>
        <v>0</v>
      </c>
      <c r="CD505" s="314" t="n">
        <f aca="false">IF(OR(AF505=$AP$7,AF505=$AP$8,AF505=$AP$11),AD505,0)</f>
        <v>0</v>
      </c>
      <c r="CE505" s="312" t="n">
        <f aca="false">IF(AF505=$AP$12,S505,0)</f>
        <v>0</v>
      </c>
      <c r="CF505" s="313" t="n">
        <f aca="false">IF(AF505=$AP$12,T505,0)</f>
        <v>0</v>
      </c>
      <c r="CG505" s="313" t="n">
        <f aca="false">IF(AF505=$AP$12,U505,0)</f>
        <v>0</v>
      </c>
      <c r="CH505" s="313" t="n">
        <f aca="false">IF(AF505=$AP$12,V505,0)</f>
        <v>0</v>
      </c>
      <c r="CI505" s="313" t="n">
        <f aca="false">IF(AF505=$AP$12,W505,0)</f>
        <v>0</v>
      </c>
      <c r="CJ505" s="313" t="n">
        <f aca="false">IF(AF505=$AP$12,X505,0)</f>
        <v>0</v>
      </c>
      <c r="CK505" s="313" t="n">
        <f aca="false">IF(AF505=$AP$12,Y505,0)</f>
        <v>0</v>
      </c>
      <c r="CL505" s="313" t="n">
        <f aca="false">IF(AF505=$AP$12,Z505,0)</f>
        <v>0</v>
      </c>
      <c r="CM505" s="313" t="n">
        <f aca="false">IF(AF505=$AP$12,AA505,0)</f>
        <v>0</v>
      </c>
      <c r="CN505" s="313" t="n">
        <f aca="false">IF(AF505=$AP$12,AB505,0)</f>
        <v>0</v>
      </c>
      <c r="CO505" s="313" t="n">
        <f aca="false">IF(AF505=$AP$12,AC505,0)</f>
        <v>0</v>
      </c>
      <c r="CP505" s="314" t="n">
        <f aca="false">IF(AF505=$AP$12,AD505,0)</f>
        <v>0</v>
      </c>
    </row>
    <row r="506" customFormat="false" ht="12" hidden="false" customHeight="true" outlineLevel="0" collapsed="false">
      <c r="B506" s="243" t="str">
        <f aca="false">IF(Q506="","",Q506)</f>
        <v/>
      </c>
      <c r="C506" s="302" t="n">
        <v>165</v>
      </c>
      <c r="D506" s="303"/>
      <c r="E506" s="303"/>
      <c r="F506" s="303"/>
      <c r="G506" s="304"/>
      <c r="H506" s="304"/>
      <c r="I506" s="305"/>
      <c r="J506" s="305"/>
      <c r="K506" s="305"/>
      <c r="L506" s="305"/>
      <c r="M506" s="303"/>
      <c r="N506" s="303"/>
      <c r="O506" s="306"/>
      <c r="P506" s="303"/>
      <c r="Q506" s="303"/>
      <c r="R506" s="307" t="s">
        <v>75</v>
      </c>
      <c r="S506" s="323"/>
      <c r="T506" s="323"/>
      <c r="U506" s="323"/>
      <c r="V506" s="323"/>
      <c r="W506" s="323"/>
      <c r="X506" s="323"/>
      <c r="Y506" s="308"/>
      <c r="Z506" s="308"/>
      <c r="AA506" s="308"/>
      <c r="AB506" s="308"/>
      <c r="AC506" s="308"/>
      <c r="AD506" s="308"/>
      <c r="AE506" s="309" t="str">
        <f aca="false">IF(SUM(S506:AD506)=0,"",SUM(S506:AD506))</f>
        <v/>
      </c>
      <c r="AF506" s="244" t="str">
        <f aca="false">IF(Q506="","",Q506)</f>
        <v/>
      </c>
      <c r="AG506" s="310" t="str">
        <f aca="false">IFERROR(VLOOKUP(M506,$AP$13:$AQ$16,2,FALSE()),"")</f>
        <v/>
      </c>
      <c r="AH506" s="310" t="str">
        <f aca="false">IFERROR(VLOOKUP(O506,$AP$18:$AQ$24,2,FALSE()),"")</f>
        <v/>
      </c>
      <c r="AI506" s="310" t="str">
        <f aca="false">IFERROR(AG506+AH506,"")</f>
        <v/>
      </c>
      <c r="AJ506" s="310" t="str">
        <f aca="false">IF(SUM(AE506:AE508)=0,"",SUM(AE506:AE508))</f>
        <v/>
      </c>
      <c r="AT506" s="311" t="str">
        <f aca="false">R506</f>
        <v>A</v>
      </c>
      <c r="AU506" s="312" t="n">
        <f aca="false">IF(OR(AF506=$AP$3,AF506=$AP$4,AF506=$AP$9),S506,0)</f>
        <v>0</v>
      </c>
      <c r="AV506" s="313" t="n">
        <f aca="false">IF(OR(AF506=$AP$3,AF506=$AP$4,AF506=$AP$9),T506,0)</f>
        <v>0</v>
      </c>
      <c r="AW506" s="313" t="n">
        <f aca="false">IF(OR(AF506=$AP$3,AF506=$AP$4,AF506=$AP$9),U506,0)</f>
        <v>0</v>
      </c>
      <c r="AX506" s="313" t="n">
        <f aca="false">IF(OR(AF506=$AP$3,AF506=$AP$4,AF506=$AP$9),V506,0)</f>
        <v>0</v>
      </c>
      <c r="AY506" s="313" t="n">
        <f aca="false">IF(OR(AF506=$AP$3,AF506=$AP$4,AF506=$AP$9),W506,0)</f>
        <v>0</v>
      </c>
      <c r="AZ506" s="313" t="n">
        <f aca="false">IF(OR(AF506=$AP$3,AF506=$AP$4,AF506=$AP$9),X506,0)</f>
        <v>0</v>
      </c>
      <c r="BA506" s="313" t="n">
        <f aca="false">IF(OR(AF506=$AP$3,AF506=$AP$4,AF506=$AP$9),Y506,0)</f>
        <v>0</v>
      </c>
      <c r="BB506" s="313" t="n">
        <f aca="false">IF(OR(AF506=$AP$3,AF506=$AP$4,AF506=$AP$9),Z506,0)</f>
        <v>0</v>
      </c>
      <c r="BC506" s="313" t="n">
        <f aca="false">IF(OR(AF506=$AP$3,AF506=$AP$4,AF506=$AP$9),AA506,0)</f>
        <v>0</v>
      </c>
      <c r="BD506" s="313" t="n">
        <f aca="false">IF(OR(AF506=$AP$3,AF506=$AP$4,AF506=$AP$9),AB506,0)</f>
        <v>0</v>
      </c>
      <c r="BE506" s="313" t="n">
        <f aca="false">IF(OR(AF506=$AP$3,AF506=$AP$4,AF506=$AP$9),AC506,0)</f>
        <v>0</v>
      </c>
      <c r="BF506" s="314" t="n">
        <f aca="false">IF(OR(AF506=$AP$3,AF506=$AP$4,AF506=$AP$9),AD506,0)</f>
        <v>0</v>
      </c>
      <c r="BG506" s="312" t="n">
        <f aca="false">IF(OR(AF506=$AP$5,AF506=$AP$6,AF506=$AP$10),S506,0)</f>
        <v>0</v>
      </c>
      <c r="BH506" s="313" t="n">
        <f aca="false">IF(OR(AF506=$AP$5,AF506=$AP$6,AF506=$AP$10),T506,0)</f>
        <v>0</v>
      </c>
      <c r="BI506" s="313" t="n">
        <f aca="false">IF(OR(AF506=$AP$5,AF506=$AP$6,AF506=$AP$10),U506,0)</f>
        <v>0</v>
      </c>
      <c r="BJ506" s="313" t="n">
        <f aca="false">IF(OR(AF506=$AP$5,AF506=$AP$6,AF506=$AP$10),V506,0)</f>
        <v>0</v>
      </c>
      <c r="BK506" s="313" t="n">
        <f aca="false">IF(OR(AF506=$AP$5,AF506=$AP$6,AF506=$AP$10),W506,0)</f>
        <v>0</v>
      </c>
      <c r="BL506" s="313" t="n">
        <f aca="false">IF(OR(AF506=$AP$5,AF506=$AP$6,AF506=$AP$10),X506,0)</f>
        <v>0</v>
      </c>
      <c r="BM506" s="313" t="n">
        <f aca="false">IF(OR(AF506=$AP$5,AF506=$AP$6,AF506=$AP$10),Y506,0)</f>
        <v>0</v>
      </c>
      <c r="BN506" s="313" t="n">
        <f aca="false">IF(OR(AF506=$AP$5,AF506=$AP$6,AF506=$AP$10),Z506,0)</f>
        <v>0</v>
      </c>
      <c r="BO506" s="313" t="n">
        <f aca="false">IF(OR(AF506=$AP$5,AF506=$AP$6,AF506=$AP$10),AA506,0)</f>
        <v>0</v>
      </c>
      <c r="BP506" s="313" t="n">
        <f aca="false">IF(OR(AF506=$AP$5,AF506=$AP$6,AF506=$AP$10),AB506,0)</f>
        <v>0</v>
      </c>
      <c r="BQ506" s="313" t="n">
        <f aca="false">IF(OR(AF506=$AP$5,AF506=$AP$6,AF506=$AP$10),AC506,0)</f>
        <v>0</v>
      </c>
      <c r="BR506" s="314" t="n">
        <f aca="false">IF(OR(AF506=$AP$5,AF506=$AP$6,AF506=$AP$10),AD506,0)</f>
        <v>0</v>
      </c>
      <c r="BS506" s="312" t="n">
        <f aca="false">IF(OR(AF506=$AP$7,AF506=$AP$8,AF506=$AP$11),S506,0)</f>
        <v>0</v>
      </c>
      <c r="BT506" s="313" t="n">
        <f aca="false">IF(OR(AF506=$AP$7,AF506=$AP$8,AF506=$AP$11),T506,0)</f>
        <v>0</v>
      </c>
      <c r="BU506" s="313" t="n">
        <f aca="false">IF(OR(AF506=$AP$7,AF506=$AP$8,AF506=$AP$11),U506,0)</f>
        <v>0</v>
      </c>
      <c r="BV506" s="313" t="n">
        <f aca="false">IF(OR(AF506=$AP$7,AF506=$AP$8,AF506=$AP$11),V506,0)</f>
        <v>0</v>
      </c>
      <c r="BW506" s="313" t="n">
        <f aca="false">IF(OR(AF506=$AP$7,AF506=$AP$8,AF506=$AP$11),W506,0)</f>
        <v>0</v>
      </c>
      <c r="BX506" s="313" t="n">
        <f aca="false">IF(OR(AF506=$AP$7,AF506=$AP$8,AF506=$AP$11),X506,0)</f>
        <v>0</v>
      </c>
      <c r="BY506" s="313" t="n">
        <f aca="false">IF(OR(AF506=$AP$7,AF506=$AP$8,AF506=$AP$11),Y506,0)</f>
        <v>0</v>
      </c>
      <c r="BZ506" s="313" t="n">
        <f aca="false">IF(OR(AF506=$AP$7,AF506=$AP$8,AF506=$AP$11),Z506,0)</f>
        <v>0</v>
      </c>
      <c r="CA506" s="313" t="n">
        <f aca="false">IF(OR(AF506=$AP$7,AF506=$AP$8,AF506=$AP$11),AA506,0)</f>
        <v>0</v>
      </c>
      <c r="CB506" s="313" t="n">
        <f aca="false">IF(OR(AF506=$AP$7,AF506=$AP$8,AF506=$AP$11),AB506,0)</f>
        <v>0</v>
      </c>
      <c r="CC506" s="313" t="n">
        <f aca="false">IF(OR(AF506=$AP$7,AF506=$AP$8,AF506=$AP$11),AC506,0)</f>
        <v>0</v>
      </c>
      <c r="CD506" s="314" t="n">
        <f aca="false">IF(OR(AF506=$AP$7,AF506=$AP$8,AF506=$AP$11),AD506,0)</f>
        <v>0</v>
      </c>
      <c r="CE506" s="312" t="n">
        <f aca="false">IF(AF506=$AP$12,S506,0)</f>
        <v>0</v>
      </c>
      <c r="CF506" s="313" t="n">
        <f aca="false">IF(AF506=$AP$12,T506,0)</f>
        <v>0</v>
      </c>
      <c r="CG506" s="313" t="n">
        <f aca="false">IF(AF506=$AP$12,U506,0)</f>
        <v>0</v>
      </c>
      <c r="CH506" s="313" t="n">
        <f aca="false">IF(AF506=$AP$12,V506,0)</f>
        <v>0</v>
      </c>
      <c r="CI506" s="313" t="n">
        <f aca="false">IF(AF506=$AP$12,W506,0)</f>
        <v>0</v>
      </c>
      <c r="CJ506" s="313" t="n">
        <f aca="false">IF(AF506=$AP$12,X506,0)</f>
        <v>0</v>
      </c>
      <c r="CK506" s="313" t="n">
        <f aca="false">IF(AF506=$AP$12,Y506,0)</f>
        <v>0</v>
      </c>
      <c r="CL506" s="313" t="n">
        <f aca="false">IF(AF506=$AP$12,Z506,0)</f>
        <v>0</v>
      </c>
      <c r="CM506" s="313" t="n">
        <f aca="false">IF(AF506=$AP$12,AA506,0)</f>
        <v>0</v>
      </c>
      <c r="CN506" s="313" t="n">
        <f aca="false">IF(AF506=$AP$12,AB506,0)</f>
        <v>0</v>
      </c>
      <c r="CO506" s="313" t="n">
        <f aca="false">IF(AF506=$AP$12,AC506,0)</f>
        <v>0</v>
      </c>
      <c r="CP506" s="314" t="n">
        <f aca="false">IF(AF506=$AP$12,AD506,0)</f>
        <v>0</v>
      </c>
    </row>
    <row r="507" customFormat="false" ht="12" hidden="false" customHeight="true" outlineLevel="0" collapsed="false">
      <c r="B507" s="243" t="str">
        <f aca="false">IF(Q506="","",Q506)</f>
        <v/>
      </c>
      <c r="C507" s="302"/>
      <c r="D507" s="303"/>
      <c r="E507" s="303"/>
      <c r="F507" s="303"/>
      <c r="G507" s="304"/>
      <c r="H507" s="304"/>
      <c r="I507" s="305"/>
      <c r="J507" s="305"/>
      <c r="K507" s="305"/>
      <c r="L507" s="305"/>
      <c r="M507" s="303"/>
      <c r="N507" s="303"/>
      <c r="O507" s="306"/>
      <c r="P507" s="303"/>
      <c r="Q507" s="303"/>
      <c r="R507" s="315" t="s">
        <v>76</v>
      </c>
      <c r="S507" s="322"/>
      <c r="T507" s="322"/>
      <c r="U507" s="322"/>
      <c r="V507" s="322"/>
      <c r="W507" s="322"/>
      <c r="X507" s="322"/>
      <c r="Y507" s="316"/>
      <c r="Z507" s="316"/>
      <c r="AA507" s="316"/>
      <c r="AB507" s="316"/>
      <c r="AC507" s="316"/>
      <c r="AD507" s="316"/>
      <c r="AE507" s="317" t="str">
        <f aca="false">IF(SUM(S507:AD507)=0,"",SUM(S507:AD507))</f>
        <v/>
      </c>
      <c r="AF507" s="244" t="str">
        <f aca="false">IF(Q506="","",Q506)</f>
        <v/>
      </c>
      <c r="AG507" s="310"/>
      <c r="AH507" s="310"/>
      <c r="AI507" s="310"/>
      <c r="AJ507" s="310"/>
      <c r="AT507" s="311" t="str">
        <f aca="false">R507</f>
        <v>B</v>
      </c>
      <c r="AU507" s="312" t="n">
        <f aca="false">IF(OR(AF507=$AP$3,AF507=$AP$4,AF507=$AP$9),S507,0)</f>
        <v>0</v>
      </c>
      <c r="AV507" s="313" t="n">
        <f aca="false">IF(OR(AF507=$AP$3,AF507=$AP$4,AF507=$AP$9),T507,0)</f>
        <v>0</v>
      </c>
      <c r="AW507" s="313" t="n">
        <f aca="false">IF(OR(AF507=$AP$3,AF507=$AP$4,AF507=$AP$9),U507,0)</f>
        <v>0</v>
      </c>
      <c r="AX507" s="313" t="n">
        <f aca="false">IF(OR(AF507=$AP$3,AF507=$AP$4,AF507=$AP$9),V507,0)</f>
        <v>0</v>
      </c>
      <c r="AY507" s="313" t="n">
        <f aca="false">IF(OR(AF507=$AP$3,AF507=$AP$4,AF507=$AP$9),W507,0)</f>
        <v>0</v>
      </c>
      <c r="AZ507" s="313" t="n">
        <f aca="false">IF(OR(AF507=$AP$3,AF507=$AP$4,AF507=$AP$9),X507,0)</f>
        <v>0</v>
      </c>
      <c r="BA507" s="313" t="n">
        <f aca="false">IF(OR(AF507=$AP$3,AF507=$AP$4,AF507=$AP$9),Y507,0)</f>
        <v>0</v>
      </c>
      <c r="BB507" s="313" t="n">
        <f aca="false">IF(OR(AF507=$AP$3,AF507=$AP$4,AF507=$AP$9),Z507,0)</f>
        <v>0</v>
      </c>
      <c r="BC507" s="313" t="n">
        <f aca="false">IF(OR(AF507=$AP$3,AF507=$AP$4,AF507=$AP$9),AA507,0)</f>
        <v>0</v>
      </c>
      <c r="BD507" s="313" t="n">
        <f aca="false">IF(OR(AF507=$AP$3,AF507=$AP$4,AF507=$AP$9),AB507,0)</f>
        <v>0</v>
      </c>
      <c r="BE507" s="313" t="n">
        <f aca="false">IF(OR(AF507=$AP$3,AF507=$AP$4,AF507=$AP$9),AC507,0)</f>
        <v>0</v>
      </c>
      <c r="BF507" s="314" t="n">
        <f aca="false">IF(OR(AF507=$AP$3,AF507=$AP$4,AF507=$AP$9),AD507,0)</f>
        <v>0</v>
      </c>
      <c r="BG507" s="312" t="n">
        <f aca="false">IF(OR(AF507=$AP$5,AF507=$AP$6,AF507=$AP$10),S507,0)</f>
        <v>0</v>
      </c>
      <c r="BH507" s="313" t="n">
        <f aca="false">IF(OR(AF507=$AP$5,AF507=$AP$6,AF507=$AP$10),T507,0)</f>
        <v>0</v>
      </c>
      <c r="BI507" s="313" t="n">
        <f aca="false">IF(OR(AF507=$AP$5,AF507=$AP$6,AF507=$AP$10),U507,0)</f>
        <v>0</v>
      </c>
      <c r="BJ507" s="313" t="n">
        <f aca="false">IF(OR(AF507=$AP$5,AF507=$AP$6,AF507=$AP$10),V507,0)</f>
        <v>0</v>
      </c>
      <c r="BK507" s="313" t="n">
        <f aca="false">IF(OR(AF507=$AP$5,AF507=$AP$6,AF507=$AP$10),W507,0)</f>
        <v>0</v>
      </c>
      <c r="BL507" s="313" t="n">
        <f aca="false">IF(OR(AF507=$AP$5,AF507=$AP$6,AF507=$AP$10),X507,0)</f>
        <v>0</v>
      </c>
      <c r="BM507" s="313" t="n">
        <f aca="false">IF(OR(AF507=$AP$5,AF507=$AP$6,AF507=$AP$10),Y507,0)</f>
        <v>0</v>
      </c>
      <c r="BN507" s="313" t="n">
        <f aca="false">IF(OR(AF507=$AP$5,AF507=$AP$6,AF507=$AP$10),Z507,0)</f>
        <v>0</v>
      </c>
      <c r="BO507" s="313" t="n">
        <f aca="false">IF(OR(AF507=$AP$5,AF507=$AP$6,AF507=$AP$10),AA507,0)</f>
        <v>0</v>
      </c>
      <c r="BP507" s="313" t="n">
        <f aca="false">IF(OR(AF507=$AP$5,AF507=$AP$6,AF507=$AP$10),AB507,0)</f>
        <v>0</v>
      </c>
      <c r="BQ507" s="313" t="n">
        <f aca="false">IF(OR(AF507=$AP$5,AF507=$AP$6,AF507=$AP$10),AC507,0)</f>
        <v>0</v>
      </c>
      <c r="BR507" s="314" t="n">
        <f aca="false">IF(OR(AF507=$AP$5,AF507=$AP$6,AF507=$AP$10),AD507,0)</f>
        <v>0</v>
      </c>
      <c r="BS507" s="312" t="n">
        <f aca="false">IF(OR(AF507=$AP$7,AF507=$AP$8,AF507=$AP$11),S507,0)</f>
        <v>0</v>
      </c>
      <c r="BT507" s="313" t="n">
        <f aca="false">IF(OR(AF507=$AP$7,AF507=$AP$8,AF507=$AP$11),T507,0)</f>
        <v>0</v>
      </c>
      <c r="BU507" s="313" t="n">
        <f aca="false">IF(OR(AF507=$AP$7,AF507=$AP$8,AF507=$AP$11),U507,0)</f>
        <v>0</v>
      </c>
      <c r="BV507" s="313" t="n">
        <f aca="false">IF(OR(AF507=$AP$7,AF507=$AP$8,AF507=$AP$11),V507,0)</f>
        <v>0</v>
      </c>
      <c r="BW507" s="313" t="n">
        <f aca="false">IF(OR(AF507=$AP$7,AF507=$AP$8,AF507=$AP$11),W507,0)</f>
        <v>0</v>
      </c>
      <c r="BX507" s="313" t="n">
        <f aca="false">IF(OR(AF507=$AP$7,AF507=$AP$8,AF507=$AP$11),X507,0)</f>
        <v>0</v>
      </c>
      <c r="BY507" s="313" t="n">
        <f aca="false">IF(OR(AF507=$AP$7,AF507=$AP$8,AF507=$AP$11),Y507,0)</f>
        <v>0</v>
      </c>
      <c r="BZ507" s="313" t="n">
        <f aca="false">IF(OR(AF507=$AP$7,AF507=$AP$8,AF507=$AP$11),Z507,0)</f>
        <v>0</v>
      </c>
      <c r="CA507" s="313" t="n">
        <f aca="false">IF(OR(AF507=$AP$7,AF507=$AP$8,AF507=$AP$11),AA507,0)</f>
        <v>0</v>
      </c>
      <c r="CB507" s="313" t="n">
        <f aca="false">IF(OR(AF507=$AP$7,AF507=$AP$8,AF507=$AP$11),AB507,0)</f>
        <v>0</v>
      </c>
      <c r="CC507" s="313" t="n">
        <f aca="false">IF(OR(AF507=$AP$7,AF507=$AP$8,AF507=$AP$11),AC507,0)</f>
        <v>0</v>
      </c>
      <c r="CD507" s="314" t="n">
        <f aca="false">IF(OR(AF507=$AP$7,AF507=$AP$8,AF507=$AP$11),AD507,0)</f>
        <v>0</v>
      </c>
      <c r="CE507" s="312" t="n">
        <f aca="false">IF(AF507=$AP$12,S507,0)</f>
        <v>0</v>
      </c>
      <c r="CF507" s="313" t="n">
        <f aca="false">IF(AF507=$AP$12,T507,0)</f>
        <v>0</v>
      </c>
      <c r="CG507" s="313" t="n">
        <f aca="false">IF(AF507=$AP$12,U507,0)</f>
        <v>0</v>
      </c>
      <c r="CH507" s="313" t="n">
        <f aca="false">IF(AF507=$AP$12,V507,0)</f>
        <v>0</v>
      </c>
      <c r="CI507" s="313" t="n">
        <f aca="false">IF(AF507=$AP$12,W507,0)</f>
        <v>0</v>
      </c>
      <c r="CJ507" s="313" t="n">
        <f aca="false">IF(AF507=$AP$12,X507,0)</f>
        <v>0</v>
      </c>
      <c r="CK507" s="313" t="n">
        <f aca="false">IF(AF507=$AP$12,Y507,0)</f>
        <v>0</v>
      </c>
      <c r="CL507" s="313" t="n">
        <f aca="false">IF(AF507=$AP$12,Z507,0)</f>
        <v>0</v>
      </c>
      <c r="CM507" s="313" t="n">
        <f aca="false">IF(AF507=$AP$12,AA507,0)</f>
        <v>0</v>
      </c>
      <c r="CN507" s="313" t="n">
        <f aca="false">IF(AF507=$AP$12,AB507,0)</f>
        <v>0</v>
      </c>
      <c r="CO507" s="313" t="n">
        <f aca="false">IF(AF507=$AP$12,AC507,0)</f>
        <v>0</v>
      </c>
      <c r="CP507" s="314" t="n">
        <f aca="false">IF(AF507=$AP$12,AD507,0)</f>
        <v>0</v>
      </c>
    </row>
    <row r="508" customFormat="false" ht="12" hidden="false" customHeight="true" outlineLevel="0" collapsed="false">
      <c r="B508" s="243" t="str">
        <f aca="false">IF(Q506="","",Q506)</f>
        <v/>
      </c>
      <c r="C508" s="302"/>
      <c r="D508" s="303"/>
      <c r="E508" s="303"/>
      <c r="F508" s="303"/>
      <c r="G508" s="304"/>
      <c r="H508" s="304"/>
      <c r="I508" s="305"/>
      <c r="J508" s="305"/>
      <c r="K508" s="305"/>
      <c r="L508" s="305"/>
      <c r="M508" s="303"/>
      <c r="N508" s="303"/>
      <c r="O508" s="306"/>
      <c r="P508" s="303"/>
      <c r="Q508" s="303"/>
      <c r="R508" s="315" t="s">
        <v>77</v>
      </c>
      <c r="S508" s="322"/>
      <c r="T508" s="322"/>
      <c r="U508" s="322"/>
      <c r="V508" s="322"/>
      <c r="W508" s="322"/>
      <c r="X508" s="322"/>
      <c r="Y508" s="316"/>
      <c r="Z508" s="316"/>
      <c r="AA508" s="316"/>
      <c r="AB508" s="316"/>
      <c r="AC508" s="316"/>
      <c r="AD508" s="316"/>
      <c r="AE508" s="317" t="str">
        <f aca="false">IF(SUM(S508:AD508)=0,"",SUM(S508:AD508))</f>
        <v/>
      </c>
      <c r="AF508" s="244" t="str">
        <f aca="false">IF(Q506="","",Q506)</f>
        <v/>
      </c>
      <c r="AG508" s="310"/>
      <c r="AH508" s="310"/>
      <c r="AI508" s="310"/>
      <c r="AJ508" s="310"/>
      <c r="AT508" s="311" t="str">
        <f aca="false">R508</f>
        <v>C</v>
      </c>
      <c r="AU508" s="312" t="n">
        <f aca="false">IF(OR(AF508=$AP$3,AF508=$AP$4,AF508=$AP$9),S508,0)</f>
        <v>0</v>
      </c>
      <c r="AV508" s="313" t="n">
        <f aca="false">IF(OR(AF508=$AP$3,AF508=$AP$4,AF508=$AP$9),T508,0)</f>
        <v>0</v>
      </c>
      <c r="AW508" s="313" t="n">
        <f aca="false">IF(OR(AF508=$AP$3,AF508=$AP$4,AF508=$AP$9),U508,0)</f>
        <v>0</v>
      </c>
      <c r="AX508" s="313" t="n">
        <f aca="false">IF(OR(AF508=$AP$3,AF508=$AP$4,AF508=$AP$9),V508,0)</f>
        <v>0</v>
      </c>
      <c r="AY508" s="313" t="n">
        <f aca="false">IF(OR(AF508=$AP$3,AF508=$AP$4,AF508=$AP$9),W508,0)</f>
        <v>0</v>
      </c>
      <c r="AZ508" s="313" t="n">
        <f aca="false">IF(OR(AF508=$AP$3,AF508=$AP$4,AF508=$AP$9),X508,0)</f>
        <v>0</v>
      </c>
      <c r="BA508" s="313" t="n">
        <f aca="false">IF(OR(AF508=$AP$3,AF508=$AP$4,AF508=$AP$9),Y508,0)</f>
        <v>0</v>
      </c>
      <c r="BB508" s="313" t="n">
        <f aca="false">IF(OR(AF508=$AP$3,AF508=$AP$4,AF508=$AP$9),Z508,0)</f>
        <v>0</v>
      </c>
      <c r="BC508" s="313" t="n">
        <f aca="false">IF(OR(AF508=$AP$3,AF508=$AP$4,AF508=$AP$9),AA508,0)</f>
        <v>0</v>
      </c>
      <c r="BD508" s="313" t="n">
        <f aca="false">IF(OR(AF508=$AP$3,AF508=$AP$4,AF508=$AP$9),AB508,0)</f>
        <v>0</v>
      </c>
      <c r="BE508" s="313" t="n">
        <f aca="false">IF(OR(AF508=$AP$3,AF508=$AP$4,AF508=$AP$9),AC508,0)</f>
        <v>0</v>
      </c>
      <c r="BF508" s="314" t="n">
        <f aca="false">IF(OR(AF508=$AP$3,AF508=$AP$4,AF508=$AP$9),AD508,0)</f>
        <v>0</v>
      </c>
      <c r="BG508" s="312" t="n">
        <f aca="false">IF(OR(AF508=$AP$5,AF508=$AP$6,AF508=$AP$10),S508,0)</f>
        <v>0</v>
      </c>
      <c r="BH508" s="313" t="n">
        <f aca="false">IF(OR(AF508=$AP$5,AF508=$AP$6,AF508=$AP$10),T508,0)</f>
        <v>0</v>
      </c>
      <c r="BI508" s="313" t="n">
        <f aca="false">IF(OR(AF508=$AP$5,AF508=$AP$6,AF508=$AP$10),U508,0)</f>
        <v>0</v>
      </c>
      <c r="BJ508" s="313" t="n">
        <f aca="false">IF(OR(AF508=$AP$5,AF508=$AP$6,AF508=$AP$10),V508,0)</f>
        <v>0</v>
      </c>
      <c r="BK508" s="313" t="n">
        <f aca="false">IF(OR(AF508=$AP$5,AF508=$AP$6,AF508=$AP$10),W508,0)</f>
        <v>0</v>
      </c>
      <c r="BL508" s="313" t="n">
        <f aca="false">IF(OR(AF508=$AP$5,AF508=$AP$6,AF508=$AP$10),X508,0)</f>
        <v>0</v>
      </c>
      <c r="BM508" s="313" t="n">
        <f aca="false">IF(OR(AF508=$AP$5,AF508=$AP$6,AF508=$AP$10),Y508,0)</f>
        <v>0</v>
      </c>
      <c r="BN508" s="313" t="n">
        <f aca="false">IF(OR(AF508=$AP$5,AF508=$AP$6,AF508=$AP$10),Z508,0)</f>
        <v>0</v>
      </c>
      <c r="BO508" s="313" t="n">
        <f aca="false">IF(OR(AF508=$AP$5,AF508=$AP$6,AF508=$AP$10),AA508,0)</f>
        <v>0</v>
      </c>
      <c r="BP508" s="313" t="n">
        <f aca="false">IF(OR(AF508=$AP$5,AF508=$AP$6,AF508=$AP$10),AB508,0)</f>
        <v>0</v>
      </c>
      <c r="BQ508" s="313" t="n">
        <f aca="false">IF(OR(AF508=$AP$5,AF508=$AP$6,AF508=$AP$10),AC508,0)</f>
        <v>0</v>
      </c>
      <c r="BR508" s="314" t="n">
        <f aca="false">IF(OR(AF508=$AP$5,AF508=$AP$6,AF508=$AP$10),AD508,0)</f>
        <v>0</v>
      </c>
      <c r="BS508" s="312" t="n">
        <f aca="false">IF(OR(AF508=$AP$7,AF508=$AP$8,AF508=$AP$11),S508,0)</f>
        <v>0</v>
      </c>
      <c r="BT508" s="313" t="n">
        <f aca="false">IF(OR(AF508=$AP$7,AF508=$AP$8,AF508=$AP$11),T508,0)</f>
        <v>0</v>
      </c>
      <c r="BU508" s="313" t="n">
        <f aca="false">IF(OR(AF508=$AP$7,AF508=$AP$8,AF508=$AP$11),U508,0)</f>
        <v>0</v>
      </c>
      <c r="BV508" s="313" t="n">
        <f aca="false">IF(OR(AF508=$AP$7,AF508=$AP$8,AF508=$AP$11),V508,0)</f>
        <v>0</v>
      </c>
      <c r="BW508" s="313" t="n">
        <f aca="false">IF(OR(AF508=$AP$7,AF508=$AP$8,AF508=$AP$11),W508,0)</f>
        <v>0</v>
      </c>
      <c r="BX508" s="313" t="n">
        <f aca="false">IF(OR(AF508=$AP$7,AF508=$AP$8,AF508=$AP$11),X508,0)</f>
        <v>0</v>
      </c>
      <c r="BY508" s="313" t="n">
        <f aca="false">IF(OR(AF508=$AP$7,AF508=$AP$8,AF508=$AP$11),Y508,0)</f>
        <v>0</v>
      </c>
      <c r="BZ508" s="313" t="n">
        <f aca="false">IF(OR(AF508=$AP$7,AF508=$AP$8,AF508=$AP$11),Z508,0)</f>
        <v>0</v>
      </c>
      <c r="CA508" s="313" t="n">
        <f aca="false">IF(OR(AF508=$AP$7,AF508=$AP$8,AF508=$AP$11),AA508,0)</f>
        <v>0</v>
      </c>
      <c r="CB508" s="313" t="n">
        <f aca="false">IF(OR(AF508=$AP$7,AF508=$AP$8,AF508=$AP$11),AB508,0)</f>
        <v>0</v>
      </c>
      <c r="CC508" s="313" t="n">
        <f aca="false">IF(OR(AF508=$AP$7,AF508=$AP$8,AF508=$AP$11),AC508,0)</f>
        <v>0</v>
      </c>
      <c r="CD508" s="314" t="n">
        <f aca="false">IF(OR(AF508=$AP$7,AF508=$AP$8,AF508=$AP$11),AD508,0)</f>
        <v>0</v>
      </c>
      <c r="CE508" s="312" t="n">
        <f aca="false">IF(AF508=$AP$12,S508,0)</f>
        <v>0</v>
      </c>
      <c r="CF508" s="313" t="n">
        <f aca="false">IF(AF508=$AP$12,T508,0)</f>
        <v>0</v>
      </c>
      <c r="CG508" s="313" t="n">
        <f aca="false">IF(AF508=$AP$12,U508,0)</f>
        <v>0</v>
      </c>
      <c r="CH508" s="313" t="n">
        <f aca="false">IF(AF508=$AP$12,V508,0)</f>
        <v>0</v>
      </c>
      <c r="CI508" s="313" t="n">
        <f aca="false">IF(AF508=$AP$12,W508,0)</f>
        <v>0</v>
      </c>
      <c r="CJ508" s="313" t="n">
        <f aca="false">IF(AF508=$AP$12,X508,0)</f>
        <v>0</v>
      </c>
      <c r="CK508" s="313" t="n">
        <f aca="false">IF(AF508=$AP$12,Y508,0)</f>
        <v>0</v>
      </c>
      <c r="CL508" s="313" t="n">
        <f aca="false">IF(AF508=$AP$12,Z508,0)</f>
        <v>0</v>
      </c>
      <c r="CM508" s="313" t="n">
        <f aca="false">IF(AF508=$AP$12,AA508,0)</f>
        <v>0</v>
      </c>
      <c r="CN508" s="313" t="n">
        <f aca="false">IF(AF508=$AP$12,AB508,0)</f>
        <v>0</v>
      </c>
      <c r="CO508" s="313" t="n">
        <f aca="false">IF(AF508=$AP$12,AC508,0)</f>
        <v>0</v>
      </c>
      <c r="CP508" s="314" t="n">
        <f aca="false">IF(AF508=$AP$12,AD508,0)</f>
        <v>0</v>
      </c>
    </row>
    <row r="509" customFormat="false" ht="12" hidden="false" customHeight="true" outlineLevel="0" collapsed="false">
      <c r="B509" s="243" t="str">
        <f aca="false">IF(Q509="","",Q509)</f>
        <v/>
      </c>
      <c r="C509" s="302" t="n">
        <v>166</v>
      </c>
      <c r="D509" s="303"/>
      <c r="E509" s="303"/>
      <c r="F509" s="303"/>
      <c r="G509" s="304"/>
      <c r="H509" s="304"/>
      <c r="I509" s="305"/>
      <c r="J509" s="305"/>
      <c r="K509" s="305"/>
      <c r="L509" s="305"/>
      <c r="M509" s="303"/>
      <c r="N509" s="303"/>
      <c r="O509" s="306"/>
      <c r="P509" s="303"/>
      <c r="Q509" s="303"/>
      <c r="R509" s="307" t="s">
        <v>75</v>
      </c>
      <c r="S509" s="323"/>
      <c r="T509" s="323"/>
      <c r="U509" s="323"/>
      <c r="V509" s="323"/>
      <c r="W509" s="323"/>
      <c r="X509" s="323"/>
      <c r="Y509" s="308"/>
      <c r="Z509" s="308"/>
      <c r="AA509" s="308"/>
      <c r="AB509" s="308"/>
      <c r="AC509" s="308"/>
      <c r="AD509" s="308"/>
      <c r="AE509" s="309" t="str">
        <f aca="false">IF(SUM(S509:AD509)=0,"",SUM(S509:AD509))</f>
        <v/>
      </c>
      <c r="AF509" s="244" t="str">
        <f aca="false">IF(Q509="","",Q509)</f>
        <v/>
      </c>
      <c r="AG509" s="310" t="str">
        <f aca="false">IFERROR(VLOOKUP(M509,$AP$13:$AQ$16,2,FALSE()),"")</f>
        <v/>
      </c>
      <c r="AH509" s="310" t="str">
        <f aca="false">IFERROR(VLOOKUP(O509,$AP$18:$AQ$24,2,FALSE()),"")</f>
        <v/>
      </c>
      <c r="AI509" s="310" t="str">
        <f aca="false">IFERROR(AG509+AH509,"")</f>
        <v/>
      </c>
      <c r="AJ509" s="310" t="str">
        <f aca="false">IF(SUM(AE509:AE511)=0,"",SUM(AE509:AE511))</f>
        <v/>
      </c>
      <c r="AT509" s="311" t="str">
        <f aca="false">R509</f>
        <v>A</v>
      </c>
      <c r="AU509" s="312" t="n">
        <f aca="false">IF(OR(AF509=$AP$3,AF509=$AP$4,AF509=$AP$9),S509,0)</f>
        <v>0</v>
      </c>
      <c r="AV509" s="313" t="n">
        <f aca="false">IF(OR(AF509=$AP$3,AF509=$AP$4,AF509=$AP$9),T509,0)</f>
        <v>0</v>
      </c>
      <c r="AW509" s="313" t="n">
        <f aca="false">IF(OR(AF509=$AP$3,AF509=$AP$4,AF509=$AP$9),U509,0)</f>
        <v>0</v>
      </c>
      <c r="AX509" s="313" t="n">
        <f aca="false">IF(OR(AF509=$AP$3,AF509=$AP$4,AF509=$AP$9),V509,0)</f>
        <v>0</v>
      </c>
      <c r="AY509" s="313" t="n">
        <f aca="false">IF(OR(AF509=$AP$3,AF509=$AP$4,AF509=$AP$9),W509,0)</f>
        <v>0</v>
      </c>
      <c r="AZ509" s="313" t="n">
        <f aca="false">IF(OR(AF509=$AP$3,AF509=$AP$4,AF509=$AP$9),X509,0)</f>
        <v>0</v>
      </c>
      <c r="BA509" s="313" t="n">
        <f aca="false">IF(OR(AF509=$AP$3,AF509=$AP$4,AF509=$AP$9),Y509,0)</f>
        <v>0</v>
      </c>
      <c r="BB509" s="313" t="n">
        <f aca="false">IF(OR(AF509=$AP$3,AF509=$AP$4,AF509=$AP$9),Z509,0)</f>
        <v>0</v>
      </c>
      <c r="BC509" s="313" t="n">
        <f aca="false">IF(OR(AF509=$AP$3,AF509=$AP$4,AF509=$AP$9),AA509,0)</f>
        <v>0</v>
      </c>
      <c r="BD509" s="313" t="n">
        <f aca="false">IF(OR(AF509=$AP$3,AF509=$AP$4,AF509=$AP$9),AB509,0)</f>
        <v>0</v>
      </c>
      <c r="BE509" s="313" t="n">
        <f aca="false">IF(OR(AF509=$AP$3,AF509=$AP$4,AF509=$AP$9),AC509,0)</f>
        <v>0</v>
      </c>
      <c r="BF509" s="314" t="n">
        <f aca="false">IF(OR(AF509=$AP$3,AF509=$AP$4,AF509=$AP$9),AD509,0)</f>
        <v>0</v>
      </c>
      <c r="BG509" s="312" t="n">
        <f aca="false">IF(OR(AF509=$AP$5,AF509=$AP$6,AF509=$AP$10),S509,0)</f>
        <v>0</v>
      </c>
      <c r="BH509" s="313" t="n">
        <f aca="false">IF(OR(AF509=$AP$5,AF509=$AP$6,AF509=$AP$10),T509,0)</f>
        <v>0</v>
      </c>
      <c r="BI509" s="313" t="n">
        <f aca="false">IF(OR(AF509=$AP$5,AF509=$AP$6,AF509=$AP$10),U509,0)</f>
        <v>0</v>
      </c>
      <c r="BJ509" s="313" t="n">
        <f aca="false">IF(OR(AF509=$AP$5,AF509=$AP$6,AF509=$AP$10),V509,0)</f>
        <v>0</v>
      </c>
      <c r="BK509" s="313" t="n">
        <f aca="false">IF(OR(AF509=$AP$5,AF509=$AP$6,AF509=$AP$10),W509,0)</f>
        <v>0</v>
      </c>
      <c r="BL509" s="313" t="n">
        <f aca="false">IF(OR(AF509=$AP$5,AF509=$AP$6,AF509=$AP$10),X509,0)</f>
        <v>0</v>
      </c>
      <c r="BM509" s="313" t="n">
        <f aca="false">IF(OR(AF509=$AP$5,AF509=$AP$6,AF509=$AP$10),Y509,0)</f>
        <v>0</v>
      </c>
      <c r="BN509" s="313" t="n">
        <f aca="false">IF(OR(AF509=$AP$5,AF509=$AP$6,AF509=$AP$10),Z509,0)</f>
        <v>0</v>
      </c>
      <c r="BO509" s="313" t="n">
        <f aca="false">IF(OR(AF509=$AP$5,AF509=$AP$6,AF509=$AP$10),AA509,0)</f>
        <v>0</v>
      </c>
      <c r="BP509" s="313" t="n">
        <f aca="false">IF(OR(AF509=$AP$5,AF509=$AP$6,AF509=$AP$10),AB509,0)</f>
        <v>0</v>
      </c>
      <c r="BQ509" s="313" t="n">
        <f aca="false">IF(OR(AF509=$AP$5,AF509=$AP$6,AF509=$AP$10),AC509,0)</f>
        <v>0</v>
      </c>
      <c r="BR509" s="314" t="n">
        <f aca="false">IF(OR(AF509=$AP$5,AF509=$AP$6,AF509=$AP$10),AD509,0)</f>
        <v>0</v>
      </c>
      <c r="BS509" s="312" t="n">
        <f aca="false">IF(OR(AF509=$AP$7,AF509=$AP$8,AF509=$AP$11),S509,0)</f>
        <v>0</v>
      </c>
      <c r="BT509" s="313" t="n">
        <f aca="false">IF(OR(AF509=$AP$7,AF509=$AP$8,AF509=$AP$11),T509,0)</f>
        <v>0</v>
      </c>
      <c r="BU509" s="313" t="n">
        <f aca="false">IF(OR(AF509=$AP$7,AF509=$AP$8,AF509=$AP$11),U509,0)</f>
        <v>0</v>
      </c>
      <c r="BV509" s="313" t="n">
        <f aca="false">IF(OR(AF509=$AP$7,AF509=$AP$8,AF509=$AP$11),V509,0)</f>
        <v>0</v>
      </c>
      <c r="BW509" s="313" t="n">
        <f aca="false">IF(OR(AF509=$AP$7,AF509=$AP$8,AF509=$AP$11),W509,0)</f>
        <v>0</v>
      </c>
      <c r="BX509" s="313" t="n">
        <f aca="false">IF(OR(AF509=$AP$7,AF509=$AP$8,AF509=$AP$11),X509,0)</f>
        <v>0</v>
      </c>
      <c r="BY509" s="313" t="n">
        <f aca="false">IF(OR(AF509=$AP$7,AF509=$AP$8,AF509=$AP$11),Y509,0)</f>
        <v>0</v>
      </c>
      <c r="BZ509" s="313" t="n">
        <f aca="false">IF(OR(AF509=$AP$7,AF509=$AP$8,AF509=$AP$11),Z509,0)</f>
        <v>0</v>
      </c>
      <c r="CA509" s="313" t="n">
        <f aca="false">IF(OR(AF509=$AP$7,AF509=$AP$8,AF509=$AP$11),AA509,0)</f>
        <v>0</v>
      </c>
      <c r="CB509" s="313" t="n">
        <f aca="false">IF(OR(AF509=$AP$7,AF509=$AP$8,AF509=$AP$11),AB509,0)</f>
        <v>0</v>
      </c>
      <c r="CC509" s="313" t="n">
        <f aca="false">IF(OR(AF509=$AP$7,AF509=$AP$8,AF509=$AP$11),AC509,0)</f>
        <v>0</v>
      </c>
      <c r="CD509" s="314" t="n">
        <f aca="false">IF(OR(AF509=$AP$7,AF509=$AP$8,AF509=$AP$11),AD509,0)</f>
        <v>0</v>
      </c>
      <c r="CE509" s="312" t="n">
        <f aca="false">IF(AF509=$AP$12,S509,0)</f>
        <v>0</v>
      </c>
      <c r="CF509" s="313" t="n">
        <f aca="false">IF(AF509=$AP$12,T509,0)</f>
        <v>0</v>
      </c>
      <c r="CG509" s="313" t="n">
        <f aca="false">IF(AF509=$AP$12,U509,0)</f>
        <v>0</v>
      </c>
      <c r="CH509" s="313" t="n">
        <f aca="false">IF(AF509=$AP$12,V509,0)</f>
        <v>0</v>
      </c>
      <c r="CI509" s="313" t="n">
        <f aca="false">IF(AF509=$AP$12,W509,0)</f>
        <v>0</v>
      </c>
      <c r="CJ509" s="313" t="n">
        <f aca="false">IF(AF509=$AP$12,X509,0)</f>
        <v>0</v>
      </c>
      <c r="CK509" s="313" t="n">
        <f aca="false">IF(AF509=$AP$12,Y509,0)</f>
        <v>0</v>
      </c>
      <c r="CL509" s="313" t="n">
        <f aca="false">IF(AF509=$AP$12,Z509,0)</f>
        <v>0</v>
      </c>
      <c r="CM509" s="313" t="n">
        <f aca="false">IF(AF509=$AP$12,AA509,0)</f>
        <v>0</v>
      </c>
      <c r="CN509" s="313" t="n">
        <f aca="false">IF(AF509=$AP$12,AB509,0)</f>
        <v>0</v>
      </c>
      <c r="CO509" s="313" t="n">
        <f aca="false">IF(AF509=$AP$12,AC509,0)</f>
        <v>0</v>
      </c>
      <c r="CP509" s="314" t="n">
        <f aca="false">IF(AF509=$AP$12,AD509,0)</f>
        <v>0</v>
      </c>
    </row>
    <row r="510" customFormat="false" ht="12" hidden="false" customHeight="true" outlineLevel="0" collapsed="false">
      <c r="B510" s="243" t="str">
        <f aca="false">IF(Q509="","",Q509)</f>
        <v/>
      </c>
      <c r="C510" s="302"/>
      <c r="D510" s="303"/>
      <c r="E510" s="303"/>
      <c r="F510" s="303"/>
      <c r="G510" s="304"/>
      <c r="H510" s="304"/>
      <c r="I510" s="305"/>
      <c r="J510" s="305"/>
      <c r="K510" s="305"/>
      <c r="L510" s="305"/>
      <c r="M510" s="303"/>
      <c r="N510" s="303"/>
      <c r="O510" s="306"/>
      <c r="P510" s="303"/>
      <c r="Q510" s="303"/>
      <c r="R510" s="315" t="s">
        <v>76</v>
      </c>
      <c r="S510" s="322"/>
      <c r="T510" s="322"/>
      <c r="U510" s="322"/>
      <c r="V510" s="322"/>
      <c r="W510" s="322"/>
      <c r="X510" s="322"/>
      <c r="Y510" s="316"/>
      <c r="Z510" s="316"/>
      <c r="AA510" s="316"/>
      <c r="AB510" s="316"/>
      <c r="AC510" s="316"/>
      <c r="AD510" s="316"/>
      <c r="AE510" s="317" t="str">
        <f aca="false">IF(SUM(S510:AD510)=0,"",SUM(S510:AD510))</f>
        <v/>
      </c>
      <c r="AF510" s="244" t="str">
        <f aca="false">IF(Q509="","",Q509)</f>
        <v/>
      </c>
      <c r="AG510" s="310"/>
      <c r="AH510" s="310"/>
      <c r="AI510" s="310"/>
      <c r="AJ510" s="310"/>
      <c r="AT510" s="311" t="str">
        <f aca="false">R510</f>
        <v>B</v>
      </c>
      <c r="AU510" s="312" t="n">
        <f aca="false">IF(OR(AF510=$AP$3,AF510=$AP$4,AF510=$AP$9),S510,0)</f>
        <v>0</v>
      </c>
      <c r="AV510" s="313" t="n">
        <f aca="false">IF(OR(AF510=$AP$3,AF510=$AP$4,AF510=$AP$9),T510,0)</f>
        <v>0</v>
      </c>
      <c r="AW510" s="313" t="n">
        <f aca="false">IF(OR(AF510=$AP$3,AF510=$AP$4,AF510=$AP$9),U510,0)</f>
        <v>0</v>
      </c>
      <c r="AX510" s="313" t="n">
        <f aca="false">IF(OR(AF510=$AP$3,AF510=$AP$4,AF510=$AP$9),V510,0)</f>
        <v>0</v>
      </c>
      <c r="AY510" s="313" t="n">
        <f aca="false">IF(OR(AF510=$AP$3,AF510=$AP$4,AF510=$AP$9),W510,0)</f>
        <v>0</v>
      </c>
      <c r="AZ510" s="313" t="n">
        <f aca="false">IF(OR(AF510=$AP$3,AF510=$AP$4,AF510=$AP$9),X510,0)</f>
        <v>0</v>
      </c>
      <c r="BA510" s="313" t="n">
        <f aca="false">IF(OR(AF510=$AP$3,AF510=$AP$4,AF510=$AP$9),Y510,0)</f>
        <v>0</v>
      </c>
      <c r="BB510" s="313" t="n">
        <f aca="false">IF(OR(AF510=$AP$3,AF510=$AP$4,AF510=$AP$9),Z510,0)</f>
        <v>0</v>
      </c>
      <c r="BC510" s="313" t="n">
        <f aca="false">IF(OR(AF510=$AP$3,AF510=$AP$4,AF510=$AP$9),AA510,0)</f>
        <v>0</v>
      </c>
      <c r="BD510" s="313" t="n">
        <f aca="false">IF(OR(AF510=$AP$3,AF510=$AP$4,AF510=$AP$9),AB510,0)</f>
        <v>0</v>
      </c>
      <c r="BE510" s="313" t="n">
        <f aca="false">IF(OR(AF510=$AP$3,AF510=$AP$4,AF510=$AP$9),AC510,0)</f>
        <v>0</v>
      </c>
      <c r="BF510" s="314" t="n">
        <f aca="false">IF(OR(AF510=$AP$3,AF510=$AP$4,AF510=$AP$9),AD510,0)</f>
        <v>0</v>
      </c>
      <c r="BG510" s="312" t="n">
        <f aca="false">IF(OR(AF510=$AP$5,AF510=$AP$6,AF510=$AP$10),S510,0)</f>
        <v>0</v>
      </c>
      <c r="BH510" s="313" t="n">
        <f aca="false">IF(OR(AF510=$AP$5,AF510=$AP$6,AF510=$AP$10),T510,0)</f>
        <v>0</v>
      </c>
      <c r="BI510" s="313" t="n">
        <f aca="false">IF(OR(AF510=$AP$5,AF510=$AP$6,AF510=$AP$10),U510,0)</f>
        <v>0</v>
      </c>
      <c r="BJ510" s="313" t="n">
        <f aca="false">IF(OR(AF510=$AP$5,AF510=$AP$6,AF510=$AP$10),V510,0)</f>
        <v>0</v>
      </c>
      <c r="BK510" s="313" t="n">
        <f aca="false">IF(OR(AF510=$AP$5,AF510=$AP$6,AF510=$AP$10),W510,0)</f>
        <v>0</v>
      </c>
      <c r="BL510" s="313" t="n">
        <f aca="false">IF(OR(AF510=$AP$5,AF510=$AP$6,AF510=$AP$10),X510,0)</f>
        <v>0</v>
      </c>
      <c r="BM510" s="313" t="n">
        <f aca="false">IF(OR(AF510=$AP$5,AF510=$AP$6,AF510=$AP$10),Y510,0)</f>
        <v>0</v>
      </c>
      <c r="BN510" s="313" t="n">
        <f aca="false">IF(OR(AF510=$AP$5,AF510=$AP$6,AF510=$AP$10),Z510,0)</f>
        <v>0</v>
      </c>
      <c r="BO510" s="313" t="n">
        <f aca="false">IF(OR(AF510=$AP$5,AF510=$AP$6,AF510=$AP$10),AA510,0)</f>
        <v>0</v>
      </c>
      <c r="BP510" s="313" t="n">
        <f aca="false">IF(OR(AF510=$AP$5,AF510=$AP$6,AF510=$AP$10),AB510,0)</f>
        <v>0</v>
      </c>
      <c r="BQ510" s="313" t="n">
        <f aca="false">IF(OR(AF510=$AP$5,AF510=$AP$6,AF510=$AP$10),AC510,0)</f>
        <v>0</v>
      </c>
      <c r="BR510" s="314" t="n">
        <f aca="false">IF(OR(AF510=$AP$5,AF510=$AP$6,AF510=$AP$10),AD510,0)</f>
        <v>0</v>
      </c>
      <c r="BS510" s="312" t="n">
        <f aca="false">IF(OR(AF510=$AP$7,AF510=$AP$8,AF510=$AP$11),S510,0)</f>
        <v>0</v>
      </c>
      <c r="BT510" s="313" t="n">
        <f aca="false">IF(OR(AF510=$AP$7,AF510=$AP$8,AF510=$AP$11),T510,0)</f>
        <v>0</v>
      </c>
      <c r="BU510" s="313" t="n">
        <f aca="false">IF(OR(AF510=$AP$7,AF510=$AP$8,AF510=$AP$11),U510,0)</f>
        <v>0</v>
      </c>
      <c r="BV510" s="313" t="n">
        <f aca="false">IF(OR(AF510=$AP$7,AF510=$AP$8,AF510=$AP$11),V510,0)</f>
        <v>0</v>
      </c>
      <c r="BW510" s="313" t="n">
        <f aca="false">IF(OR(AF510=$AP$7,AF510=$AP$8,AF510=$AP$11),W510,0)</f>
        <v>0</v>
      </c>
      <c r="BX510" s="313" t="n">
        <f aca="false">IF(OR(AF510=$AP$7,AF510=$AP$8,AF510=$AP$11),X510,0)</f>
        <v>0</v>
      </c>
      <c r="BY510" s="313" t="n">
        <f aca="false">IF(OR(AF510=$AP$7,AF510=$AP$8,AF510=$AP$11),Y510,0)</f>
        <v>0</v>
      </c>
      <c r="BZ510" s="313" t="n">
        <f aca="false">IF(OR(AF510=$AP$7,AF510=$AP$8,AF510=$AP$11),Z510,0)</f>
        <v>0</v>
      </c>
      <c r="CA510" s="313" t="n">
        <f aca="false">IF(OR(AF510=$AP$7,AF510=$AP$8,AF510=$AP$11),AA510,0)</f>
        <v>0</v>
      </c>
      <c r="CB510" s="313" t="n">
        <f aca="false">IF(OR(AF510=$AP$7,AF510=$AP$8,AF510=$AP$11),AB510,0)</f>
        <v>0</v>
      </c>
      <c r="CC510" s="313" t="n">
        <f aca="false">IF(OR(AF510=$AP$7,AF510=$AP$8,AF510=$AP$11),AC510,0)</f>
        <v>0</v>
      </c>
      <c r="CD510" s="314" t="n">
        <f aca="false">IF(OR(AF510=$AP$7,AF510=$AP$8,AF510=$AP$11),AD510,0)</f>
        <v>0</v>
      </c>
      <c r="CE510" s="312" t="n">
        <f aca="false">IF(AF510=$AP$12,S510,0)</f>
        <v>0</v>
      </c>
      <c r="CF510" s="313" t="n">
        <f aca="false">IF(AF510=$AP$12,T510,0)</f>
        <v>0</v>
      </c>
      <c r="CG510" s="313" t="n">
        <f aca="false">IF(AF510=$AP$12,U510,0)</f>
        <v>0</v>
      </c>
      <c r="CH510" s="313" t="n">
        <f aca="false">IF(AF510=$AP$12,V510,0)</f>
        <v>0</v>
      </c>
      <c r="CI510" s="313" t="n">
        <f aca="false">IF(AF510=$AP$12,W510,0)</f>
        <v>0</v>
      </c>
      <c r="CJ510" s="313" t="n">
        <f aca="false">IF(AF510=$AP$12,X510,0)</f>
        <v>0</v>
      </c>
      <c r="CK510" s="313" t="n">
        <f aca="false">IF(AF510=$AP$12,Y510,0)</f>
        <v>0</v>
      </c>
      <c r="CL510" s="313" t="n">
        <f aca="false">IF(AF510=$AP$12,Z510,0)</f>
        <v>0</v>
      </c>
      <c r="CM510" s="313" t="n">
        <f aca="false">IF(AF510=$AP$12,AA510,0)</f>
        <v>0</v>
      </c>
      <c r="CN510" s="313" t="n">
        <f aca="false">IF(AF510=$AP$12,AB510,0)</f>
        <v>0</v>
      </c>
      <c r="CO510" s="313" t="n">
        <f aca="false">IF(AF510=$AP$12,AC510,0)</f>
        <v>0</v>
      </c>
      <c r="CP510" s="314" t="n">
        <f aca="false">IF(AF510=$AP$12,AD510,0)</f>
        <v>0</v>
      </c>
    </row>
    <row r="511" customFormat="false" ht="12" hidden="false" customHeight="true" outlineLevel="0" collapsed="false">
      <c r="B511" s="243" t="str">
        <f aca="false">IF(Q509="","",Q509)</f>
        <v/>
      </c>
      <c r="C511" s="302"/>
      <c r="D511" s="303"/>
      <c r="E511" s="303"/>
      <c r="F511" s="303"/>
      <c r="G511" s="304"/>
      <c r="H511" s="304"/>
      <c r="I511" s="305"/>
      <c r="J511" s="305"/>
      <c r="K511" s="305"/>
      <c r="L511" s="305"/>
      <c r="M511" s="303"/>
      <c r="N511" s="303"/>
      <c r="O511" s="306"/>
      <c r="P511" s="303"/>
      <c r="Q511" s="303"/>
      <c r="R511" s="315" t="s">
        <v>77</v>
      </c>
      <c r="S511" s="322"/>
      <c r="T511" s="322"/>
      <c r="U511" s="322"/>
      <c r="V511" s="322"/>
      <c r="W511" s="322"/>
      <c r="X511" s="322"/>
      <c r="Y511" s="316"/>
      <c r="Z511" s="316"/>
      <c r="AA511" s="316"/>
      <c r="AB511" s="316"/>
      <c r="AC511" s="316"/>
      <c r="AD511" s="316"/>
      <c r="AE511" s="317" t="str">
        <f aca="false">IF(SUM(S511:AD511)=0,"",SUM(S511:AD511))</f>
        <v/>
      </c>
      <c r="AF511" s="244" t="str">
        <f aca="false">IF(Q509="","",Q509)</f>
        <v/>
      </c>
      <c r="AG511" s="310"/>
      <c r="AH511" s="310"/>
      <c r="AI511" s="310"/>
      <c r="AJ511" s="310"/>
      <c r="AT511" s="311" t="str">
        <f aca="false">R511</f>
        <v>C</v>
      </c>
      <c r="AU511" s="312" t="n">
        <f aca="false">IF(OR(AF511=$AP$3,AF511=$AP$4,AF511=$AP$9),S511,0)</f>
        <v>0</v>
      </c>
      <c r="AV511" s="313" t="n">
        <f aca="false">IF(OR(AF511=$AP$3,AF511=$AP$4,AF511=$AP$9),T511,0)</f>
        <v>0</v>
      </c>
      <c r="AW511" s="313" t="n">
        <f aca="false">IF(OR(AF511=$AP$3,AF511=$AP$4,AF511=$AP$9),U511,0)</f>
        <v>0</v>
      </c>
      <c r="AX511" s="313" t="n">
        <f aca="false">IF(OR(AF511=$AP$3,AF511=$AP$4,AF511=$AP$9),V511,0)</f>
        <v>0</v>
      </c>
      <c r="AY511" s="313" t="n">
        <f aca="false">IF(OR(AF511=$AP$3,AF511=$AP$4,AF511=$AP$9),W511,0)</f>
        <v>0</v>
      </c>
      <c r="AZ511" s="313" t="n">
        <f aca="false">IF(OR(AF511=$AP$3,AF511=$AP$4,AF511=$AP$9),X511,0)</f>
        <v>0</v>
      </c>
      <c r="BA511" s="313" t="n">
        <f aca="false">IF(OR(AF511=$AP$3,AF511=$AP$4,AF511=$AP$9),Y511,0)</f>
        <v>0</v>
      </c>
      <c r="BB511" s="313" t="n">
        <f aca="false">IF(OR(AF511=$AP$3,AF511=$AP$4,AF511=$AP$9),Z511,0)</f>
        <v>0</v>
      </c>
      <c r="BC511" s="313" t="n">
        <f aca="false">IF(OR(AF511=$AP$3,AF511=$AP$4,AF511=$AP$9),AA511,0)</f>
        <v>0</v>
      </c>
      <c r="BD511" s="313" t="n">
        <f aca="false">IF(OR(AF511=$AP$3,AF511=$AP$4,AF511=$AP$9),AB511,0)</f>
        <v>0</v>
      </c>
      <c r="BE511" s="313" t="n">
        <f aca="false">IF(OR(AF511=$AP$3,AF511=$AP$4,AF511=$AP$9),AC511,0)</f>
        <v>0</v>
      </c>
      <c r="BF511" s="314" t="n">
        <f aca="false">IF(OR(AF511=$AP$3,AF511=$AP$4,AF511=$AP$9),AD511,0)</f>
        <v>0</v>
      </c>
      <c r="BG511" s="312" t="n">
        <f aca="false">IF(OR(AF511=$AP$5,AF511=$AP$6,AF511=$AP$10),S511,0)</f>
        <v>0</v>
      </c>
      <c r="BH511" s="313" t="n">
        <f aca="false">IF(OR(AF511=$AP$5,AF511=$AP$6,AF511=$AP$10),T511,0)</f>
        <v>0</v>
      </c>
      <c r="BI511" s="313" t="n">
        <f aca="false">IF(OR(AF511=$AP$5,AF511=$AP$6,AF511=$AP$10),U511,0)</f>
        <v>0</v>
      </c>
      <c r="BJ511" s="313" t="n">
        <f aca="false">IF(OR(AF511=$AP$5,AF511=$AP$6,AF511=$AP$10),V511,0)</f>
        <v>0</v>
      </c>
      <c r="BK511" s="313" t="n">
        <f aca="false">IF(OR(AF511=$AP$5,AF511=$AP$6,AF511=$AP$10),W511,0)</f>
        <v>0</v>
      </c>
      <c r="BL511" s="313" t="n">
        <f aca="false">IF(OR(AF511=$AP$5,AF511=$AP$6,AF511=$AP$10),X511,0)</f>
        <v>0</v>
      </c>
      <c r="BM511" s="313" t="n">
        <f aca="false">IF(OR(AF511=$AP$5,AF511=$AP$6,AF511=$AP$10),Y511,0)</f>
        <v>0</v>
      </c>
      <c r="BN511" s="313" t="n">
        <f aca="false">IF(OR(AF511=$AP$5,AF511=$AP$6,AF511=$AP$10),Z511,0)</f>
        <v>0</v>
      </c>
      <c r="BO511" s="313" t="n">
        <f aca="false">IF(OR(AF511=$AP$5,AF511=$AP$6,AF511=$AP$10),AA511,0)</f>
        <v>0</v>
      </c>
      <c r="BP511" s="313" t="n">
        <f aca="false">IF(OR(AF511=$AP$5,AF511=$AP$6,AF511=$AP$10),AB511,0)</f>
        <v>0</v>
      </c>
      <c r="BQ511" s="313" t="n">
        <f aca="false">IF(OR(AF511=$AP$5,AF511=$AP$6,AF511=$AP$10),AC511,0)</f>
        <v>0</v>
      </c>
      <c r="BR511" s="314" t="n">
        <f aca="false">IF(OR(AF511=$AP$5,AF511=$AP$6,AF511=$AP$10),AD511,0)</f>
        <v>0</v>
      </c>
      <c r="BS511" s="312" t="n">
        <f aca="false">IF(OR(AF511=$AP$7,AF511=$AP$8,AF511=$AP$11),S511,0)</f>
        <v>0</v>
      </c>
      <c r="BT511" s="313" t="n">
        <f aca="false">IF(OR(AF511=$AP$7,AF511=$AP$8,AF511=$AP$11),T511,0)</f>
        <v>0</v>
      </c>
      <c r="BU511" s="313" t="n">
        <f aca="false">IF(OR(AF511=$AP$7,AF511=$AP$8,AF511=$AP$11),U511,0)</f>
        <v>0</v>
      </c>
      <c r="BV511" s="313" t="n">
        <f aca="false">IF(OR(AF511=$AP$7,AF511=$AP$8,AF511=$AP$11),V511,0)</f>
        <v>0</v>
      </c>
      <c r="BW511" s="313" t="n">
        <f aca="false">IF(OR(AF511=$AP$7,AF511=$AP$8,AF511=$AP$11),W511,0)</f>
        <v>0</v>
      </c>
      <c r="BX511" s="313" t="n">
        <f aca="false">IF(OR(AF511=$AP$7,AF511=$AP$8,AF511=$AP$11),X511,0)</f>
        <v>0</v>
      </c>
      <c r="BY511" s="313" t="n">
        <f aca="false">IF(OR(AF511=$AP$7,AF511=$AP$8,AF511=$AP$11),Y511,0)</f>
        <v>0</v>
      </c>
      <c r="BZ511" s="313" t="n">
        <f aca="false">IF(OR(AF511=$AP$7,AF511=$AP$8,AF511=$AP$11),Z511,0)</f>
        <v>0</v>
      </c>
      <c r="CA511" s="313" t="n">
        <f aca="false">IF(OR(AF511=$AP$7,AF511=$AP$8,AF511=$AP$11),AA511,0)</f>
        <v>0</v>
      </c>
      <c r="CB511" s="313" t="n">
        <f aca="false">IF(OR(AF511=$AP$7,AF511=$AP$8,AF511=$AP$11),AB511,0)</f>
        <v>0</v>
      </c>
      <c r="CC511" s="313" t="n">
        <f aca="false">IF(OR(AF511=$AP$7,AF511=$AP$8,AF511=$AP$11),AC511,0)</f>
        <v>0</v>
      </c>
      <c r="CD511" s="314" t="n">
        <f aca="false">IF(OR(AF511=$AP$7,AF511=$AP$8,AF511=$AP$11),AD511,0)</f>
        <v>0</v>
      </c>
      <c r="CE511" s="312" t="n">
        <f aca="false">IF(AF511=$AP$12,S511,0)</f>
        <v>0</v>
      </c>
      <c r="CF511" s="313" t="n">
        <f aca="false">IF(AF511=$AP$12,T511,0)</f>
        <v>0</v>
      </c>
      <c r="CG511" s="313" t="n">
        <f aca="false">IF(AF511=$AP$12,U511,0)</f>
        <v>0</v>
      </c>
      <c r="CH511" s="313" t="n">
        <f aca="false">IF(AF511=$AP$12,V511,0)</f>
        <v>0</v>
      </c>
      <c r="CI511" s="313" t="n">
        <f aca="false">IF(AF511=$AP$12,W511,0)</f>
        <v>0</v>
      </c>
      <c r="CJ511" s="313" t="n">
        <f aca="false">IF(AF511=$AP$12,X511,0)</f>
        <v>0</v>
      </c>
      <c r="CK511" s="313" t="n">
        <f aca="false">IF(AF511=$AP$12,Y511,0)</f>
        <v>0</v>
      </c>
      <c r="CL511" s="313" t="n">
        <f aca="false">IF(AF511=$AP$12,Z511,0)</f>
        <v>0</v>
      </c>
      <c r="CM511" s="313" t="n">
        <f aca="false">IF(AF511=$AP$12,AA511,0)</f>
        <v>0</v>
      </c>
      <c r="CN511" s="313" t="n">
        <f aca="false">IF(AF511=$AP$12,AB511,0)</f>
        <v>0</v>
      </c>
      <c r="CO511" s="313" t="n">
        <f aca="false">IF(AF511=$AP$12,AC511,0)</f>
        <v>0</v>
      </c>
      <c r="CP511" s="314" t="n">
        <f aca="false">IF(AF511=$AP$12,AD511,0)</f>
        <v>0</v>
      </c>
    </row>
    <row r="512" customFormat="false" ht="12" hidden="false" customHeight="true" outlineLevel="0" collapsed="false">
      <c r="B512" s="243" t="str">
        <f aca="false">IF(Q512="","",Q512)</f>
        <v/>
      </c>
      <c r="C512" s="302" t="n">
        <v>167</v>
      </c>
      <c r="D512" s="303"/>
      <c r="E512" s="303"/>
      <c r="F512" s="303"/>
      <c r="G512" s="304"/>
      <c r="H512" s="304"/>
      <c r="I512" s="305"/>
      <c r="J512" s="305"/>
      <c r="K512" s="305"/>
      <c r="L512" s="305"/>
      <c r="M512" s="303"/>
      <c r="N512" s="303"/>
      <c r="O512" s="306"/>
      <c r="P512" s="303"/>
      <c r="Q512" s="303"/>
      <c r="R512" s="307" t="s">
        <v>75</v>
      </c>
      <c r="S512" s="323"/>
      <c r="T512" s="323"/>
      <c r="U512" s="323"/>
      <c r="V512" s="323"/>
      <c r="W512" s="323"/>
      <c r="X512" s="323"/>
      <c r="Y512" s="308"/>
      <c r="Z512" s="308"/>
      <c r="AA512" s="308"/>
      <c r="AB512" s="308"/>
      <c r="AC512" s="308"/>
      <c r="AD512" s="308"/>
      <c r="AE512" s="309" t="str">
        <f aca="false">IF(SUM(S512:AD512)=0,"",SUM(S512:AD512))</f>
        <v/>
      </c>
      <c r="AF512" s="244" t="str">
        <f aca="false">IF(Q512="","",Q512)</f>
        <v/>
      </c>
      <c r="AG512" s="310" t="str">
        <f aca="false">IFERROR(VLOOKUP(M512,$AP$13:$AQ$16,2,FALSE()),"")</f>
        <v/>
      </c>
      <c r="AH512" s="310" t="str">
        <f aca="false">IFERROR(VLOOKUP(O512,$AP$18:$AQ$24,2,FALSE()),"")</f>
        <v/>
      </c>
      <c r="AI512" s="310" t="str">
        <f aca="false">IFERROR(AG512+AH512,"")</f>
        <v/>
      </c>
      <c r="AJ512" s="310" t="str">
        <f aca="false">IF(SUM(AE512:AE514)=0,"",SUM(AE512:AE514))</f>
        <v/>
      </c>
      <c r="AT512" s="311" t="str">
        <f aca="false">R512</f>
        <v>A</v>
      </c>
      <c r="AU512" s="312" t="n">
        <f aca="false">IF(OR(AF512=$AP$3,AF512=$AP$4,AF512=$AP$9),S512,0)</f>
        <v>0</v>
      </c>
      <c r="AV512" s="313" t="n">
        <f aca="false">IF(OR(AF512=$AP$3,AF512=$AP$4,AF512=$AP$9),T512,0)</f>
        <v>0</v>
      </c>
      <c r="AW512" s="313" t="n">
        <f aca="false">IF(OR(AF512=$AP$3,AF512=$AP$4,AF512=$AP$9),U512,0)</f>
        <v>0</v>
      </c>
      <c r="AX512" s="313" t="n">
        <f aca="false">IF(OR(AF512=$AP$3,AF512=$AP$4,AF512=$AP$9),V512,0)</f>
        <v>0</v>
      </c>
      <c r="AY512" s="313" t="n">
        <f aca="false">IF(OR(AF512=$AP$3,AF512=$AP$4,AF512=$AP$9),W512,0)</f>
        <v>0</v>
      </c>
      <c r="AZ512" s="313" t="n">
        <f aca="false">IF(OR(AF512=$AP$3,AF512=$AP$4,AF512=$AP$9),X512,0)</f>
        <v>0</v>
      </c>
      <c r="BA512" s="313" t="n">
        <f aca="false">IF(OR(AF512=$AP$3,AF512=$AP$4,AF512=$AP$9),Y512,0)</f>
        <v>0</v>
      </c>
      <c r="BB512" s="313" t="n">
        <f aca="false">IF(OR(AF512=$AP$3,AF512=$AP$4,AF512=$AP$9),Z512,0)</f>
        <v>0</v>
      </c>
      <c r="BC512" s="313" t="n">
        <f aca="false">IF(OR(AF512=$AP$3,AF512=$AP$4,AF512=$AP$9),AA512,0)</f>
        <v>0</v>
      </c>
      <c r="BD512" s="313" t="n">
        <f aca="false">IF(OR(AF512=$AP$3,AF512=$AP$4,AF512=$AP$9),AB512,0)</f>
        <v>0</v>
      </c>
      <c r="BE512" s="313" t="n">
        <f aca="false">IF(OR(AF512=$AP$3,AF512=$AP$4,AF512=$AP$9),AC512,0)</f>
        <v>0</v>
      </c>
      <c r="BF512" s="314" t="n">
        <f aca="false">IF(OR(AF512=$AP$3,AF512=$AP$4,AF512=$AP$9),AD512,0)</f>
        <v>0</v>
      </c>
      <c r="BG512" s="312" t="n">
        <f aca="false">IF(OR(AF512=$AP$5,AF512=$AP$6,AF512=$AP$10),S512,0)</f>
        <v>0</v>
      </c>
      <c r="BH512" s="313" t="n">
        <f aca="false">IF(OR(AF512=$AP$5,AF512=$AP$6,AF512=$AP$10),T512,0)</f>
        <v>0</v>
      </c>
      <c r="BI512" s="313" t="n">
        <f aca="false">IF(OR(AF512=$AP$5,AF512=$AP$6,AF512=$AP$10),U512,0)</f>
        <v>0</v>
      </c>
      <c r="BJ512" s="313" t="n">
        <f aca="false">IF(OR(AF512=$AP$5,AF512=$AP$6,AF512=$AP$10),V512,0)</f>
        <v>0</v>
      </c>
      <c r="BK512" s="313" t="n">
        <f aca="false">IF(OR(AF512=$AP$5,AF512=$AP$6,AF512=$AP$10),W512,0)</f>
        <v>0</v>
      </c>
      <c r="BL512" s="313" t="n">
        <f aca="false">IF(OR(AF512=$AP$5,AF512=$AP$6,AF512=$AP$10),X512,0)</f>
        <v>0</v>
      </c>
      <c r="BM512" s="313" t="n">
        <f aca="false">IF(OR(AF512=$AP$5,AF512=$AP$6,AF512=$AP$10),Y512,0)</f>
        <v>0</v>
      </c>
      <c r="BN512" s="313" t="n">
        <f aca="false">IF(OR(AF512=$AP$5,AF512=$AP$6,AF512=$AP$10),Z512,0)</f>
        <v>0</v>
      </c>
      <c r="BO512" s="313" t="n">
        <f aca="false">IF(OR(AF512=$AP$5,AF512=$AP$6,AF512=$AP$10),AA512,0)</f>
        <v>0</v>
      </c>
      <c r="BP512" s="313" t="n">
        <f aca="false">IF(OR(AF512=$AP$5,AF512=$AP$6,AF512=$AP$10),AB512,0)</f>
        <v>0</v>
      </c>
      <c r="BQ512" s="313" t="n">
        <f aca="false">IF(OR(AF512=$AP$5,AF512=$AP$6,AF512=$AP$10),AC512,0)</f>
        <v>0</v>
      </c>
      <c r="BR512" s="314" t="n">
        <f aca="false">IF(OR(AF512=$AP$5,AF512=$AP$6,AF512=$AP$10),AD512,0)</f>
        <v>0</v>
      </c>
      <c r="BS512" s="312" t="n">
        <f aca="false">IF(OR(AF512=$AP$7,AF512=$AP$8,AF512=$AP$11),S512,0)</f>
        <v>0</v>
      </c>
      <c r="BT512" s="313" t="n">
        <f aca="false">IF(OR(AF512=$AP$7,AF512=$AP$8,AF512=$AP$11),T512,0)</f>
        <v>0</v>
      </c>
      <c r="BU512" s="313" t="n">
        <f aca="false">IF(OR(AF512=$AP$7,AF512=$AP$8,AF512=$AP$11),U512,0)</f>
        <v>0</v>
      </c>
      <c r="BV512" s="313" t="n">
        <f aca="false">IF(OR(AF512=$AP$7,AF512=$AP$8,AF512=$AP$11),V512,0)</f>
        <v>0</v>
      </c>
      <c r="BW512" s="313" t="n">
        <f aca="false">IF(OR(AF512=$AP$7,AF512=$AP$8,AF512=$AP$11),W512,0)</f>
        <v>0</v>
      </c>
      <c r="BX512" s="313" t="n">
        <f aca="false">IF(OR(AF512=$AP$7,AF512=$AP$8,AF512=$AP$11),X512,0)</f>
        <v>0</v>
      </c>
      <c r="BY512" s="313" t="n">
        <f aca="false">IF(OR(AF512=$AP$7,AF512=$AP$8,AF512=$AP$11),Y512,0)</f>
        <v>0</v>
      </c>
      <c r="BZ512" s="313" t="n">
        <f aca="false">IF(OR(AF512=$AP$7,AF512=$AP$8,AF512=$AP$11),Z512,0)</f>
        <v>0</v>
      </c>
      <c r="CA512" s="313" t="n">
        <f aca="false">IF(OR(AF512=$AP$7,AF512=$AP$8,AF512=$AP$11),AA512,0)</f>
        <v>0</v>
      </c>
      <c r="CB512" s="313" t="n">
        <f aca="false">IF(OR(AF512=$AP$7,AF512=$AP$8,AF512=$AP$11),AB512,0)</f>
        <v>0</v>
      </c>
      <c r="CC512" s="313" t="n">
        <f aca="false">IF(OR(AF512=$AP$7,AF512=$AP$8,AF512=$AP$11),AC512,0)</f>
        <v>0</v>
      </c>
      <c r="CD512" s="314" t="n">
        <f aca="false">IF(OR(AF512=$AP$7,AF512=$AP$8,AF512=$AP$11),AD512,0)</f>
        <v>0</v>
      </c>
      <c r="CE512" s="312" t="n">
        <f aca="false">IF(AF512=$AP$12,S512,0)</f>
        <v>0</v>
      </c>
      <c r="CF512" s="313" t="n">
        <f aca="false">IF(AF512=$AP$12,T512,0)</f>
        <v>0</v>
      </c>
      <c r="CG512" s="313" t="n">
        <f aca="false">IF(AF512=$AP$12,U512,0)</f>
        <v>0</v>
      </c>
      <c r="CH512" s="313" t="n">
        <f aca="false">IF(AF512=$AP$12,V512,0)</f>
        <v>0</v>
      </c>
      <c r="CI512" s="313" t="n">
        <f aca="false">IF(AF512=$AP$12,W512,0)</f>
        <v>0</v>
      </c>
      <c r="CJ512" s="313" t="n">
        <f aca="false">IF(AF512=$AP$12,X512,0)</f>
        <v>0</v>
      </c>
      <c r="CK512" s="313" t="n">
        <f aca="false">IF(AF512=$AP$12,Y512,0)</f>
        <v>0</v>
      </c>
      <c r="CL512" s="313" t="n">
        <f aca="false">IF(AF512=$AP$12,Z512,0)</f>
        <v>0</v>
      </c>
      <c r="CM512" s="313" t="n">
        <f aca="false">IF(AF512=$AP$12,AA512,0)</f>
        <v>0</v>
      </c>
      <c r="CN512" s="313" t="n">
        <f aca="false">IF(AF512=$AP$12,AB512,0)</f>
        <v>0</v>
      </c>
      <c r="CO512" s="313" t="n">
        <f aca="false">IF(AF512=$AP$12,AC512,0)</f>
        <v>0</v>
      </c>
      <c r="CP512" s="314" t="n">
        <f aca="false">IF(AF512=$AP$12,AD512,0)</f>
        <v>0</v>
      </c>
    </row>
    <row r="513" customFormat="false" ht="12" hidden="false" customHeight="true" outlineLevel="0" collapsed="false">
      <c r="B513" s="243" t="str">
        <f aca="false">IF(Q512="","",Q512)</f>
        <v/>
      </c>
      <c r="C513" s="302"/>
      <c r="D513" s="303"/>
      <c r="E513" s="303"/>
      <c r="F513" s="303"/>
      <c r="G513" s="304"/>
      <c r="H513" s="304"/>
      <c r="I513" s="305"/>
      <c r="J513" s="305"/>
      <c r="K513" s="305"/>
      <c r="L513" s="305"/>
      <c r="M513" s="303"/>
      <c r="N513" s="303"/>
      <c r="O513" s="306"/>
      <c r="P513" s="303"/>
      <c r="Q513" s="303"/>
      <c r="R513" s="315" t="s">
        <v>76</v>
      </c>
      <c r="S513" s="322"/>
      <c r="T513" s="322"/>
      <c r="U513" s="322"/>
      <c r="V513" s="322"/>
      <c r="W513" s="322"/>
      <c r="X513" s="322"/>
      <c r="Y513" s="316"/>
      <c r="Z513" s="316"/>
      <c r="AA513" s="316"/>
      <c r="AB513" s="316"/>
      <c r="AC513" s="316"/>
      <c r="AD513" s="316"/>
      <c r="AE513" s="317" t="str">
        <f aca="false">IF(SUM(S513:AD513)=0,"",SUM(S513:AD513))</f>
        <v/>
      </c>
      <c r="AF513" s="244" t="str">
        <f aca="false">IF(Q512="","",Q512)</f>
        <v/>
      </c>
      <c r="AG513" s="310"/>
      <c r="AH513" s="310"/>
      <c r="AI513" s="310"/>
      <c r="AJ513" s="310"/>
      <c r="AT513" s="311" t="str">
        <f aca="false">R513</f>
        <v>B</v>
      </c>
      <c r="AU513" s="312" t="n">
        <f aca="false">IF(OR(AF513=$AP$3,AF513=$AP$4,AF513=$AP$9),S513,0)</f>
        <v>0</v>
      </c>
      <c r="AV513" s="313" t="n">
        <f aca="false">IF(OR(AF513=$AP$3,AF513=$AP$4,AF513=$AP$9),T513,0)</f>
        <v>0</v>
      </c>
      <c r="AW513" s="313" t="n">
        <f aca="false">IF(OR(AF513=$AP$3,AF513=$AP$4,AF513=$AP$9),U513,0)</f>
        <v>0</v>
      </c>
      <c r="AX513" s="313" t="n">
        <f aca="false">IF(OR(AF513=$AP$3,AF513=$AP$4,AF513=$AP$9),V513,0)</f>
        <v>0</v>
      </c>
      <c r="AY513" s="313" t="n">
        <f aca="false">IF(OR(AF513=$AP$3,AF513=$AP$4,AF513=$AP$9),W513,0)</f>
        <v>0</v>
      </c>
      <c r="AZ513" s="313" t="n">
        <f aca="false">IF(OR(AF513=$AP$3,AF513=$AP$4,AF513=$AP$9),X513,0)</f>
        <v>0</v>
      </c>
      <c r="BA513" s="313" t="n">
        <f aca="false">IF(OR(AF513=$AP$3,AF513=$AP$4,AF513=$AP$9),Y513,0)</f>
        <v>0</v>
      </c>
      <c r="BB513" s="313" t="n">
        <f aca="false">IF(OR(AF513=$AP$3,AF513=$AP$4,AF513=$AP$9),Z513,0)</f>
        <v>0</v>
      </c>
      <c r="BC513" s="313" t="n">
        <f aca="false">IF(OR(AF513=$AP$3,AF513=$AP$4,AF513=$AP$9),AA513,0)</f>
        <v>0</v>
      </c>
      <c r="BD513" s="313" t="n">
        <f aca="false">IF(OR(AF513=$AP$3,AF513=$AP$4,AF513=$AP$9),AB513,0)</f>
        <v>0</v>
      </c>
      <c r="BE513" s="313" t="n">
        <f aca="false">IF(OR(AF513=$AP$3,AF513=$AP$4,AF513=$AP$9),AC513,0)</f>
        <v>0</v>
      </c>
      <c r="BF513" s="314" t="n">
        <f aca="false">IF(OR(AF513=$AP$3,AF513=$AP$4,AF513=$AP$9),AD513,0)</f>
        <v>0</v>
      </c>
      <c r="BG513" s="312" t="n">
        <f aca="false">IF(OR(AF513=$AP$5,AF513=$AP$6,AF513=$AP$10),S513,0)</f>
        <v>0</v>
      </c>
      <c r="BH513" s="313" t="n">
        <f aca="false">IF(OR(AF513=$AP$5,AF513=$AP$6,AF513=$AP$10),T513,0)</f>
        <v>0</v>
      </c>
      <c r="BI513" s="313" t="n">
        <f aca="false">IF(OR(AF513=$AP$5,AF513=$AP$6,AF513=$AP$10),U513,0)</f>
        <v>0</v>
      </c>
      <c r="BJ513" s="313" t="n">
        <f aca="false">IF(OR(AF513=$AP$5,AF513=$AP$6,AF513=$AP$10),V513,0)</f>
        <v>0</v>
      </c>
      <c r="BK513" s="313" t="n">
        <f aca="false">IF(OR(AF513=$AP$5,AF513=$AP$6,AF513=$AP$10),W513,0)</f>
        <v>0</v>
      </c>
      <c r="BL513" s="313" t="n">
        <f aca="false">IF(OR(AF513=$AP$5,AF513=$AP$6,AF513=$AP$10),X513,0)</f>
        <v>0</v>
      </c>
      <c r="BM513" s="313" t="n">
        <f aca="false">IF(OR(AF513=$AP$5,AF513=$AP$6,AF513=$AP$10),Y513,0)</f>
        <v>0</v>
      </c>
      <c r="BN513" s="313" t="n">
        <f aca="false">IF(OR(AF513=$AP$5,AF513=$AP$6,AF513=$AP$10),Z513,0)</f>
        <v>0</v>
      </c>
      <c r="BO513" s="313" t="n">
        <f aca="false">IF(OR(AF513=$AP$5,AF513=$AP$6,AF513=$AP$10),AA513,0)</f>
        <v>0</v>
      </c>
      <c r="BP513" s="313" t="n">
        <f aca="false">IF(OR(AF513=$AP$5,AF513=$AP$6,AF513=$AP$10),AB513,0)</f>
        <v>0</v>
      </c>
      <c r="BQ513" s="313" t="n">
        <f aca="false">IF(OR(AF513=$AP$5,AF513=$AP$6,AF513=$AP$10),AC513,0)</f>
        <v>0</v>
      </c>
      <c r="BR513" s="314" t="n">
        <f aca="false">IF(OR(AF513=$AP$5,AF513=$AP$6,AF513=$AP$10),AD513,0)</f>
        <v>0</v>
      </c>
      <c r="BS513" s="312" t="n">
        <f aca="false">IF(OR(AF513=$AP$7,AF513=$AP$8,AF513=$AP$11),S513,0)</f>
        <v>0</v>
      </c>
      <c r="BT513" s="313" t="n">
        <f aca="false">IF(OR(AF513=$AP$7,AF513=$AP$8,AF513=$AP$11),T513,0)</f>
        <v>0</v>
      </c>
      <c r="BU513" s="313" t="n">
        <f aca="false">IF(OR(AF513=$AP$7,AF513=$AP$8,AF513=$AP$11),U513,0)</f>
        <v>0</v>
      </c>
      <c r="BV513" s="313" t="n">
        <f aca="false">IF(OR(AF513=$AP$7,AF513=$AP$8,AF513=$AP$11),V513,0)</f>
        <v>0</v>
      </c>
      <c r="BW513" s="313" t="n">
        <f aca="false">IF(OR(AF513=$AP$7,AF513=$AP$8,AF513=$AP$11),W513,0)</f>
        <v>0</v>
      </c>
      <c r="BX513" s="313" t="n">
        <f aca="false">IF(OR(AF513=$AP$7,AF513=$AP$8,AF513=$AP$11),X513,0)</f>
        <v>0</v>
      </c>
      <c r="BY513" s="313" t="n">
        <f aca="false">IF(OR(AF513=$AP$7,AF513=$AP$8,AF513=$AP$11),Y513,0)</f>
        <v>0</v>
      </c>
      <c r="BZ513" s="313" t="n">
        <f aca="false">IF(OR(AF513=$AP$7,AF513=$AP$8,AF513=$AP$11),Z513,0)</f>
        <v>0</v>
      </c>
      <c r="CA513" s="313" t="n">
        <f aca="false">IF(OR(AF513=$AP$7,AF513=$AP$8,AF513=$AP$11),AA513,0)</f>
        <v>0</v>
      </c>
      <c r="CB513" s="313" t="n">
        <f aca="false">IF(OR(AF513=$AP$7,AF513=$AP$8,AF513=$AP$11),AB513,0)</f>
        <v>0</v>
      </c>
      <c r="CC513" s="313" t="n">
        <f aca="false">IF(OR(AF513=$AP$7,AF513=$AP$8,AF513=$AP$11),AC513,0)</f>
        <v>0</v>
      </c>
      <c r="CD513" s="314" t="n">
        <f aca="false">IF(OR(AF513=$AP$7,AF513=$AP$8,AF513=$AP$11),AD513,0)</f>
        <v>0</v>
      </c>
      <c r="CE513" s="312" t="n">
        <f aca="false">IF(AF513=$AP$12,S513,0)</f>
        <v>0</v>
      </c>
      <c r="CF513" s="313" t="n">
        <f aca="false">IF(AF513=$AP$12,T513,0)</f>
        <v>0</v>
      </c>
      <c r="CG513" s="313" t="n">
        <f aca="false">IF(AF513=$AP$12,U513,0)</f>
        <v>0</v>
      </c>
      <c r="CH513" s="313" t="n">
        <f aca="false">IF(AF513=$AP$12,V513,0)</f>
        <v>0</v>
      </c>
      <c r="CI513" s="313" t="n">
        <f aca="false">IF(AF513=$AP$12,W513,0)</f>
        <v>0</v>
      </c>
      <c r="CJ513" s="313" t="n">
        <f aca="false">IF(AF513=$AP$12,X513,0)</f>
        <v>0</v>
      </c>
      <c r="CK513" s="313" t="n">
        <f aca="false">IF(AF513=$AP$12,Y513,0)</f>
        <v>0</v>
      </c>
      <c r="CL513" s="313" t="n">
        <f aca="false">IF(AF513=$AP$12,Z513,0)</f>
        <v>0</v>
      </c>
      <c r="CM513" s="313" t="n">
        <f aca="false">IF(AF513=$AP$12,AA513,0)</f>
        <v>0</v>
      </c>
      <c r="CN513" s="313" t="n">
        <f aca="false">IF(AF513=$AP$12,AB513,0)</f>
        <v>0</v>
      </c>
      <c r="CO513" s="313" t="n">
        <f aca="false">IF(AF513=$AP$12,AC513,0)</f>
        <v>0</v>
      </c>
      <c r="CP513" s="314" t="n">
        <f aca="false">IF(AF513=$AP$12,AD513,0)</f>
        <v>0</v>
      </c>
    </row>
    <row r="514" customFormat="false" ht="12" hidden="false" customHeight="true" outlineLevel="0" collapsed="false">
      <c r="B514" s="243" t="str">
        <f aca="false">IF(Q512="","",Q512)</f>
        <v/>
      </c>
      <c r="C514" s="302"/>
      <c r="D514" s="303"/>
      <c r="E514" s="303"/>
      <c r="F514" s="303"/>
      <c r="G514" s="304"/>
      <c r="H514" s="304"/>
      <c r="I514" s="305"/>
      <c r="J514" s="305"/>
      <c r="K514" s="305"/>
      <c r="L514" s="305"/>
      <c r="M514" s="303"/>
      <c r="N514" s="303"/>
      <c r="O514" s="306"/>
      <c r="P514" s="303"/>
      <c r="Q514" s="303"/>
      <c r="R514" s="315" t="s">
        <v>77</v>
      </c>
      <c r="S514" s="322"/>
      <c r="T514" s="322"/>
      <c r="U514" s="322"/>
      <c r="V514" s="322"/>
      <c r="W514" s="322"/>
      <c r="X514" s="322"/>
      <c r="Y514" s="316"/>
      <c r="Z514" s="316"/>
      <c r="AA514" s="316"/>
      <c r="AB514" s="316"/>
      <c r="AC514" s="316"/>
      <c r="AD514" s="316"/>
      <c r="AE514" s="317" t="str">
        <f aca="false">IF(SUM(S514:AD514)=0,"",SUM(S514:AD514))</f>
        <v/>
      </c>
      <c r="AF514" s="244" t="str">
        <f aca="false">IF(Q512="","",Q512)</f>
        <v/>
      </c>
      <c r="AG514" s="310"/>
      <c r="AH514" s="310"/>
      <c r="AI514" s="310"/>
      <c r="AJ514" s="310"/>
      <c r="AT514" s="311" t="str">
        <f aca="false">R514</f>
        <v>C</v>
      </c>
      <c r="AU514" s="312" t="n">
        <f aca="false">IF(OR(AF514=$AP$3,AF514=$AP$4,AF514=$AP$9),S514,0)</f>
        <v>0</v>
      </c>
      <c r="AV514" s="313" t="n">
        <f aca="false">IF(OR(AF514=$AP$3,AF514=$AP$4,AF514=$AP$9),T514,0)</f>
        <v>0</v>
      </c>
      <c r="AW514" s="313" t="n">
        <f aca="false">IF(OR(AF514=$AP$3,AF514=$AP$4,AF514=$AP$9),U514,0)</f>
        <v>0</v>
      </c>
      <c r="AX514" s="313" t="n">
        <f aca="false">IF(OR(AF514=$AP$3,AF514=$AP$4,AF514=$AP$9),V514,0)</f>
        <v>0</v>
      </c>
      <c r="AY514" s="313" t="n">
        <f aca="false">IF(OR(AF514=$AP$3,AF514=$AP$4,AF514=$AP$9),W514,0)</f>
        <v>0</v>
      </c>
      <c r="AZ514" s="313" t="n">
        <f aca="false">IF(OR(AF514=$AP$3,AF514=$AP$4,AF514=$AP$9),X514,0)</f>
        <v>0</v>
      </c>
      <c r="BA514" s="313" t="n">
        <f aca="false">IF(OR(AF514=$AP$3,AF514=$AP$4,AF514=$AP$9),Y514,0)</f>
        <v>0</v>
      </c>
      <c r="BB514" s="313" t="n">
        <f aca="false">IF(OR(AF514=$AP$3,AF514=$AP$4,AF514=$AP$9),Z514,0)</f>
        <v>0</v>
      </c>
      <c r="BC514" s="313" t="n">
        <f aca="false">IF(OR(AF514=$AP$3,AF514=$AP$4,AF514=$AP$9),AA514,0)</f>
        <v>0</v>
      </c>
      <c r="BD514" s="313" t="n">
        <f aca="false">IF(OR(AF514=$AP$3,AF514=$AP$4,AF514=$AP$9),AB514,0)</f>
        <v>0</v>
      </c>
      <c r="BE514" s="313" t="n">
        <f aca="false">IF(OR(AF514=$AP$3,AF514=$AP$4,AF514=$AP$9),AC514,0)</f>
        <v>0</v>
      </c>
      <c r="BF514" s="314" t="n">
        <f aca="false">IF(OR(AF514=$AP$3,AF514=$AP$4,AF514=$AP$9),AD514,0)</f>
        <v>0</v>
      </c>
      <c r="BG514" s="312" t="n">
        <f aca="false">IF(OR(AF514=$AP$5,AF514=$AP$6,AF514=$AP$10),S514,0)</f>
        <v>0</v>
      </c>
      <c r="BH514" s="313" t="n">
        <f aca="false">IF(OR(AF514=$AP$5,AF514=$AP$6,AF514=$AP$10),T514,0)</f>
        <v>0</v>
      </c>
      <c r="BI514" s="313" t="n">
        <f aca="false">IF(OR(AF514=$AP$5,AF514=$AP$6,AF514=$AP$10),U514,0)</f>
        <v>0</v>
      </c>
      <c r="BJ514" s="313" t="n">
        <f aca="false">IF(OR(AF514=$AP$5,AF514=$AP$6,AF514=$AP$10),V514,0)</f>
        <v>0</v>
      </c>
      <c r="BK514" s="313" t="n">
        <f aca="false">IF(OR(AF514=$AP$5,AF514=$AP$6,AF514=$AP$10),W514,0)</f>
        <v>0</v>
      </c>
      <c r="BL514" s="313" t="n">
        <f aca="false">IF(OR(AF514=$AP$5,AF514=$AP$6,AF514=$AP$10),X514,0)</f>
        <v>0</v>
      </c>
      <c r="BM514" s="313" t="n">
        <f aca="false">IF(OR(AF514=$AP$5,AF514=$AP$6,AF514=$AP$10),Y514,0)</f>
        <v>0</v>
      </c>
      <c r="BN514" s="313" t="n">
        <f aca="false">IF(OR(AF514=$AP$5,AF514=$AP$6,AF514=$AP$10),Z514,0)</f>
        <v>0</v>
      </c>
      <c r="BO514" s="313" t="n">
        <f aca="false">IF(OR(AF514=$AP$5,AF514=$AP$6,AF514=$AP$10),AA514,0)</f>
        <v>0</v>
      </c>
      <c r="BP514" s="313" t="n">
        <f aca="false">IF(OR(AF514=$AP$5,AF514=$AP$6,AF514=$AP$10),AB514,0)</f>
        <v>0</v>
      </c>
      <c r="BQ514" s="313" t="n">
        <f aca="false">IF(OR(AF514=$AP$5,AF514=$AP$6,AF514=$AP$10),AC514,0)</f>
        <v>0</v>
      </c>
      <c r="BR514" s="314" t="n">
        <f aca="false">IF(OR(AF514=$AP$5,AF514=$AP$6,AF514=$AP$10),AD514,0)</f>
        <v>0</v>
      </c>
      <c r="BS514" s="312" t="n">
        <f aca="false">IF(OR(AF514=$AP$7,AF514=$AP$8,AF514=$AP$11),S514,0)</f>
        <v>0</v>
      </c>
      <c r="BT514" s="313" t="n">
        <f aca="false">IF(OR(AF514=$AP$7,AF514=$AP$8,AF514=$AP$11),T514,0)</f>
        <v>0</v>
      </c>
      <c r="BU514" s="313" t="n">
        <f aca="false">IF(OR(AF514=$AP$7,AF514=$AP$8,AF514=$AP$11),U514,0)</f>
        <v>0</v>
      </c>
      <c r="BV514" s="313" t="n">
        <f aca="false">IF(OR(AF514=$AP$7,AF514=$AP$8,AF514=$AP$11),V514,0)</f>
        <v>0</v>
      </c>
      <c r="BW514" s="313" t="n">
        <f aca="false">IF(OR(AF514=$AP$7,AF514=$AP$8,AF514=$AP$11),W514,0)</f>
        <v>0</v>
      </c>
      <c r="BX514" s="313" t="n">
        <f aca="false">IF(OR(AF514=$AP$7,AF514=$AP$8,AF514=$AP$11),X514,0)</f>
        <v>0</v>
      </c>
      <c r="BY514" s="313" t="n">
        <f aca="false">IF(OR(AF514=$AP$7,AF514=$AP$8,AF514=$AP$11),Y514,0)</f>
        <v>0</v>
      </c>
      <c r="BZ514" s="313" t="n">
        <f aca="false">IF(OR(AF514=$AP$7,AF514=$AP$8,AF514=$AP$11),Z514,0)</f>
        <v>0</v>
      </c>
      <c r="CA514" s="313" t="n">
        <f aca="false">IF(OR(AF514=$AP$7,AF514=$AP$8,AF514=$AP$11),AA514,0)</f>
        <v>0</v>
      </c>
      <c r="CB514" s="313" t="n">
        <f aca="false">IF(OR(AF514=$AP$7,AF514=$AP$8,AF514=$AP$11),AB514,0)</f>
        <v>0</v>
      </c>
      <c r="CC514" s="313" t="n">
        <f aca="false">IF(OR(AF514=$AP$7,AF514=$AP$8,AF514=$AP$11),AC514,0)</f>
        <v>0</v>
      </c>
      <c r="CD514" s="314" t="n">
        <f aca="false">IF(OR(AF514=$AP$7,AF514=$AP$8,AF514=$AP$11),AD514,0)</f>
        <v>0</v>
      </c>
      <c r="CE514" s="312" t="n">
        <f aca="false">IF(AF514=$AP$12,S514,0)</f>
        <v>0</v>
      </c>
      <c r="CF514" s="313" t="n">
        <f aca="false">IF(AF514=$AP$12,T514,0)</f>
        <v>0</v>
      </c>
      <c r="CG514" s="313" t="n">
        <f aca="false">IF(AF514=$AP$12,U514,0)</f>
        <v>0</v>
      </c>
      <c r="CH514" s="313" t="n">
        <f aca="false">IF(AF514=$AP$12,V514,0)</f>
        <v>0</v>
      </c>
      <c r="CI514" s="313" t="n">
        <f aca="false">IF(AF514=$AP$12,W514,0)</f>
        <v>0</v>
      </c>
      <c r="CJ514" s="313" t="n">
        <f aca="false">IF(AF514=$AP$12,X514,0)</f>
        <v>0</v>
      </c>
      <c r="CK514" s="313" t="n">
        <f aca="false">IF(AF514=$AP$12,Y514,0)</f>
        <v>0</v>
      </c>
      <c r="CL514" s="313" t="n">
        <f aca="false">IF(AF514=$AP$12,Z514,0)</f>
        <v>0</v>
      </c>
      <c r="CM514" s="313" t="n">
        <f aca="false">IF(AF514=$AP$12,AA514,0)</f>
        <v>0</v>
      </c>
      <c r="CN514" s="313" t="n">
        <f aca="false">IF(AF514=$AP$12,AB514,0)</f>
        <v>0</v>
      </c>
      <c r="CO514" s="313" t="n">
        <f aca="false">IF(AF514=$AP$12,AC514,0)</f>
        <v>0</v>
      </c>
      <c r="CP514" s="314" t="n">
        <f aca="false">IF(AF514=$AP$12,AD514,0)</f>
        <v>0</v>
      </c>
    </row>
    <row r="515" customFormat="false" ht="12" hidden="false" customHeight="true" outlineLevel="0" collapsed="false">
      <c r="B515" s="243" t="str">
        <f aca="false">IF(Q515="","",Q515)</f>
        <v/>
      </c>
      <c r="C515" s="302" t="n">
        <v>168</v>
      </c>
      <c r="D515" s="303"/>
      <c r="E515" s="303"/>
      <c r="F515" s="303"/>
      <c r="G515" s="304"/>
      <c r="H515" s="304"/>
      <c r="I515" s="305"/>
      <c r="J515" s="305"/>
      <c r="K515" s="305"/>
      <c r="L515" s="305"/>
      <c r="M515" s="303"/>
      <c r="N515" s="303"/>
      <c r="O515" s="306"/>
      <c r="P515" s="303"/>
      <c r="Q515" s="303"/>
      <c r="R515" s="307" t="s">
        <v>75</v>
      </c>
      <c r="S515" s="323"/>
      <c r="T515" s="323"/>
      <c r="U515" s="323"/>
      <c r="V515" s="323"/>
      <c r="W515" s="323"/>
      <c r="X515" s="323"/>
      <c r="Y515" s="308"/>
      <c r="Z515" s="308"/>
      <c r="AA515" s="308"/>
      <c r="AB515" s="308"/>
      <c r="AC515" s="308"/>
      <c r="AD515" s="308"/>
      <c r="AE515" s="309" t="str">
        <f aca="false">IF(SUM(S515:AD515)=0,"",SUM(S515:AD515))</f>
        <v/>
      </c>
      <c r="AF515" s="244" t="str">
        <f aca="false">IF(Q515="","",Q515)</f>
        <v/>
      </c>
      <c r="AG515" s="310" t="str">
        <f aca="false">IFERROR(VLOOKUP(M515,$AP$13:$AQ$16,2,FALSE()),"")</f>
        <v/>
      </c>
      <c r="AH515" s="310" t="str">
        <f aca="false">IFERROR(VLOOKUP(O515,$AP$18:$AQ$24,2,FALSE()),"")</f>
        <v/>
      </c>
      <c r="AI515" s="310" t="str">
        <f aca="false">IFERROR(AG515+AH515,"")</f>
        <v/>
      </c>
      <c r="AJ515" s="310" t="str">
        <f aca="false">IF(SUM(AE515:AE517)=0,"",SUM(AE515:AE517))</f>
        <v/>
      </c>
      <c r="AT515" s="311" t="str">
        <f aca="false">R515</f>
        <v>A</v>
      </c>
      <c r="AU515" s="312" t="n">
        <f aca="false">IF(OR(AF515=$AP$3,AF515=$AP$4,AF515=$AP$9),S515,0)</f>
        <v>0</v>
      </c>
      <c r="AV515" s="313" t="n">
        <f aca="false">IF(OR(AF515=$AP$3,AF515=$AP$4,AF515=$AP$9),T515,0)</f>
        <v>0</v>
      </c>
      <c r="AW515" s="313" t="n">
        <f aca="false">IF(OR(AF515=$AP$3,AF515=$AP$4,AF515=$AP$9),U515,0)</f>
        <v>0</v>
      </c>
      <c r="AX515" s="313" t="n">
        <f aca="false">IF(OR(AF515=$AP$3,AF515=$AP$4,AF515=$AP$9),V515,0)</f>
        <v>0</v>
      </c>
      <c r="AY515" s="313" t="n">
        <f aca="false">IF(OR(AF515=$AP$3,AF515=$AP$4,AF515=$AP$9),W515,0)</f>
        <v>0</v>
      </c>
      <c r="AZ515" s="313" t="n">
        <f aca="false">IF(OR(AF515=$AP$3,AF515=$AP$4,AF515=$AP$9),X515,0)</f>
        <v>0</v>
      </c>
      <c r="BA515" s="313" t="n">
        <f aca="false">IF(OR(AF515=$AP$3,AF515=$AP$4,AF515=$AP$9),Y515,0)</f>
        <v>0</v>
      </c>
      <c r="BB515" s="313" t="n">
        <f aca="false">IF(OR(AF515=$AP$3,AF515=$AP$4,AF515=$AP$9),Z515,0)</f>
        <v>0</v>
      </c>
      <c r="BC515" s="313" t="n">
        <f aca="false">IF(OR(AF515=$AP$3,AF515=$AP$4,AF515=$AP$9),AA515,0)</f>
        <v>0</v>
      </c>
      <c r="BD515" s="313" t="n">
        <f aca="false">IF(OR(AF515=$AP$3,AF515=$AP$4,AF515=$AP$9),AB515,0)</f>
        <v>0</v>
      </c>
      <c r="BE515" s="313" t="n">
        <f aca="false">IF(OR(AF515=$AP$3,AF515=$AP$4,AF515=$AP$9),AC515,0)</f>
        <v>0</v>
      </c>
      <c r="BF515" s="314" t="n">
        <f aca="false">IF(OR(AF515=$AP$3,AF515=$AP$4,AF515=$AP$9),AD515,0)</f>
        <v>0</v>
      </c>
      <c r="BG515" s="312" t="n">
        <f aca="false">IF(OR(AF515=$AP$5,AF515=$AP$6,AF515=$AP$10),S515,0)</f>
        <v>0</v>
      </c>
      <c r="BH515" s="313" t="n">
        <f aca="false">IF(OR(AF515=$AP$5,AF515=$AP$6,AF515=$AP$10),T515,0)</f>
        <v>0</v>
      </c>
      <c r="BI515" s="313" t="n">
        <f aca="false">IF(OR(AF515=$AP$5,AF515=$AP$6,AF515=$AP$10),U515,0)</f>
        <v>0</v>
      </c>
      <c r="BJ515" s="313" t="n">
        <f aca="false">IF(OR(AF515=$AP$5,AF515=$AP$6,AF515=$AP$10),V515,0)</f>
        <v>0</v>
      </c>
      <c r="BK515" s="313" t="n">
        <f aca="false">IF(OR(AF515=$AP$5,AF515=$AP$6,AF515=$AP$10),W515,0)</f>
        <v>0</v>
      </c>
      <c r="BL515" s="313" t="n">
        <f aca="false">IF(OR(AF515=$AP$5,AF515=$AP$6,AF515=$AP$10),X515,0)</f>
        <v>0</v>
      </c>
      <c r="BM515" s="313" t="n">
        <f aca="false">IF(OR(AF515=$AP$5,AF515=$AP$6,AF515=$AP$10),Y515,0)</f>
        <v>0</v>
      </c>
      <c r="BN515" s="313" t="n">
        <f aca="false">IF(OR(AF515=$AP$5,AF515=$AP$6,AF515=$AP$10),Z515,0)</f>
        <v>0</v>
      </c>
      <c r="BO515" s="313" t="n">
        <f aca="false">IF(OR(AF515=$AP$5,AF515=$AP$6,AF515=$AP$10),AA515,0)</f>
        <v>0</v>
      </c>
      <c r="BP515" s="313" t="n">
        <f aca="false">IF(OR(AF515=$AP$5,AF515=$AP$6,AF515=$AP$10),AB515,0)</f>
        <v>0</v>
      </c>
      <c r="BQ515" s="313" t="n">
        <f aca="false">IF(OR(AF515=$AP$5,AF515=$AP$6,AF515=$AP$10),AC515,0)</f>
        <v>0</v>
      </c>
      <c r="BR515" s="314" t="n">
        <f aca="false">IF(OR(AF515=$AP$5,AF515=$AP$6,AF515=$AP$10),AD515,0)</f>
        <v>0</v>
      </c>
      <c r="BS515" s="312" t="n">
        <f aca="false">IF(OR(AF515=$AP$7,AF515=$AP$8,AF515=$AP$11),S515,0)</f>
        <v>0</v>
      </c>
      <c r="BT515" s="313" t="n">
        <f aca="false">IF(OR(AF515=$AP$7,AF515=$AP$8,AF515=$AP$11),T515,0)</f>
        <v>0</v>
      </c>
      <c r="BU515" s="313" t="n">
        <f aca="false">IF(OR(AF515=$AP$7,AF515=$AP$8,AF515=$AP$11),U515,0)</f>
        <v>0</v>
      </c>
      <c r="BV515" s="313" t="n">
        <f aca="false">IF(OR(AF515=$AP$7,AF515=$AP$8,AF515=$AP$11),V515,0)</f>
        <v>0</v>
      </c>
      <c r="BW515" s="313" t="n">
        <f aca="false">IF(OR(AF515=$AP$7,AF515=$AP$8,AF515=$AP$11),W515,0)</f>
        <v>0</v>
      </c>
      <c r="BX515" s="313" t="n">
        <f aca="false">IF(OR(AF515=$AP$7,AF515=$AP$8,AF515=$AP$11),X515,0)</f>
        <v>0</v>
      </c>
      <c r="BY515" s="313" t="n">
        <f aca="false">IF(OR(AF515=$AP$7,AF515=$AP$8,AF515=$AP$11),Y515,0)</f>
        <v>0</v>
      </c>
      <c r="BZ515" s="313" t="n">
        <f aca="false">IF(OR(AF515=$AP$7,AF515=$AP$8,AF515=$AP$11),Z515,0)</f>
        <v>0</v>
      </c>
      <c r="CA515" s="313" t="n">
        <f aca="false">IF(OR(AF515=$AP$7,AF515=$AP$8,AF515=$AP$11),AA515,0)</f>
        <v>0</v>
      </c>
      <c r="CB515" s="313" t="n">
        <f aca="false">IF(OR(AF515=$AP$7,AF515=$AP$8,AF515=$AP$11),AB515,0)</f>
        <v>0</v>
      </c>
      <c r="CC515" s="313" t="n">
        <f aca="false">IF(OR(AF515=$AP$7,AF515=$AP$8,AF515=$AP$11),AC515,0)</f>
        <v>0</v>
      </c>
      <c r="CD515" s="314" t="n">
        <f aca="false">IF(OR(AF515=$AP$7,AF515=$AP$8,AF515=$AP$11),AD515,0)</f>
        <v>0</v>
      </c>
      <c r="CE515" s="312" t="n">
        <f aca="false">IF(AF515=$AP$12,S515,0)</f>
        <v>0</v>
      </c>
      <c r="CF515" s="313" t="n">
        <f aca="false">IF(AF515=$AP$12,T515,0)</f>
        <v>0</v>
      </c>
      <c r="CG515" s="313" t="n">
        <f aca="false">IF(AF515=$AP$12,U515,0)</f>
        <v>0</v>
      </c>
      <c r="CH515" s="313" t="n">
        <f aca="false">IF(AF515=$AP$12,V515,0)</f>
        <v>0</v>
      </c>
      <c r="CI515" s="313" t="n">
        <f aca="false">IF(AF515=$AP$12,W515,0)</f>
        <v>0</v>
      </c>
      <c r="CJ515" s="313" t="n">
        <f aca="false">IF(AF515=$AP$12,X515,0)</f>
        <v>0</v>
      </c>
      <c r="CK515" s="313" t="n">
        <f aca="false">IF(AF515=$AP$12,Y515,0)</f>
        <v>0</v>
      </c>
      <c r="CL515" s="313" t="n">
        <f aca="false">IF(AF515=$AP$12,Z515,0)</f>
        <v>0</v>
      </c>
      <c r="CM515" s="313" t="n">
        <f aca="false">IF(AF515=$AP$12,AA515,0)</f>
        <v>0</v>
      </c>
      <c r="CN515" s="313" t="n">
        <f aca="false">IF(AF515=$AP$12,AB515,0)</f>
        <v>0</v>
      </c>
      <c r="CO515" s="313" t="n">
        <f aca="false">IF(AF515=$AP$12,AC515,0)</f>
        <v>0</v>
      </c>
      <c r="CP515" s="314" t="n">
        <f aca="false">IF(AF515=$AP$12,AD515,0)</f>
        <v>0</v>
      </c>
    </row>
    <row r="516" customFormat="false" ht="12" hidden="false" customHeight="true" outlineLevel="0" collapsed="false">
      <c r="B516" s="243" t="str">
        <f aca="false">IF(Q515="","",Q515)</f>
        <v/>
      </c>
      <c r="C516" s="302"/>
      <c r="D516" s="303"/>
      <c r="E516" s="303"/>
      <c r="F516" s="303"/>
      <c r="G516" s="304"/>
      <c r="H516" s="304"/>
      <c r="I516" s="305"/>
      <c r="J516" s="305"/>
      <c r="K516" s="305"/>
      <c r="L516" s="305"/>
      <c r="M516" s="303"/>
      <c r="N516" s="303"/>
      <c r="O516" s="306"/>
      <c r="P516" s="303"/>
      <c r="Q516" s="303"/>
      <c r="R516" s="315" t="s">
        <v>76</v>
      </c>
      <c r="S516" s="322"/>
      <c r="T516" s="322"/>
      <c r="U516" s="322"/>
      <c r="V516" s="322"/>
      <c r="W516" s="322"/>
      <c r="X516" s="322"/>
      <c r="Y516" s="316"/>
      <c r="Z516" s="316"/>
      <c r="AA516" s="316"/>
      <c r="AB516" s="316"/>
      <c r="AC516" s="316"/>
      <c r="AD516" s="316"/>
      <c r="AE516" s="317" t="str">
        <f aca="false">IF(SUM(S516:AD516)=0,"",SUM(S516:AD516))</f>
        <v/>
      </c>
      <c r="AF516" s="244" t="str">
        <f aca="false">IF(Q515="","",Q515)</f>
        <v/>
      </c>
      <c r="AG516" s="310"/>
      <c r="AH516" s="310"/>
      <c r="AI516" s="310"/>
      <c r="AJ516" s="310"/>
      <c r="AT516" s="311" t="str">
        <f aca="false">R516</f>
        <v>B</v>
      </c>
      <c r="AU516" s="312" t="n">
        <f aca="false">IF(OR(AF516=$AP$3,AF516=$AP$4,AF516=$AP$9),S516,0)</f>
        <v>0</v>
      </c>
      <c r="AV516" s="313" t="n">
        <f aca="false">IF(OR(AF516=$AP$3,AF516=$AP$4,AF516=$AP$9),T516,0)</f>
        <v>0</v>
      </c>
      <c r="AW516" s="313" t="n">
        <f aca="false">IF(OR(AF516=$AP$3,AF516=$AP$4,AF516=$AP$9),U516,0)</f>
        <v>0</v>
      </c>
      <c r="AX516" s="313" t="n">
        <f aca="false">IF(OR(AF516=$AP$3,AF516=$AP$4,AF516=$AP$9),V516,0)</f>
        <v>0</v>
      </c>
      <c r="AY516" s="313" t="n">
        <f aca="false">IF(OR(AF516=$AP$3,AF516=$AP$4,AF516=$AP$9),W516,0)</f>
        <v>0</v>
      </c>
      <c r="AZ516" s="313" t="n">
        <f aca="false">IF(OR(AF516=$AP$3,AF516=$AP$4,AF516=$AP$9),X516,0)</f>
        <v>0</v>
      </c>
      <c r="BA516" s="313" t="n">
        <f aca="false">IF(OR(AF516=$AP$3,AF516=$AP$4,AF516=$AP$9),Y516,0)</f>
        <v>0</v>
      </c>
      <c r="BB516" s="313" t="n">
        <f aca="false">IF(OR(AF516=$AP$3,AF516=$AP$4,AF516=$AP$9),Z516,0)</f>
        <v>0</v>
      </c>
      <c r="BC516" s="313" t="n">
        <f aca="false">IF(OR(AF516=$AP$3,AF516=$AP$4,AF516=$AP$9),AA516,0)</f>
        <v>0</v>
      </c>
      <c r="BD516" s="313" t="n">
        <f aca="false">IF(OR(AF516=$AP$3,AF516=$AP$4,AF516=$AP$9),AB516,0)</f>
        <v>0</v>
      </c>
      <c r="BE516" s="313" t="n">
        <f aca="false">IF(OR(AF516=$AP$3,AF516=$AP$4,AF516=$AP$9),AC516,0)</f>
        <v>0</v>
      </c>
      <c r="BF516" s="314" t="n">
        <f aca="false">IF(OR(AF516=$AP$3,AF516=$AP$4,AF516=$AP$9),AD516,0)</f>
        <v>0</v>
      </c>
      <c r="BG516" s="312" t="n">
        <f aca="false">IF(OR(AF516=$AP$5,AF516=$AP$6,AF516=$AP$10),S516,0)</f>
        <v>0</v>
      </c>
      <c r="BH516" s="313" t="n">
        <f aca="false">IF(OR(AF516=$AP$5,AF516=$AP$6,AF516=$AP$10),T516,0)</f>
        <v>0</v>
      </c>
      <c r="BI516" s="313" t="n">
        <f aca="false">IF(OR(AF516=$AP$5,AF516=$AP$6,AF516=$AP$10),U516,0)</f>
        <v>0</v>
      </c>
      <c r="BJ516" s="313" t="n">
        <f aca="false">IF(OR(AF516=$AP$5,AF516=$AP$6,AF516=$AP$10),V516,0)</f>
        <v>0</v>
      </c>
      <c r="BK516" s="313" t="n">
        <f aca="false">IF(OR(AF516=$AP$5,AF516=$AP$6,AF516=$AP$10),W516,0)</f>
        <v>0</v>
      </c>
      <c r="BL516" s="313" t="n">
        <f aca="false">IF(OR(AF516=$AP$5,AF516=$AP$6,AF516=$AP$10),X516,0)</f>
        <v>0</v>
      </c>
      <c r="BM516" s="313" t="n">
        <f aca="false">IF(OR(AF516=$AP$5,AF516=$AP$6,AF516=$AP$10),Y516,0)</f>
        <v>0</v>
      </c>
      <c r="BN516" s="313" t="n">
        <f aca="false">IF(OR(AF516=$AP$5,AF516=$AP$6,AF516=$AP$10),Z516,0)</f>
        <v>0</v>
      </c>
      <c r="BO516" s="313" t="n">
        <f aca="false">IF(OR(AF516=$AP$5,AF516=$AP$6,AF516=$AP$10),AA516,0)</f>
        <v>0</v>
      </c>
      <c r="BP516" s="313" t="n">
        <f aca="false">IF(OR(AF516=$AP$5,AF516=$AP$6,AF516=$AP$10),AB516,0)</f>
        <v>0</v>
      </c>
      <c r="BQ516" s="313" t="n">
        <f aca="false">IF(OR(AF516=$AP$5,AF516=$AP$6,AF516=$AP$10),AC516,0)</f>
        <v>0</v>
      </c>
      <c r="BR516" s="314" t="n">
        <f aca="false">IF(OR(AF516=$AP$5,AF516=$AP$6,AF516=$AP$10),AD516,0)</f>
        <v>0</v>
      </c>
      <c r="BS516" s="312" t="n">
        <f aca="false">IF(OR(AF516=$AP$7,AF516=$AP$8,AF516=$AP$11),S516,0)</f>
        <v>0</v>
      </c>
      <c r="BT516" s="313" t="n">
        <f aca="false">IF(OR(AF516=$AP$7,AF516=$AP$8,AF516=$AP$11),T516,0)</f>
        <v>0</v>
      </c>
      <c r="BU516" s="313" t="n">
        <f aca="false">IF(OR(AF516=$AP$7,AF516=$AP$8,AF516=$AP$11),U516,0)</f>
        <v>0</v>
      </c>
      <c r="BV516" s="313" t="n">
        <f aca="false">IF(OR(AF516=$AP$7,AF516=$AP$8,AF516=$AP$11),V516,0)</f>
        <v>0</v>
      </c>
      <c r="BW516" s="313" t="n">
        <f aca="false">IF(OR(AF516=$AP$7,AF516=$AP$8,AF516=$AP$11),W516,0)</f>
        <v>0</v>
      </c>
      <c r="BX516" s="313" t="n">
        <f aca="false">IF(OR(AF516=$AP$7,AF516=$AP$8,AF516=$AP$11),X516,0)</f>
        <v>0</v>
      </c>
      <c r="BY516" s="313" t="n">
        <f aca="false">IF(OR(AF516=$AP$7,AF516=$AP$8,AF516=$AP$11),Y516,0)</f>
        <v>0</v>
      </c>
      <c r="BZ516" s="313" t="n">
        <f aca="false">IF(OR(AF516=$AP$7,AF516=$AP$8,AF516=$AP$11),Z516,0)</f>
        <v>0</v>
      </c>
      <c r="CA516" s="313" t="n">
        <f aca="false">IF(OR(AF516=$AP$7,AF516=$AP$8,AF516=$AP$11),AA516,0)</f>
        <v>0</v>
      </c>
      <c r="CB516" s="313" t="n">
        <f aca="false">IF(OR(AF516=$AP$7,AF516=$AP$8,AF516=$AP$11),AB516,0)</f>
        <v>0</v>
      </c>
      <c r="CC516" s="313" t="n">
        <f aca="false">IF(OR(AF516=$AP$7,AF516=$AP$8,AF516=$AP$11),AC516,0)</f>
        <v>0</v>
      </c>
      <c r="CD516" s="314" t="n">
        <f aca="false">IF(OR(AF516=$AP$7,AF516=$AP$8,AF516=$AP$11),AD516,0)</f>
        <v>0</v>
      </c>
      <c r="CE516" s="312" t="n">
        <f aca="false">IF(AF516=$AP$12,S516,0)</f>
        <v>0</v>
      </c>
      <c r="CF516" s="313" t="n">
        <f aca="false">IF(AF516=$AP$12,T516,0)</f>
        <v>0</v>
      </c>
      <c r="CG516" s="313" t="n">
        <f aca="false">IF(AF516=$AP$12,U516,0)</f>
        <v>0</v>
      </c>
      <c r="CH516" s="313" t="n">
        <f aca="false">IF(AF516=$AP$12,V516,0)</f>
        <v>0</v>
      </c>
      <c r="CI516" s="313" t="n">
        <f aca="false">IF(AF516=$AP$12,W516,0)</f>
        <v>0</v>
      </c>
      <c r="CJ516" s="313" t="n">
        <f aca="false">IF(AF516=$AP$12,X516,0)</f>
        <v>0</v>
      </c>
      <c r="CK516" s="313" t="n">
        <f aca="false">IF(AF516=$AP$12,Y516,0)</f>
        <v>0</v>
      </c>
      <c r="CL516" s="313" t="n">
        <f aca="false">IF(AF516=$AP$12,Z516,0)</f>
        <v>0</v>
      </c>
      <c r="CM516" s="313" t="n">
        <f aca="false">IF(AF516=$AP$12,AA516,0)</f>
        <v>0</v>
      </c>
      <c r="CN516" s="313" t="n">
        <f aca="false">IF(AF516=$AP$12,AB516,0)</f>
        <v>0</v>
      </c>
      <c r="CO516" s="313" t="n">
        <f aca="false">IF(AF516=$AP$12,AC516,0)</f>
        <v>0</v>
      </c>
      <c r="CP516" s="314" t="n">
        <f aca="false">IF(AF516=$AP$12,AD516,0)</f>
        <v>0</v>
      </c>
    </row>
    <row r="517" customFormat="false" ht="12" hidden="false" customHeight="true" outlineLevel="0" collapsed="false">
      <c r="B517" s="243" t="str">
        <f aca="false">IF(Q515="","",Q515)</f>
        <v/>
      </c>
      <c r="C517" s="302"/>
      <c r="D517" s="303"/>
      <c r="E517" s="303"/>
      <c r="F517" s="303"/>
      <c r="G517" s="304"/>
      <c r="H517" s="304"/>
      <c r="I517" s="305"/>
      <c r="J517" s="305"/>
      <c r="K517" s="305"/>
      <c r="L517" s="305"/>
      <c r="M517" s="303"/>
      <c r="N517" s="303"/>
      <c r="O517" s="306"/>
      <c r="P517" s="303"/>
      <c r="Q517" s="303"/>
      <c r="R517" s="315" t="s">
        <v>77</v>
      </c>
      <c r="S517" s="322"/>
      <c r="T517" s="322"/>
      <c r="U517" s="322"/>
      <c r="V517" s="322"/>
      <c r="W517" s="322"/>
      <c r="X517" s="322"/>
      <c r="Y517" s="316"/>
      <c r="Z517" s="316"/>
      <c r="AA517" s="316"/>
      <c r="AB517" s="316"/>
      <c r="AC517" s="316"/>
      <c r="AD517" s="316"/>
      <c r="AE517" s="317" t="str">
        <f aca="false">IF(SUM(S517:AD517)=0,"",SUM(S517:AD517))</f>
        <v/>
      </c>
      <c r="AF517" s="244" t="str">
        <f aca="false">IF(Q515="","",Q515)</f>
        <v/>
      </c>
      <c r="AG517" s="310"/>
      <c r="AH517" s="310"/>
      <c r="AI517" s="310"/>
      <c r="AJ517" s="310"/>
      <c r="AT517" s="311" t="str">
        <f aca="false">R517</f>
        <v>C</v>
      </c>
      <c r="AU517" s="312" t="n">
        <f aca="false">IF(OR(AF517=$AP$3,AF517=$AP$4,AF517=$AP$9),S517,0)</f>
        <v>0</v>
      </c>
      <c r="AV517" s="313" t="n">
        <f aca="false">IF(OR(AF517=$AP$3,AF517=$AP$4,AF517=$AP$9),T517,0)</f>
        <v>0</v>
      </c>
      <c r="AW517" s="313" t="n">
        <f aca="false">IF(OR(AF517=$AP$3,AF517=$AP$4,AF517=$AP$9),U517,0)</f>
        <v>0</v>
      </c>
      <c r="AX517" s="313" t="n">
        <f aca="false">IF(OR(AF517=$AP$3,AF517=$AP$4,AF517=$AP$9),V517,0)</f>
        <v>0</v>
      </c>
      <c r="AY517" s="313" t="n">
        <f aca="false">IF(OR(AF517=$AP$3,AF517=$AP$4,AF517=$AP$9),W517,0)</f>
        <v>0</v>
      </c>
      <c r="AZ517" s="313" t="n">
        <f aca="false">IF(OR(AF517=$AP$3,AF517=$AP$4,AF517=$AP$9),X517,0)</f>
        <v>0</v>
      </c>
      <c r="BA517" s="313" t="n">
        <f aca="false">IF(OR(AF517=$AP$3,AF517=$AP$4,AF517=$AP$9),Y517,0)</f>
        <v>0</v>
      </c>
      <c r="BB517" s="313" t="n">
        <f aca="false">IF(OR(AF517=$AP$3,AF517=$AP$4,AF517=$AP$9),Z517,0)</f>
        <v>0</v>
      </c>
      <c r="BC517" s="313" t="n">
        <f aca="false">IF(OR(AF517=$AP$3,AF517=$AP$4,AF517=$AP$9),AA517,0)</f>
        <v>0</v>
      </c>
      <c r="BD517" s="313" t="n">
        <f aca="false">IF(OR(AF517=$AP$3,AF517=$AP$4,AF517=$AP$9),AB517,0)</f>
        <v>0</v>
      </c>
      <c r="BE517" s="313" t="n">
        <f aca="false">IF(OR(AF517=$AP$3,AF517=$AP$4,AF517=$AP$9),AC517,0)</f>
        <v>0</v>
      </c>
      <c r="BF517" s="314" t="n">
        <f aca="false">IF(OR(AF517=$AP$3,AF517=$AP$4,AF517=$AP$9),AD517,0)</f>
        <v>0</v>
      </c>
      <c r="BG517" s="312" t="n">
        <f aca="false">IF(OR(AF517=$AP$5,AF517=$AP$6,AF517=$AP$10),S517,0)</f>
        <v>0</v>
      </c>
      <c r="BH517" s="313" t="n">
        <f aca="false">IF(OR(AF517=$AP$5,AF517=$AP$6,AF517=$AP$10),T517,0)</f>
        <v>0</v>
      </c>
      <c r="BI517" s="313" t="n">
        <f aca="false">IF(OR(AF517=$AP$5,AF517=$AP$6,AF517=$AP$10),U517,0)</f>
        <v>0</v>
      </c>
      <c r="BJ517" s="313" t="n">
        <f aca="false">IF(OR(AF517=$AP$5,AF517=$AP$6,AF517=$AP$10),V517,0)</f>
        <v>0</v>
      </c>
      <c r="BK517" s="313" t="n">
        <f aca="false">IF(OR(AF517=$AP$5,AF517=$AP$6,AF517=$AP$10),W517,0)</f>
        <v>0</v>
      </c>
      <c r="BL517" s="313" t="n">
        <f aca="false">IF(OR(AF517=$AP$5,AF517=$AP$6,AF517=$AP$10),X517,0)</f>
        <v>0</v>
      </c>
      <c r="BM517" s="313" t="n">
        <f aca="false">IF(OR(AF517=$AP$5,AF517=$AP$6,AF517=$AP$10),Y517,0)</f>
        <v>0</v>
      </c>
      <c r="BN517" s="313" t="n">
        <f aca="false">IF(OR(AF517=$AP$5,AF517=$AP$6,AF517=$AP$10),Z517,0)</f>
        <v>0</v>
      </c>
      <c r="BO517" s="313" t="n">
        <f aca="false">IF(OR(AF517=$AP$5,AF517=$AP$6,AF517=$AP$10),AA517,0)</f>
        <v>0</v>
      </c>
      <c r="BP517" s="313" t="n">
        <f aca="false">IF(OR(AF517=$AP$5,AF517=$AP$6,AF517=$AP$10),AB517,0)</f>
        <v>0</v>
      </c>
      <c r="BQ517" s="313" t="n">
        <f aca="false">IF(OR(AF517=$AP$5,AF517=$AP$6,AF517=$AP$10),AC517,0)</f>
        <v>0</v>
      </c>
      <c r="BR517" s="314" t="n">
        <f aca="false">IF(OR(AF517=$AP$5,AF517=$AP$6,AF517=$AP$10),AD517,0)</f>
        <v>0</v>
      </c>
      <c r="BS517" s="312" t="n">
        <f aca="false">IF(OR(AF517=$AP$7,AF517=$AP$8,AF517=$AP$11),S517,0)</f>
        <v>0</v>
      </c>
      <c r="BT517" s="313" t="n">
        <f aca="false">IF(OR(AF517=$AP$7,AF517=$AP$8,AF517=$AP$11),T517,0)</f>
        <v>0</v>
      </c>
      <c r="BU517" s="313" t="n">
        <f aca="false">IF(OR(AF517=$AP$7,AF517=$AP$8,AF517=$AP$11),U517,0)</f>
        <v>0</v>
      </c>
      <c r="BV517" s="313" t="n">
        <f aca="false">IF(OR(AF517=$AP$7,AF517=$AP$8,AF517=$AP$11),V517,0)</f>
        <v>0</v>
      </c>
      <c r="BW517" s="313" t="n">
        <f aca="false">IF(OR(AF517=$AP$7,AF517=$AP$8,AF517=$AP$11),W517,0)</f>
        <v>0</v>
      </c>
      <c r="BX517" s="313" t="n">
        <f aca="false">IF(OR(AF517=$AP$7,AF517=$AP$8,AF517=$AP$11),X517,0)</f>
        <v>0</v>
      </c>
      <c r="BY517" s="313" t="n">
        <f aca="false">IF(OR(AF517=$AP$7,AF517=$AP$8,AF517=$AP$11),Y517,0)</f>
        <v>0</v>
      </c>
      <c r="BZ517" s="313" t="n">
        <f aca="false">IF(OR(AF517=$AP$7,AF517=$AP$8,AF517=$AP$11),Z517,0)</f>
        <v>0</v>
      </c>
      <c r="CA517" s="313" t="n">
        <f aca="false">IF(OR(AF517=$AP$7,AF517=$AP$8,AF517=$AP$11),AA517,0)</f>
        <v>0</v>
      </c>
      <c r="CB517" s="313" t="n">
        <f aca="false">IF(OR(AF517=$AP$7,AF517=$AP$8,AF517=$AP$11),AB517,0)</f>
        <v>0</v>
      </c>
      <c r="CC517" s="313" t="n">
        <f aca="false">IF(OR(AF517=$AP$7,AF517=$AP$8,AF517=$AP$11),AC517,0)</f>
        <v>0</v>
      </c>
      <c r="CD517" s="314" t="n">
        <f aca="false">IF(OR(AF517=$AP$7,AF517=$AP$8,AF517=$AP$11),AD517,0)</f>
        <v>0</v>
      </c>
      <c r="CE517" s="312" t="n">
        <f aca="false">IF(AF517=$AP$12,S517,0)</f>
        <v>0</v>
      </c>
      <c r="CF517" s="313" t="n">
        <f aca="false">IF(AF517=$AP$12,T517,0)</f>
        <v>0</v>
      </c>
      <c r="CG517" s="313" t="n">
        <f aca="false">IF(AF517=$AP$12,U517,0)</f>
        <v>0</v>
      </c>
      <c r="CH517" s="313" t="n">
        <f aca="false">IF(AF517=$AP$12,V517,0)</f>
        <v>0</v>
      </c>
      <c r="CI517" s="313" t="n">
        <f aca="false">IF(AF517=$AP$12,W517,0)</f>
        <v>0</v>
      </c>
      <c r="CJ517" s="313" t="n">
        <f aca="false">IF(AF517=$AP$12,X517,0)</f>
        <v>0</v>
      </c>
      <c r="CK517" s="313" t="n">
        <f aca="false">IF(AF517=$AP$12,Y517,0)</f>
        <v>0</v>
      </c>
      <c r="CL517" s="313" t="n">
        <f aca="false">IF(AF517=$AP$12,Z517,0)</f>
        <v>0</v>
      </c>
      <c r="CM517" s="313" t="n">
        <f aca="false">IF(AF517=$AP$12,AA517,0)</f>
        <v>0</v>
      </c>
      <c r="CN517" s="313" t="n">
        <f aca="false">IF(AF517=$AP$12,AB517,0)</f>
        <v>0</v>
      </c>
      <c r="CO517" s="313" t="n">
        <f aca="false">IF(AF517=$AP$12,AC517,0)</f>
        <v>0</v>
      </c>
      <c r="CP517" s="314" t="n">
        <f aca="false">IF(AF517=$AP$12,AD517,0)</f>
        <v>0</v>
      </c>
    </row>
    <row r="518" customFormat="false" ht="12" hidden="false" customHeight="true" outlineLevel="0" collapsed="false">
      <c r="B518" s="243" t="str">
        <f aca="false">IF(Q518="","",Q518)</f>
        <v/>
      </c>
      <c r="C518" s="302" t="n">
        <v>169</v>
      </c>
      <c r="D518" s="303"/>
      <c r="E518" s="303"/>
      <c r="F518" s="303"/>
      <c r="G518" s="304"/>
      <c r="H518" s="304"/>
      <c r="I518" s="305"/>
      <c r="J518" s="305"/>
      <c r="K518" s="305"/>
      <c r="L518" s="305"/>
      <c r="M518" s="303"/>
      <c r="N518" s="303"/>
      <c r="O518" s="306"/>
      <c r="P518" s="303"/>
      <c r="Q518" s="303"/>
      <c r="R518" s="307" t="s">
        <v>75</v>
      </c>
      <c r="S518" s="323"/>
      <c r="T518" s="323"/>
      <c r="U518" s="323"/>
      <c r="V518" s="323"/>
      <c r="W518" s="323"/>
      <c r="X518" s="323"/>
      <c r="Y518" s="308"/>
      <c r="Z518" s="308"/>
      <c r="AA518" s="308"/>
      <c r="AB518" s="308"/>
      <c r="AC518" s="308"/>
      <c r="AD518" s="308"/>
      <c r="AE518" s="309" t="str">
        <f aca="false">IF(SUM(S518:AD518)=0,"",SUM(S518:AD518))</f>
        <v/>
      </c>
      <c r="AF518" s="244" t="str">
        <f aca="false">IF(Q518="","",Q518)</f>
        <v/>
      </c>
      <c r="AG518" s="310" t="str">
        <f aca="false">IFERROR(VLOOKUP(M518,$AP$13:$AQ$16,2,FALSE()),"")</f>
        <v/>
      </c>
      <c r="AH518" s="310" t="str">
        <f aca="false">IFERROR(VLOOKUP(O518,$AP$18:$AQ$24,2,FALSE()),"")</f>
        <v/>
      </c>
      <c r="AI518" s="310" t="str">
        <f aca="false">IFERROR(AG518+AH518,"")</f>
        <v/>
      </c>
      <c r="AJ518" s="310" t="str">
        <f aca="false">IF(SUM(AE518:AE520)=0,"",SUM(AE518:AE520))</f>
        <v/>
      </c>
      <c r="AT518" s="311" t="str">
        <f aca="false">R518</f>
        <v>A</v>
      </c>
      <c r="AU518" s="312" t="n">
        <f aca="false">IF(OR(AF518=$AP$3,AF518=$AP$4,AF518=$AP$9),S518,0)</f>
        <v>0</v>
      </c>
      <c r="AV518" s="313" t="n">
        <f aca="false">IF(OR(AF518=$AP$3,AF518=$AP$4,AF518=$AP$9),T518,0)</f>
        <v>0</v>
      </c>
      <c r="AW518" s="313" t="n">
        <f aca="false">IF(OR(AF518=$AP$3,AF518=$AP$4,AF518=$AP$9),U518,0)</f>
        <v>0</v>
      </c>
      <c r="AX518" s="313" t="n">
        <f aca="false">IF(OR(AF518=$AP$3,AF518=$AP$4,AF518=$AP$9),V518,0)</f>
        <v>0</v>
      </c>
      <c r="AY518" s="313" t="n">
        <f aca="false">IF(OR(AF518=$AP$3,AF518=$AP$4,AF518=$AP$9),W518,0)</f>
        <v>0</v>
      </c>
      <c r="AZ518" s="313" t="n">
        <f aca="false">IF(OR(AF518=$AP$3,AF518=$AP$4,AF518=$AP$9),X518,0)</f>
        <v>0</v>
      </c>
      <c r="BA518" s="313" t="n">
        <f aca="false">IF(OR(AF518=$AP$3,AF518=$AP$4,AF518=$AP$9),Y518,0)</f>
        <v>0</v>
      </c>
      <c r="BB518" s="313" t="n">
        <f aca="false">IF(OR(AF518=$AP$3,AF518=$AP$4,AF518=$AP$9),Z518,0)</f>
        <v>0</v>
      </c>
      <c r="BC518" s="313" t="n">
        <f aca="false">IF(OR(AF518=$AP$3,AF518=$AP$4,AF518=$AP$9),AA518,0)</f>
        <v>0</v>
      </c>
      <c r="BD518" s="313" t="n">
        <f aca="false">IF(OR(AF518=$AP$3,AF518=$AP$4,AF518=$AP$9),AB518,0)</f>
        <v>0</v>
      </c>
      <c r="BE518" s="313" t="n">
        <f aca="false">IF(OR(AF518=$AP$3,AF518=$AP$4,AF518=$AP$9),AC518,0)</f>
        <v>0</v>
      </c>
      <c r="BF518" s="314" t="n">
        <f aca="false">IF(OR(AF518=$AP$3,AF518=$AP$4,AF518=$AP$9),AD518,0)</f>
        <v>0</v>
      </c>
      <c r="BG518" s="312" t="n">
        <f aca="false">IF(OR(AF518=$AP$5,AF518=$AP$6,AF518=$AP$10),S518,0)</f>
        <v>0</v>
      </c>
      <c r="BH518" s="313" t="n">
        <f aca="false">IF(OR(AF518=$AP$5,AF518=$AP$6,AF518=$AP$10),T518,0)</f>
        <v>0</v>
      </c>
      <c r="BI518" s="313" t="n">
        <f aca="false">IF(OR(AF518=$AP$5,AF518=$AP$6,AF518=$AP$10),U518,0)</f>
        <v>0</v>
      </c>
      <c r="BJ518" s="313" t="n">
        <f aca="false">IF(OR(AF518=$AP$5,AF518=$AP$6,AF518=$AP$10),V518,0)</f>
        <v>0</v>
      </c>
      <c r="BK518" s="313" t="n">
        <f aca="false">IF(OR(AF518=$AP$5,AF518=$AP$6,AF518=$AP$10),W518,0)</f>
        <v>0</v>
      </c>
      <c r="BL518" s="313" t="n">
        <f aca="false">IF(OR(AF518=$AP$5,AF518=$AP$6,AF518=$AP$10),X518,0)</f>
        <v>0</v>
      </c>
      <c r="BM518" s="313" t="n">
        <f aca="false">IF(OR(AF518=$AP$5,AF518=$AP$6,AF518=$AP$10),Y518,0)</f>
        <v>0</v>
      </c>
      <c r="BN518" s="313" t="n">
        <f aca="false">IF(OR(AF518=$AP$5,AF518=$AP$6,AF518=$AP$10),Z518,0)</f>
        <v>0</v>
      </c>
      <c r="BO518" s="313" t="n">
        <f aca="false">IF(OR(AF518=$AP$5,AF518=$AP$6,AF518=$AP$10),AA518,0)</f>
        <v>0</v>
      </c>
      <c r="BP518" s="313" t="n">
        <f aca="false">IF(OR(AF518=$AP$5,AF518=$AP$6,AF518=$AP$10),AB518,0)</f>
        <v>0</v>
      </c>
      <c r="BQ518" s="313" t="n">
        <f aca="false">IF(OR(AF518=$AP$5,AF518=$AP$6,AF518=$AP$10),AC518,0)</f>
        <v>0</v>
      </c>
      <c r="BR518" s="314" t="n">
        <f aca="false">IF(OR(AF518=$AP$5,AF518=$AP$6,AF518=$AP$10),AD518,0)</f>
        <v>0</v>
      </c>
      <c r="BS518" s="312" t="n">
        <f aca="false">IF(OR(AF518=$AP$7,AF518=$AP$8,AF518=$AP$11),S518,0)</f>
        <v>0</v>
      </c>
      <c r="BT518" s="313" t="n">
        <f aca="false">IF(OR(AF518=$AP$7,AF518=$AP$8,AF518=$AP$11),T518,0)</f>
        <v>0</v>
      </c>
      <c r="BU518" s="313" t="n">
        <f aca="false">IF(OR(AF518=$AP$7,AF518=$AP$8,AF518=$AP$11),U518,0)</f>
        <v>0</v>
      </c>
      <c r="BV518" s="313" t="n">
        <f aca="false">IF(OR(AF518=$AP$7,AF518=$AP$8,AF518=$AP$11),V518,0)</f>
        <v>0</v>
      </c>
      <c r="BW518" s="313" t="n">
        <f aca="false">IF(OR(AF518=$AP$7,AF518=$AP$8,AF518=$AP$11),W518,0)</f>
        <v>0</v>
      </c>
      <c r="BX518" s="313" t="n">
        <f aca="false">IF(OR(AF518=$AP$7,AF518=$AP$8,AF518=$AP$11),X518,0)</f>
        <v>0</v>
      </c>
      <c r="BY518" s="313" t="n">
        <f aca="false">IF(OR(AF518=$AP$7,AF518=$AP$8,AF518=$AP$11),Y518,0)</f>
        <v>0</v>
      </c>
      <c r="BZ518" s="313" t="n">
        <f aca="false">IF(OR(AF518=$AP$7,AF518=$AP$8,AF518=$AP$11),Z518,0)</f>
        <v>0</v>
      </c>
      <c r="CA518" s="313" t="n">
        <f aca="false">IF(OR(AF518=$AP$7,AF518=$AP$8,AF518=$AP$11),AA518,0)</f>
        <v>0</v>
      </c>
      <c r="CB518" s="313" t="n">
        <f aca="false">IF(OR(AF518=$AP$7,AF518=$AP$8,AF518=$AP$11),AB518,0)</f>
        <v>0</v>
      </c>
      <c r="CC518" s="313" t="n">
        <f aca="false">IF(OR(AF518=$AP$7,AF518=$AP$8,AF518=$AP$11),AC518,0)</f>
        <v>0</v>
      </c>
      <c r="CD518" s="314" t="n">
        <f aca="false">IF(OR(AF518=$AP$7,AF518=$AP$8,AF518=$AP$11),AD518,0)</f>
        <v>0</v>
      </c>
      <c r="CE518" s="312" t="n">
        <f aca="false">IF(AF518=$AP$12,S518,0)</f>
        <v>0</v>
      </c>
      <c r="CF518" s="313" t="n">
        <f aca="false">IF(AF518=$AP$12,T518,0)</f>
        <v>0</v>
      </c>
      <c r="CG518" s="313" t="n">
        <f aca="false">IF(AF518=$AP$12,U518,0)</f>
        <v>0</v>
      </c>
      <c r="CH518" s="313" t="n">
        <f aca="false">IF(AF518=$AP$12,V518,0)</f>
        <v>0</v>
      </c>
      <c r="CI518" s="313" t="n">
        <f aca="false">IF(AF518=$AP$12,W518,0)</f>
        <v>0</v>
      </c>
      <c r="CJ518" s="313" t="n">
        <f aca="false">IF(AF518=$AP$12,X518,0)</f>
        <v>0</v>
      </c>
      <c r="CK518" s="313" t="n">
        <f aca="false">IF(AF518=$AP$12,Y518,0)</f>
        <v>0</v>
      </c>
      <c r="CL518" s="313" t="n">
        <f aca="false">IF(AF518=$AP$12,Z518,0)</f>
        <v>0</v>
      </c>
      <c r="CM518" s="313" t="n">
        <f aca="false">IF(AF518=$AP$12,AA518,0)</f>
        <v>0</v>
      </c>
      <c r="CN518" s="313" t="n">
        <f aca="false">IF(AF518=$AP$12,AB518,0)</f>
        <v>0</v>
      </c>
      <c r="CO518" s="313" t="n">
        <f aca="false">IF(AF518=$AP$12,AC518,0)</f>
        <v>0</v>
      </c>
      <c r="CP518" s="314" t="n">
        <f aca="false">IF(AF518=$AP$12,AD518,0)</f>
        <v>0</v>
      </c>
    </row>
    <row r="519" customFormat="false" ht="12" hidden="false" customHeight="true" outlineLevel="0" collapsed="false">
      <c r="B519" s="243" t="str">
        <f aca="false">IF(Q518="","",Q518)</f>
        <v/>
      </c>
      <c r="C519" s="302"/>
      <c r="D519" s="303"/>
      <c r="E519" s="303"/>
      <c r="F519" s="303"/>
      <c r="G519" s="304"/>
      <c r="H519" s="304"/>
      <c r="I519" s="305"/>
      <c r="J519" s="305"/>
      <c r="K519" s="305"/>
      <c r="L519" s="305"/>
      <c r="M519" s="303"/>
      <c r="N519" s="303"/>
      <c r="O519" s="306"/>
      <c r="P519" s="303"/>
      <c r="Q519" s="303"/>
      <c r="R519" s="315" t="s">
        <v>76</v>
      </c>
      <c r="S519" s="322"/>
      <c r="T519" s="322"/>
      <c r="U519" s="322"/>
      <c r="V519" s="322"/>
      <c r="W519" s="322"/>
      <c r="X519" s="322"/>
      <c r="Y519" s="316"/>
      <c r="Z519" s="316"/>
      <c r="AA519" s="316"/>
      <c r="AB519" s="316"/>
      <c r="AC519" s="316"/>
      <c r="AD519" s="316"/>
      <c r="AE519" s="317" t="str">
        <f aca="false">IF(SUM(S519:AD519)=0,"",SUM(S519:AD519))</f>
        <v/>
      </c>
      <c r="AF519" s="244" t="str">
        <f aca="false">IF(Q518="","",Q518)</f>
        <v/>
      </c>
      <c r="AG519" s="310"/>
      <c r="AH519" s="310"/>
      <c r="AI519" s="310"/>
      <c r="AJ519" s="310"/>
      <c r="AT519" s="311" t="str">
        <f aca="false">R519</f>
        <v>B</v>
      </c>
      <c r="AU519" s="312" t="n">
        <f aca="false">IF(OR(AF519=$AP$3,AF519=$AP$4,AF519=$AP$9),S519,0)</f>
        <v>0</v>
      </c>
      <c r="AV519" s="313" t="n">
        <f aca="false">IF(OR(AF519=$AP$3,AF519=$AP$4,AF519=$AP$9),T519,0)</f>
        <v>0</v>
      </c>
      <c r="AW519" s="313" t="n">
        <f aca="false">IF(OR(AF519=$AP$3,AF519=$AP$4,AF519=$AP$9),U519,0)</f>
        <v>0</v>
      </c>
      <c r="AX519" s="313" t="n">
        <f aca="false">IF(OR(AF519=$AP$3,AF519=$AP$4,AF519=$AP$9),V519,0)</f>
        <v>0</v>
      </c>
      <c r="AY519" s="313" t="n">
        <f aca="false">IF(OR(AF519=$AP$3,AF519=$AP$4,AF519=$AP$9),W519,0)</f>
        <v>0</v>
      </c>
      <c r="AZ519" s="313" t="n">
        <f aca="false">IF(OR(AF519=$AP$3,AF519=$AP$4,AF519=$AP$9),X519,0)</f>
        <v>0</v>
      </c>
      <c r="BA519" s="313" t="n">
        <f aca="false">IF(OR(AF519=$AP$3,AF519=$AP$4,AF519=$AP$9),Y519,0)</f>
        <v>0</v>
      </c>
      <c r="BB519" s="313" t="n">
        <f aca="false">IF(OR(AF519=$AP$3,AF519=$AP$4,AF519=$AP$9),Z519,0)</f>
        <v>0</v>
      </c>
      <c r="BC519" s="313" t="n">
        <f aca="false">IF(OR(AF519=$AP$3,AF519=$AP$4,AF519=$AP$9),AA519,0)</f>
        <v>0</v>
      </c>
      <c r="BD519" s="313" t="n">
        <f aca="false">IF(OR(AF519=$AP$3,AF519=$AP$4,AF519=$AP$9),AB519,0)</f>
        <v>0</v>
      </c>
      <c r="BE519" s="313" t="n">
        <f aca="false">IF(OR(AF519=$AP$3,AF519=$AP$4,AF519=$AP$9),AC519,0)</f>
        <v>0</v>
      </c>
      <c r="BF519" s="314" t="n">
        <f aca="false">IF(OR(AF519=$AP$3,AF519=$AP$4,AF519=$AP$9),AD519,0)</f>
        <v>0</v>
      </c>
      <c r="BG519" s="312" t="n">
        <f aca="false">IF(OR(AF519=$AP$5,AF519=$AP$6,AF519=$AP$10),S519,0)</f>
        <v>0</v>
      </c>
      <c r="BH519" s="313" t="n">
        <f aca="false">IF(OR(AF519=$AP$5,AF519=$AP$6,AF519=$AP$10),T519,0)</f>
        <v>0</v>
      </c>
      <c r="BI519" s="313" t="n">
        <f aca="false">IF(OR(AF519=$AP$5,AF519=$AP$6,AF519=$AP$10),U519,0)</f>
        <v>0</v>
      </c>
      <c r="BJ519" s="313" t="n">
        <f aca="false">IF(OR(AF519=$AP$5,AF519=$AP$6,AF519=$AP$10),V519,0)</f>
        <v>0</v>
      </c>
      <c r="BK519" s="313" t="n">
        <f aca="false">IF(OR(AF519=$AP$5,AF519=$AP$6,AF519=$AP$10),W519,0)</f>
        <v>0</v>
      </c>
      <c r="BL519" s="313" t="n">
        <f aca="false">IF(OR(AF519=$AP$5,AF519=$AP$6,AF519=$AP$10),X519,0)</f>
        <v>0</v>
      </c>
      <c r="BM519" s="313" t="n">
        <f aca="false">IF(OR(AF519=$AP$5,AF519=$AP$6,AF519=$AP$10),Y519,0)</f>
        <v>0</v>
      </c>
      <c r="BN519" s="313" t="n">
        <f aca="false">IF(OR(AF519=$AP$5,AF519=$AP$6,AF519=$AP$10),Z519,0)</f>
        <v>0</v>
      </c>
      <c r="BO519" s="313" t="n">
        <f aca="false">IF(OR(AF519=$AP$5,AF519=$AP$6,AF519=$AP$10),AA519,0)</f>
        <v>0</v>
      </c>
      <c r="BP519" s="313" t="n">
        <f aca="false">IF(OR(AF519=$AP$5,AF519=$AP$6,AF519=$AP$10),AB519,0)</f>
        <v>0</v>
      </c>
      <c r="BQ519" s="313" t="n">
        <f aca="false">IF(OR(AF519=$AP$5,AF519=$AP$6,AF519=$AP$10),AC519,0)</f>
        <v>0</v>
      </c>
      <c r="BR519" s="314" t="n">
        <f aca="false">IF(OR(AF519=$AP$5,AF519=$AP$6,AF519=$AP$10),AD519,0)</f>
        <v>0</v>
      </c>
      <c r="BS519" s="312" t="n">
        <f aca="false">IF(OR(AF519=$AP$7,AF519=$AP$8,AF519=$AP$11),S519,0)</f>
        <v>0</v>
      </c>
      <c r="BT519" s="313" t="n">
        <f aca="false">IF(OR(AF519=$AP$7,AF519=$AP$8,AF519=$AP$11),T519,0)</f>
        <v>0</v>
      </c>
      <c r="BU519" s="313" t="n">
        <f aca="false">IF(OR(AF519=$AP$7,AF519=$AP$8,AF519=$AP$11),U519,0)</f>
        <v>0</v>
      </c>
      <c r="BV519" s="313" t="n">
        <f aca="false">IF(OR(AF519=$AP$7,AF519=$AP$8,AF519=$AP$11),V519,0)</f>
        <v>0</v>
      </c>
      <c r="BW519" s="313" t="n">
        <f aca="false">IF(OR(AF519=$AP$7,AF519=$AP$8,AF519=$AP$11),W519,0)</f>
        <v>0</v>
      </c>
      <c r="BX519" s="313" t="n">
        <f aca="false">IF(OR(AF519=$AP$7,AF519=$AP$8,AF519=$AP$11),X519,0)</f>
        <v>0</v>
      </c>
      <c r="BY519" s="313" t="n">
        <f aca="false">IF(OR(AF519=$AP$7,AF519=$AP$8,AF519=$AP$11),Y519,0)</f>
        <v>0</v>
      </c>
      <c r="BZ519" s="313" t="n">
        <f aca="false">IF(OR(AF519=$AP$7,AF519=$AP$8,AF519=$AP$11),Z519,0)</f>
        <v>0</v>
      </c>
      <c r="CA519" s="313" t="n">
        <f aca="false">IF(OR(AF519=$AP$7,AF519=$AP$8,AF519=$AP$11),AA519,0)</f>
        <v>0</v>
      </c>
      <c r="CB519" s="313" t="n">
        <f aca="false">IF(OR(AF519=$AP$7,AF519=$AP$8,AF519=$AP$11),AB519,0)</f>
        <v>0</v>
      </c>
      <c r="CC519" s="313" t="n">
        <f aca="false">IF(OR(AF519=$AP$7,AF519=$AP$8,AF519=$AP$11),AC519,0)</f>
        <v>0</v>
      </c>
      <c r="CD519" s="314" t="n">
        <f aca="false">IF(OR(AF519=$AP$7,AF519=$AP$8,AF519=$AP$11),AD519,0)</f>
        <v>0</v>
      </c>
      <c r="CE519" s="312" t="n">
        <f aca="false">IF(AF519=$AP$12,S519,0)</f>
        <v>0</v>
      </c>
      <c r="CF519" s="313" t="n">
        <f aca="false">IF(AF519=$AP$12,T519,0)</f>
        <v>0</v>
      </c>
      <c r="CG519" s="313" t="n">
        <f aca="false">IF(AF519=$AP$12,U519,0)</f>
        <v>0</v>
      </c>
      <c r="CH519" s="313" t="n">
        <f aca="false">IF(AF519=$AP$12,V519,0)</f>
        <v>0</v>
      </c>
      <c r="CI519" s="313" t="n">
        <f aca="false">IF(AF519=$AP$12,W519,0)</f>
        <v>0</v>
      </c>
      <c r="CJ519" s="313" t="n">
        <f aca="false">IF(AF519=$AP$12,X519,0)</f>
        <v>0</v>
      </c>
      <c r="CK519" s="313" t="n">
        <f aca="false">IF(AF519=$AP$12,Y519,0)</f>
        <v>0</v>
      </c>
      <c r="CL519" s="313" t="n">
        <f aca="false">IF(AF519=$AP$12,Z519,0)</f>
        <v>0</v>
      </c>
      <c r="CM519" s="313" t="n">
        <f aca="false">IF(AF519=$AP$12,AA519,0)</f>
        <v>0</v>
      </c>
      <c r="CN519" s="313" t="n">
        <f aca="false">IF(AF519=$AP$12,AB519,0)</f>
        <v>0</v>
      </c>
      <c r="CO519" s="313" t="n">
        <f aca="false">IF(AF519=$AP$12,AC519,0)</f>
        <v>0</v>
      </c>
      <c r="CP519" s="314" t="n">
        <f aca="false">IF(AF519=$AP$12,AD519,0)</f>
        <v>0</v>
      </c>
    </row>
    <row r="520" customFormat="false" ht="12" hidden="false" customHeight="true" outlineLevel="0" collapsed="false">
      <c r="B520" s="243" t="str">
        <f aca="false">IF(Q518="","",Q518)</f>
        <v/>
      </c>
      <c r="C520" s="302"/>
      <c r="D520" s="303"/>
      <c r="E520" s="303"/>
      <c r="F520" s="303"/>
      <c r="G520" s="304"/>
      <c r="H520" s="304"/>
      <c r="I520" s="305"/>
      <c r="J520" s="305"/>
      <c r="K520" s="305"/>
      <c r="L520" s="305"/>
      <c r="M520" s="303"/>
      <c r="N520" s="303"/>
      <c r="O520" s="306"/>
      <c r="P520" s="303"/>
      <c r="Q520" s="303"/>
      <c r="R520" s="315" t="s">
        <v>77</v>
      </c>
      <c r="S520" s="322"/>
      <c r="T520" s="322"/>
      <c r="U520" s="322"/>
      <c r="V520" s="322"/>
      <c r="W520" s="322"/>
      <c r="X520" s="322"/>
      <c r="Y520" s="316"/>
      <c r="Z520" s="316"/>
      <c r="AA520" s="316"/>
      <c r="AB520" s="316"/>
      <c r="AC520" s="316"/>
      <c r="AD520" s="316"/>
      <c r="AE520" s="317" t="str">
        <f aca="false">IF(SUM(S520:AD520)=0,"",SUM(S520:AD520))</f>
        <v/>
      </c>
      <c r="AF520" s="244" t="str">
        <f aca="false">IF(Q518="","",Q518)</f>
        <v/>
      </c>
      <c r="AG520" s="310"/>
      <c r="AH520" s="310"/>
      <c r="AI520" s="310"/>
      <c r="AJ520" s="310"/>
      <c r="AT520" s="311" t="str">
        <f aca="false">R520</f>
        <v>C</v>
      </c>
      <c r="AU520" s="312" t="n">
        <f aca="false">IF(OR(AF520=$AP$3,AF520=$AP$4,AF520=$AP$9),S520,0)</f>
        <v>0</v>
      </c>
      <c r="AV520" s="313" t="n">
        <f aca="false">IF(OR(AF520=$AP$3,AF520=$AP$4,AF520=$AP$9),T520,0)</f>
        <v>0</v>
      </c>
      <c r="AW520" s="313" t="n">
        <f aca="false">IF(OR(AF520=$AP$3,AF520=$AP$4,AF520=$AP$9),U520,0)</f>
        <v>0</v>
      </c>
      <c r="AX520" s="313" t="n">
        <f aca="false">IF(OR(AF520=$AP$3,AF520=$AP$4,AF520=$AP$9),V520,0)</f>
        <v>0</v>
      </c>
      <c r="AY520" s="313" t="n">
        <f aca="false">IF(OR(AF520=$AP$3,AF520=$AP$4,AF520=$AP$9),W520,0)</f>
        <v>0</v>
      </c>
      <c r="AZ520" s="313" t="n">
        <f aca="false">IF(OR(AF520=$AP$3,AF520=$AP$4,AF520=$AP$9),X520,0)</f>
        <v>0</v>
      </c>
      <c r="BA520" s="313" t="n">
        <f aca="false">IF(OR(AF520=$AP$3,AF520=$AP$4,AF520=$AP$9),Y520,0)</f>
        <v>0</v>
      </c>
      <c r="BB520" s="313" t="n">
        <f aca="false">IF(OR(AF520=$AP$3,AF520=$AP$4,AF520=$AP$9),Z520,0)</f>
        <v>0</v>
      </c>
      <c r="BC520" s="313" t="n">
        <f aca="false">IF(OR(AF520=$AP$3,AF520=$AP$4,AF520=$AP$9),AA520,0)</f>
        <v>0</v>
      </c>
      <c r="BD520" s="313" t="n">
        <f aca="false">IF(OR(AF520=$AP$3,AF520=$AP$4,AF520=$AP$9),AB520,0)</f>
        <v>0</v>
      </c>
      <c r="BE520" s="313" t="n">
        <f aca="false">IF(OR(AF520=$AP$3,AF520=$AP$4,AF520=$AP$9),AC520,0)</f>
        <v>0</v>
      </c>
      <c r="BF520" s="314" t="n">
        <f aca="false">IF(OR(AF520=$AP$3,AF520=$AP$4,AF520=$AP$9),AD520,0)</f>
        <v>0</v>
      </c>
      <c r="BG520" s="312" t="n">
        <f aca="false">IF(OR(AF520=$AP$5,AF520=$AP$6,AF520=$AP$10),S520,0)</f>
        <v>0</v>
      </c>
      <c r="BH520" s="313" t="n">
        <f aca="false">IF(OR(AF520=$AP$5,AF520=$AP$6,AF520=$AP$10),T520,0)</f>
        <v>0</v>
      </c>
      <c r="BI520" s="313" t="n">
        <f aca="false">IF(OR(AF520=$AP$5,AF520=$AP$6,AF520=$AP$10),U520,0)</f>
        <v>0</v>
      </c>
      <c r="BJ520" s="313" t="n">
        <f aca="false">IF(OR(AF520=$AP$5,AF520=$AP$6,AF520=$AP$10),V520,0)</f>
        <v>0</v>
      </c>
      <c r="BK520" s="313" t="n">
        <f aca="false">IF(OR(AF520=$AP$5,AF520=$AP$6,AF520=$AP$10),W520,0)</f>
        <v>0</v>
      </c>
      <c r="BL520" s="313" t="n">
        <f aca="false">IF(OR(AF520=$AP$5,AF520=$AP$6,AF520=$AP$10),X520,0)</f>
        <v>0</v>
      </c>
      <c r="BM520" s="313" t="n">
        <f aca="false">IF(OR(AF520=$AP$5,AF520=$AP$6,AF520=$AP$10),Y520,0)</f>
        <v>0</v>
      </c>
      <c r="BN520" s="313" t="n">
        <f aca="false">IF(OR(AF520=$AP$5,AF520=$AP$6,AF520=$AP$10),Z520,0)</f>
        <v>0</v>
      </c>
      <c r="BO520" s="313" t="n">
        <f aca="false">IF(OR(AF520=$AP$5,AF520=$AP$6,AF520=$AP$10),AA520,0)</f>
        <v>0</v>
      </c>
      <c r="BP520" s="313" t="n">
        <f aca="false">IF(OR(AF520=$AP$5,AF520=$AP$6,AF520=$AP$10),AB520,0)</f>
        <v>0</v>
      </c>
      <c r="BQ520" s="313" t="n">
        <f aca="false">IF(OR(AF520=$AP$5,AF520=$AP$6,AF520=$AP$10),AC520,0)</f>
        <v>0</v>
      </c>
      <c r="BR520" s="314" t="n">
        <f aca="false">IF(OR(AF520=$AP$5,AF520=$AP$6,AF520=$AP$10),AD520,0)</f>
        <v>0</v>
      </c>
      <c r="BS520" s="312" t="n">
        <f aca="false">IF(OR(AF520=$AP$7,AF520=$AP$8,AF520=$AP$11),S520,0)</f>
        <v>0</v>
      </c>
      <c r="BT520" s="313" t="n">
        <f aca="false">IF(OR(AF520=$AP$7,AF520=$AP$8,AF520=$AP$11),T520,0)</f>
        <v>0</v>
      </c>
      <c r="BU520" s="313" t="n">
        <f aca="false">IF(OR(AF520=$AP$7,AF520=$AP$8,AF520=$AP$11),U520,0)</f>
        <v>0</v>
      </c>
      <c r="BV520" s="313" t="n">
        <f aca="false">IF(OR(AF520=$AP$7,AF520=$AP$8,AF520=$AP$11),V520,0)</f>
        <v>0</v>
      </c>
      <c r="BW520" s="313" t="n">
        <f aca="false">IF(OR(AF520=$AP$7,AF520=$AP$8,AF520=$AP$11),W520,0)</f>
        <v>0</v>
      </c>
      <c r="BX520" s="313" t="n">
        <f aca="false">IF(OR(AF520=$AP$7,AF520=$AP$8,AF520=$AP$11),X520,0)</f>
        <v>0</v>
      </c>
      <c r="BY520" s="313" t="n">
        <f aca="false">IF(OR(AF520=$AP$7,AF520=$AP$8,AF520=$AP$11),Y520,0)</f>
        <v>0</v>
      </c>
      <c r="BZ520" s="313" t="n">
        <f aca="false">IF(OR(AF520=$AP$7,AF520=$AP$8,AF520=$AP$11),Z520,0)</f>
        <v>0</v>
      </c>
      <c r="CA520" s="313" t="n">
        <f aca="false">IF(OR(AF520=$AP$7,AF520=$AP$8,AF520=$AP$11),AA520,0)</f>
        <v>0</v>
      </c>
      <c r="CB520" s="313" t="n">
        <f aca="false">IF(OR(AF520=$AP$7,AF520=$AP$8,AF520=$AP$11),AB520,0)</f>
        <v>0</v>
      </c>
      <c r="CC520" s="313" t="n">
        <f aca="false">IF(OR(AF520=$AP$7,AF520=$AP$8,AF520=$AP$11),AC520,0)</f>
        <v>0</v>
      </c>
      <c r="CD520" s="314" t="n">
        <f aca="false">IF(OR(AF520=$AP$7,AF520=$AP$8,AF520=$AP$11),AD520,0)</f>
        <v>0</v>
      </c>
      <c r="CE520" s="312" t="n">
        <f aca="false">IF(AF520=$AP$12,S520,0)</f>
        <v>0</v>
      </c>
      <c r="CF520" s="313" t="n">
        <f aca="false">IF(AF520=$AP$12,T520,0)</f>
        <v>0</v>
      </c>
      <c r="CG520" s="313" t="n">
        <f aca="false">IF(AF520=$AP$12,U520,0)</f>
        <v>0</v>
      </c>
      <c r="CH520" s="313" t="n">
        <f aca="false">IF(AF520=$AP$12,V520,0)</f>
        <v>0</v>
      </c>
      <c r="CI520" s="313" t="n">
        <f aca="false">IF(AF520=$AP$12,W520,0)</f>
        <v>0</v>
      </c>
      <c r="CJ520" s="313" t="n">
        <f aca="false">IF(AF520=$AP$12,X520,0)</f>
        <v>0</v>
      </c>
      <c r="CK520" s="313" t="n">
        <f aca="false">IF(AF520=$AP$12,Y520,0)</f>
        <v>0</v>
      </c>
      <c r="CL520" s="313" t="n">
        <f aca="false">IF(AF520=$AP$12,Z520,0)</f>
        <v>0</v>
      </c>
      <c r="CM520" s="313" t="n">
        <f aca="false">IF(AF520=$AP$12,AA520,0)</f>
        <v>0</v>
      </c>
      <c r="CN520" s="313" t="n">
        <f aca="false">IF(AF520=$AP$12,AB520,0)</f>
        <v>0</v>
      </c>
      <c r="CO520" s="313" t="n">
        <f aca="false">IF(AF520=$AP$12,AC520,0)</f>
        <v>0</v>
      </c>
      <c r="CP520" s="314" t="n">
        <f aca="false">IF(AF520=$AP$12,AD520,0)</f>
        <v>0</v>
      </c>
    </row>
    <row r="521" customFormat="false" ht="12" hidden="false" customHeight="true" outlineLevel="0" collapsed="false">
      <c r="B521" s="243" t="str">
        <f aca="false">IF(Q521="","",Q521)</f>
        <v/>
      </c>
      <c r="C521" s="302" t="n">
        <v>170</v>
      </c>
      <c r="D521" s="303"/>
      <c r="E521" s="303"/>
      <c r="F521" s="303"/>
      <c r="G521" s="304"/>
      <c r="H521" s="304"/>
      <c r="I521" s="305"/>
      <c r="J521" s="305"/>
      <c r="K521" s="305"/>
      <c r="L521" s="305"/>
      <c r="M521" s="303"/>
      <c r="N521" s="303"/>
      <c r="O521" s="306"/>
      <c r="P521" s="303"/>
      <c r="Q521" s="303"/>
      <c r="R521" s="307" t="s">
        <v>75</v>
      </c>
      <c r="S521" s="323"/>
      <c r="T521" s="323"/>
      <c r="U521" s="323"/>
      <c r="V521" s="323"/>
      <c r="W521" s="323"/>
      <c r="X521" s="323"/>
      <c r="Y521" s="308"/>
      <c r="Z521" s="308"/>
      <c r="AA521" s="308"/>
      <c r="AB521" s="308"/>
      <c r="AC521" s="308"/>
      <c r="AD521" s="308"/>
      <c r="AE521" s="309" t="str">
        <f aca="false">IF(SUM(S521:AD521)=0,"",SUM(S521:AD521))</f>
        <v/>
      </c>
      <c r="AF521" s="244" t="str">
        <f aca="false">IF(Q521="","",Q521)</f>
        <v/>
      </c>
      <c r="AG521" s="310" t="str">
        <f aca="false">IFERROR(VLOOKUP(M521,$AP$13:$AQ$16,2,FALSE()),"")</f>
        <v/>
      </c>
      <c r="AH521" s="310" t="str">
        <f aca="false">IFERROR(VLOOKUP(O521,$AP$18:$AQ$24,2,FALSE()),"")</f>
        <v/>
      </c>
      <c r="AI521" s="310" t="str">
        <f aca="false">IFERROR(AG521+AH521,"")</f>
        <v/>
      </c>
      <c r="AJ521" s="310" t="str">
        <f aca="false">IF(SUM(AE521:AE523)=0,"",SUM(AE521:AE523))</f>
        <v/>
      </c>
      <c r="AT521" s="311" t="str">
        <f aca="false">R521</f>
        <v>A</v>
      </c>
      <c r="AU521" s="312" t="n">
        <f aca="false">IF(OR(AF521=$AP$3,AF521=$AP$4,AF521=$AP$9),S521,0)</f>
        <v>0</v>
      </c>
      <c r="AV521" s="313" t="n">
        <f aca="false">IF(OR(AF521=$AP$3,AF521=$AP$4,AF521=$AP$9),T521,0)</f>
        <v>0</v>
      </c>
      <c r="AW521" s="313" t="n">
        <f aca="false">IF(OR(AF521=$AP$3,AF521=$AP$4,AF521=$AP$9),U521,0)</f>
        <v>0</v>
      </c>
      <c r="AX521" s="313" t="n">
        <f aca="false">IF(OR(AF521=$AP$3,AF521=$AP$4,AF521=$AP$9),V521,0)</f>
        <v>0</v>
      </c>
      <c r="AY521" s="313" t="n">
        <f aca="false">IF(OR(AF521=$AP$3,AF521=$AP$4,AF521=$AP$9),W521,0)</f>
        <v>0</v>
      </c>
      <c r="AZ521" s="313" t="n">
        <f aca="false">IF(OR(AF521=$AP$3,AF521=$AP$4,AF521=$AP$9),X521,0)</f>
        <v>0</v>
      </c>
      <c r="BA521" s="313" t="n">
        <f aca="false">IF(OR(AF521=$AP$3,AF521=$AP$4,AF521=$AP$9),Y521,0)</f>
        <v>0</v>
      </c>
      <c r="BB521" s="313" t="n">
        <f aca="false">IF(OR(AF521=$AP$3,AF521=$AP$4,AF521=$AP$9),Z521,0)</f>
        <v>0</v>
      </c>
      <c r="BC521" s="313" t="n">
        <f aca="false">IF(OR(AF521=$AP$3,AF521=$AP$4,AF521=$AP$9),AA521,0)</f>
        <v>0</v>
      </c>
      <c r="BD521" s="313" t="n">
        <f aca="false">IF(OR(AF521=$AP$3,AF521=$AP$4,AF521=$AP$9),AB521,0)</f>
        <v>0</v>
      </c>
      <c r="BE521" s="313" t="n">
        <f aca="false">IF(OR(AF521=$AP$3,AF521=$AP$4,AF521=$AP$9),AC521,0)</f>
        <v>0</v>
      </c>
      <c r="BF521" s="314" t="n">
        <f aca="false">IF(OR(AF521=$AP$3,AF521=$AP$4,AF521=$AP$9),AD521,0)</f>
        <v>0</v>
      </c>
      <c r="BG521" s="312" t="n">
        <f aca="false">IF(OR(AF521=$AP$5,AF521=$AP$6,AF521=$AP$10),S521,0)</f>
        <v>0</v>
      </c>
      <c r="BH521" s="313" t="n">
        <f aca="false">IF(OR(AF521=$AP$5,AF521=$AP$6,AF521=$AP$10),T521,0)</f>
        <v>0</v>
      </c>
      <c r="BI521" s="313" t="n">
        <f aca="false">IF(OR(AF521=$AP$5,AF521=$AP$6,AF521=$AP$10),U521,0)</f>
        <v>0</v>
      </c>
      <c r="BJ521" s="313" t="n">
        <f aca="false">IF(OR(AF521=$AP$5,AF521=$AP$6,AF521=$AP$10),V521,0)</f>
        <v>0</v>
      </c>
      <c r="BK521" s="313" t="n">
        <f aca="false">IF(OR(AF521=$AP$5,AF521=$AP$6,AF521=$AP$10),W521,0)</f>
        <v>0</v>
      </c>
      <c r="BL521" s="313" t="n">
        <f aca="false">IF(OR(AF521=$AP$5,AF521=$AP$6,AF521=$AP$10),X521,0)</f>
        <v>0</v>
      </c>
      <c r="BM521" s="313" t="n">
        <f aca="false">IF(OR(AF521=$AP$5,AF521=$AP$6,AF521=$AP$10),Y521,0)</f>
        <v>0</v>
      </c>
      <c r="BN521" s="313" t="n">
        <f aca="false">IF(OR(AF521=$AP$5,AF521=$AP$6,AF521=$AP$10),Z521,0)</f>
        <v>0</v>
      </c>
      <c r="BO521" s="313" t="n">
        <f aca="false">IF(OR(AF521=$AP$5,AF521=$AP$6,AF521=$AP$10),AA521,0)</f>
        <v>0</v>
      </c>
      <c r="BP521" s="313" t="n">
        <f aca="false">IF(OR(AF521=$AP$5,AF521=$AP$6,AF521=$AP$10),AB521,0)</f>
        <v>0</v>
      </c>
      <c r="BQ521" s="313" t="n">
        <f aca="false">IF(OR(AF521=$AP$5,AF521=$AP$6,AF521=$AP$10),AC521,0)</f>
        <v>0</v>
      </c>
      <c r="BR521" s="314" t="n">
        <f aca="false">IF(OR(AF521=$AP$5,AF521=$AP$6,AF521=$AP$10),AD521,0)</f>
        <v>0</v>
      </c>
      <c r="BS521" s="312" t="n">
        <f aca="false">IF(OR(AF521=$AP$7,AF521=$AP$8,AF521=$AP$11),S521,0)</f>
        <v>0</v>
      </c>
      <c r="BT521" s="313" t="n">
        <f aca="false">IF(OR(AF521=$AP$7,AF521=$AP$8,AF521=$AP$11),T521,0)</f>
        <v>0</v>
      </c>
      <c r="BU521" s="313" t="n">
        <f aca="false">IF(OR(AF521=$AP$7,AF521=$AP$8,AF521=$AP$11),U521,0)</f>
        <v>0</v>
      </c>
      <c r="BV521" s="313" t="n">
        <f aca="false">IF(OR(AF521=$AP$7,AF521=$AP$8,AF521=$AP$11),V521,0)</f>
        <v>0</v>
      </c>
      <c r="BW521" s="313" t="n">
        <f aca="false">IF(OR(AF521=$AP$7,AF521=$AP$8,AF521=$AP$11),W521,0)</f>
        <v>0</v>
      </c>
      <c r="BX521" s="313" t="n">
        <f aca="false">IF(OR(AF521=$AP$7,AF521=$AP$8,AF521=$AP$11),X521,0)</f>
        <v>0</v>
      </c>
      <c r="BY521" s="313" t="n">
        <f aca="false">IF(OR(AF521=$AP$7,AF521=$AP$8,AF521=$AP$11),Y521,0)</f>
        <v>0</v>
      </c>
      <c r="BZ521" s="313" t="n">
        <f aca="false">IF(OR(AF521=$AP$7,AF521=$AP$8,AF521=$AP$11),Z521,0)</f>
        <v>0</v>
      </c>
      <c r="CA521" s="313" t="n">
        <f aca="false">IF(OR(AF521=$AP$7,AF521=$AP$8,AF521=$AP$11),AA521,0)</f>
        <v>0</v>
      </c>
      <c r="CB521" s="313" t="n">
        <f aca="false">IF(OR(AF521=$AP$7,AF521=$AP$8,AF521=$AP$11),AB521,0)</f>
        <v>0</v>
      </c>
      <c r="CC521" s="313" t="n">
        <f aca="false">IF(OR(AF521=$AP$7,AF521=$AP$8,AF521=$AP$11),AC521,0)</f>
        <v>0</v>
      </c>
      <c r="CD521" s="314" t="n">
        <f aca="false">IF(OR(AF521=$AP$7,AF521=$AP$8,AF521=$AP$11),AD521,0)</f>
        <v>0</v>
      </c>
      <c r="CE521" s="312" t="n">
        <f aca="false">IF(AF521=$AP$12,S521,0)</f>
        <v>0</v>
      </c>
      <c r="CF521" s="313" t="n">
        <f aca="false">IF(AF521=$AP$12,T521,0)</f>
        <v>0</v>
      </c>
      <c r="CG521" s="313" t="n">
        <f aca="false">IF(AF521=$AP$12,U521,0)</f>
        <v>0</v>
      </c>
      <c r="CH521" s="313" t="n">
        <f aca="false">IF(AF521=$AP$12,V521,0)</f>
        <v>0</v>
      </c>
      <c r="CI521" s="313" t="n">
        <f aca="false">IF(AF521=$AP$12,W521,0)</f>
        <v>0</v>
      </c>
      <c r="CJ521" s="313" t="n">
        <f aca="false">IF(AF521=$AP$12,X521,0)</f>
        <v>0</v>
      </c>
      <c r="CK521" s="313" t="n">
        <f aca="false">IF(AF521=$AP$12,Y521,0)</f>
        <v>0</v>
      </c>
      <c r="CL521" s="313" t="n">
        <f aca="false">IF(AF521=$AP$12,Z521,0)</f>
        <v>0</v>
      </c>
      <c r="CM521" s="313" t="n">
        <f aca="false">IF(AF521=$AP$12,AA521,0)</f>
        <v>0</v>
      </c>
      <c r="CN521" s="313" t="n">
        <f aca="false">IF(AF521=$AP$12,AB521,0)</f>
        <v>0</v>
      </c>
      <c r="CO521" s="313" t="n">
        <f aca="false">IF(AF521=$AP$12,AC521,0)</f>
        <v>0</v>
      </c>
      <c r="CP521" s="314" t="n">
        <f aca="false">IF(AF521=$AP$12,AD521,0)</f>
        <v>0</v>
      </c>
    </row>
    <row r="522" customFormat="false" ht="12" hidden="false" customHeight="true" outlineLevel="0" collapsed="false">
      <c r="B522" s="243" t="str">
        <f aca="false">IF(Q521="","",Q521)</f>
        <v/>
      </c>
      <c r="C522" s="302"/>
      <c r="D522" s="303"/>
      <c r="E522" s="303"/>
      <c r="F522" s="303"/>
      <c r="G522" s="304"/>
      <c r="H522" s="304"/>
      <c r="I522" s="305"/>
      <c r="J522" s="305"/>
      <c r="K522" s="305"/>
      <c r="L522" s="305"/>
      <c r="M522" s="303"/>
      <c r="N522" s="303"/>
      <c r="O522" s="306"/>
      <c r="P522" s="303"/>
      <c r="Q522" s="303"/>
      <c r="R522" s="315" t="s">
        <v>76</v>
      </c>
      <c r="S522" s="322"/>
      <c r="T522" s="322"/>
      <c r="U522" s="322"/>
      <c r="V522" s="322"/>
      <c r="W522" s="322"/>
      <c r="X522" s="322"/>
      <c r="Y522" s="316"/>
      <c r="Z522" s="316"/>
      <c r="AA522" s="316"/>
      <c r="AB522" s="316"/>
      <c r="AC522" s="316"/>
      <c r="AD522" s="316"/>
      <c r="AE522" s="317" t="str">
        <f aca="false">IF(SUM(S522:AD522)=0,"",SUM(S522:AD522))</f>
        <v/>
      </c>
      <c r="AF522" s="244" t="str">
        <f aca="false">IF(Q521="","",Q521)</f>
        <v/>
      </c>
      <c r="AG522" s="310"/>
      <c r="AH522" s="310"/>
      <c r="AI522" s="310"/>
      <c r="AJ522" s="310"/>
      <c r="AT522" s="311" t="str">
        <f aca="false">R522</f>
        <v>B</v>
      </c>
      <c r="AU522" s="312" t="n">
        <f aca="false">IF(OR(AF522=$AP$3,AF522=$AP$4,AF522=$AP$9),S522,0)</f>
        <v>0</v>
      </c>
      <c r="AV522" s="313" t="n">
        <f aca="false">IF(OR(AF522=$AP$3,AF522=$AP$4,AF522=$AP$9),T522,0)</f>
        <v>0</v>
      </c>
      <c r="AW522" s="313" t="n">
        <f aca="false">IF(OR(AF522=$AP$3,AF522=$AP$4,AF522=$AP$9),U522,0)</f>
        <v>0</v>
      </c>
      <c r="AX522" s="313" t="n">
        <f aca="false">IF(OR(AF522=$AP$3,AF522=$AP$4,AF522=$AP$9),V522,0)</f>
        <v>0</v>
      </c>
      <c r="AY522" s="313" t="n">
        <f aca="false">IF(OR(AF522=$AP$3,AF522=$AP$4,AF522=$AP$9),W522,0)</f>
        <v>0</v>
      </c>
      <c r="AZ522" s="313" t="n">
        <f aca="false">IF(OR(AF522=$AP$3,AF522=$AP$4,AF522=$AP$9),X522,0)</f>
        <v>0</v>
      </c>
      <c r="BA522" s="313" t="n">
        <f aca="false">IF(OR(AF522=$AP$3,AF522=$AP$4,AF522=$AP$9),Y522,0)</f>
        <v>0</v>
      </c>
      <c r="BB522" s="313" t="n">
        <f aca="false">IF(OR(AF522=$AP$3,AF522=$AP$4,AF522=$AP$9),Z522,0)</f>
        <v>0</v>
      </c>
      <c r="BC522" s="313" t="n">
        <f aca="false">IF(OR(AF522=$AP$3,AF522=$AP$4,AF522=$AP$9),AA522,0)</f>
        <v>0</v>
      </c>
      <c r="BD522" s="313" t="n">
        <f aca="false">IF(OR(AF522=$AP$3,AF522=$AP$4,AF522=$AP$9),AB522,0)</f>
        <v>0</v>
      </c>
      <c r="BE522" s="313" t="n">
        <f aca="false">IF(OR(AF522=$AP$3,AF522=$AP$4,AF522=$AP$9),AC522,0)</f>
        <v>0</v>
      </c>
      <c r="BF522" s="314" t="n">
        <f aca="false">IF(OR(AF522=$AP$3,AF522=$AP$4,AF522=$AP$9),AD522,0)</f>
        <v>0</v>
      </c>
      <c r="BG522" s="312" t="n">
        <f aca="false">IF(OR(AF522=$AP$5,AF522=$AP$6,AF522=$AP$10),S522,0)</f>
        <v>0</v>
      </c>
      <c r="BH522" s="313" t="n">
        <f aca="false">IF(OR(AF522=$AP$5,AF522=$AP$6,AF522=$AP$10),T522,0)</f>
        <v>0</v>
      </c>
      <c r="BI522" s="313" t="n">
        <f aca="false">IF(OR(AF522=$AP$5,AF522=$AP$6,AF522=$AP$10),U522,0)</f>
        <v>0</v>
      </c>
      <c r="BJ522" s="313" t="n">
        <f aca="false">IF(OR(AF522=$AP$5,AF522=$AP$6,AF522=$AP$10),V522,0)</f>
        <v>0</v>
      </c>
      <c r="BK522" s="313" t="n">
        <f aca="false">IF(OR(AF522=$AP$5,AF522=$AP$6,AF522=$AP$10),W522,0)</f>
        <v>0</v>
      </c>
      <c r="BL522" s="313" t="n">
        <f aca="false">IF(OR(AF522=$AP$5,AF522=$AP$6,AF522=$AP$10),X522,0)</f>
        <v>0</v>
      </c>
      <c r="BM522" s="313" t="n">
        <f aca="false">IF(OR(AF522=$AP$5,AF522=$AP$6,AF522=$AP$10),Y522,0)</f>
        <v>0</v>
      </c>
      <c r="BN522" s="313" t="n">
        <f aca="false">IF(OR(AF522=$AP$5,AF522=$AP$6,AF522=$AP$10),Z522,0)</f>
        <v>0</v>
      </c>
      <c r="BO522" s="313" t="n">
        <f aca="false">IF(OR(AF522=$AP$5,AF522=$AP$6,AF522=$AP$10),AA522,0)</f>
        <v>0</v>
      </c>
      <c r="BP522" s="313" t="n">
        <f aca="false">IF(OR(AF522=$AP$5,AF522=$AP$6,AF522=$AP$10),AB522,0)</f>
        <v>0</v>
      </c>
      <c r="BQ522" s="313" t="n">
        <f aca="false">IF(OR(AF522=$AP$5,AF522=$AP$6,AF522=$AP$10),AC522,0)</f>
        <v>0</v>
      </c>
      <c r="BR522" s="314" t="n">
        <f aca="false">IF(OR(AF522=$AP$5,AF522=$AP$6,AF522=$AP$10),AD522,0)</f>
        <v>0</v>
      </c>
      <c r="BS522" s="312" t="n">
        <f aca="false">IF(OR(AF522=$AP$7,AF522=$AP$8,AF522=$AP$11),S522,0)</f>
        <v>0</v>
      </c>
      <c r="BT522" s="313" t="n">
        <f aca="false">IF(OR(AF522=$AP$7,AF522=$AP$8,AF522=$AP$11),T522,0)</f>
        <v>0</v>
      </c>
      <c r="BU522" s="313" t="n">
        <f aca="false">IF(OR(AF522=$AP$7,AF522=$AP$8,AF522=$AP$11),U522,0)</f>
        <v>0</v>
      </c>
      <c r="BV522" s="313" t="n">
        <f aca="false">IF(OR(AF522=$AP$7,AF522=$AP$8,AF522=$AP$11),V522,0)</f>
        <v>0</v>
      </c>
      <c r="BW522" s="313" t="n">
        <f aca="false">IF(OR(AF522=$AP$7,AF522=$AP$8,AF522=$AP$11),W522,0)</f>
        <v>0</v>
      </c>
      <c r="BX522" s="313" t="n">
        <f aca="false">IF(OR(AF522=$AP$7,AF522=$AP$8,AF522=$AP$11),X522,0)</f>
        <v>0</v>
      </c>
      <c r="BY522" s="313" t="n">
        <f aca="false">IF(OR(AF522=$AP$7,AF522=$AP$8,AF522=$AP$11),Y522,0)</f>
        <v>0</v>
      </c>
      <c r="BZ522" s="313" t="n">
        <f aca="false">IF(OR(AF522=$AP$7,AF522=$AP$8,AF522=$AP$11),Z522,0)</f>
        <v>0</v>
      </c>
      <c r="CA522" s="313" t="n">
        <f aca="false">IF(OR(AF522=$AP$7,AF522=$AP$8,AF522=$AP$11),AA522,0)</f>
        <v>0</v>
      </c>
      <c r="CB522" s="313" t="n">
        <f aca="false">IF(OR(AF522=$AP$7,AF522=$AP$8,AF522=$AP$11),AB522,0)</f>
        <v>0</v>
      </c>
      <c r="CC522" s="313" t="n">
        <f aca="false">IF(OR(AF522=$AP$7,AF522=$AP$8,AF522=$AP$11),AC522,0)</f>
        <v>0</v>
      </c>
      <c r="CD522" s="314" t="n">
        <f aca="false">IF(OR(AF522=$AP$7,AF522=$AP$8,AF522=$AP$11),AD522,0)</f>
        <v>0</v>
      </c>
      <c r="CE522" s="312" t="n">
        <f aca="false">IF(AF522=$AP$12,S522,0)</f>
        <v>0</v>
      </c>
      <c r="CF522" s="313" t="n">
        <f aca="false">IF(AF522=$AP$12,T522,0)</f>
        <v>0</v>
      </c>
      <c r="CG522" s="313" t="n">
        <f aca="false">IF(AF522=$AP$12,U522,0)</f>
        <v>0</v>
      </c>
      <c r="CH522" s="313" t="n">
        <f aca="false">IF(AF522=$AP$12,V522,0)</f>
        <v>0</v>
      </c>
      <c r="CI522" s="313" t="n">
        <f aca="false">IF(AF522=$AP$12,W522,0)</f>
        <v>0</v>
      </c>
      <c r="CJ522" s="313" t="n">
        <f aca="false">IF(AF522=$AP$12,X522,0)</f>
        <v>0</v>
      </c>
      <c r="CK522" s="313" t="n">
        <f aca="false">IF(AF522=$AP$12,Y522,0)</f>
        <v>0</v>
      </c>
      <c r="CL522" s="313" t="n">
        <f aca="false">IF(AF522=$AP$12,Z522,0)</f>
        <v>0</v>
      </c>
      <c r="CM522" s="313" t="n">
        <f aca="false">IF(AF522=$AP$12,AA522,0)</f>
        <v>0</v>
      </c>
      <c r="CN522" s="313" t="n">
        <f aca="false">IF(AF522=$AP$12,AB522,0)</f>
        <v>0</v>
      </c>
      <c r="CO522" s="313" t="n">
        <f aca="false">IF(AF522=$AP$12,AC522,0)</f>
        <v>0</v>
      </c>
      <c r="CP522" s="314" t="n">
        <f aca="false">IF(AF522=$AP$12,AD522,0)</f>
        <v>0</v>
      </c>
    </row>
    <row r="523" customFormat="false" ht="12" hidden="false" customHeight="true" outlineLevel="0" collapsed="false">
      <c r="B523" s="243" t="str">
        <f aca="false">IF(Q521="","",Q521)</f>
        <v/>
      </c>
      <c r="C523" s="302"/>
      <c r="D523" s="303"/>
      <c r="E523" s="303"/>
      <c r="F523" s="303"/>
      <c r="G523" s="304"/>
      <c r="H523" s="304"/>
      <c r="I523" s="305"/>
      <c r="J523" s="305"/>
      <c r="K523" s="305"/>
      <c r="L523" s="305"/>
      <c r="M523" s="303"/>
      <c r="N523" s="303"/>
      <c r="O523" s="306"/>
      <c r="P523" s="303"/>
      <c r="Q523" s="303"/>
      <c r="R523" s="318" t="s">
        <v>77</v>
      </c>
      <c r="S523" s="324"/>
      <c r="T523" s="324"/>
      <c r="U523" s="324"/>
      <c r="V523" s="324"/>
      <c r="W523" s="324"/>
      <c r="X523" s="324"/>
      <c r="Y523" s="319"/>
      <c r="Z523" s="319"/>
      <c r="AA523" s="319"/>
      <c r="AB523" s="319"/>
      <c r="AC523" s="319"/>
      <c r="AD523" s="319"/>
      <c r="AE523" s="325" t="str">
        <f aca="false">IF(SUM(S523:AD523)=0,"",SUM(S523:AD523))</f>
        <v/>
      </c>
      <c r="AF523" s="244" t="str">
        <f aca="false">IF(Q521="","",Q521)</f>
        <v/>
      </c>
      <c r="AG523" s="310"/>
      <c r="AH523" s="310"/>
      <c r="AI523" s="310"/>
      <c r="AJ523" s="310"/>
      <c r="AT523" s="311" t="str">
        <f aca="false">R523</f>
        <v>C</v>
      </c>
      <c r="AU523" s="312" t="n">
        <f aca="false">IF(OR(AF523=$AP$3,AF523=$AP$4,AF523=$AP$9),S523,0)</f>
        <v>0</v>
      </c>
      <c r="AV523" s="313" t="n">
        <f aca="false">IF(OR(AF523=$AP$3,AF523=$AP$4,AF523=$AP$9),T523,0)</f>
        <v>0</v>
      </c>
      <c r="AW523" s="313" t="n">
        <f aca="false">IF(OR(AF523=$AP$3,AF523=$AP$4,AF523=$AP$9),U523,0)</f>
        <v>0</v>
      </c>
      <c r="AX523" s="313" t="n">
        <f aca="false">IF(OR(AF523=$AP$3,AF523=$AP$4,AF523=$AP$9),V523,0)</f>
        <v>0</v>
      </c>
      <c r="AY523" s="313" t="n">
        <f aca="false">IF(OR(AF523=$AP$3,AF523=$AP$4,AF523=$AP$9),W523,0)</f>
        <v>0</v>
      </c>
      <c r="AZ523" s="313" t="n">
        <f aca="false">IF(OR(AF523=$AP$3,AF523=$AP$4,AF523=$AP$9),X523,0)</f>
        <v>0</v>
      </c>
      <c r="BA523" s="313" t="n">
        <f aca="false">IF(OR(AF523=$AP$3,AF523=$AP$4,AF523=$AP$9),Y523,0)</f>
        <v>0</v>
      </c>
      <c r="BB523" s="313" t="n">
        <f aca="false">IF(OR(AF523=$AP$3,AF523=$AP$4,AF523=$AP$9),Z523,0)</f>
        <v>0</v>
      </c>
      <c r="BC523" s="313" t="n">
        <f aca="false">IF(OR(AF523=$AP$3,AF523=$AP$4,AF523=$AP$9),AA523,0)</f>
        <v>0</v>
      </c>
      <c r="BD523" s="313" t="n">
        <f aca="false">IF(OR(AF523=$AP$3,AF523=$AP$4,AF523=$AP$9),AB523,0)</f>
        <v>0</v>
      </c>
      <c r="BE523" s="313" t="n">
        <f aca="false">IF(OR(AF523=$AP$3,AF523=$AP$4,AF523=$AP$9),AC523,0)</f>
        <v>0</v>
      </c>
      <c r="BF523" s="314" t="n">
        <f aca="false">IF(OR(AF523=$AP$3,AF523=$AP$4,AF523=$AP$9),AD523,0)</f>
        <v>0</v>
      </c>
      <c r="BG523" s="312" t="n">
        <f aca="false">IF(OR(AF523=$AP$5,AF523=$AP$6,AF523=$AP$10),S523,0)</f>
        <v>0</v>
      </c>
      <c r="BH523" s="313" t="n">
        <f aca="false">IF(OR(AF523=$AP$5,AF523=$AP$6,AF523=$AP$10),T523,0)</f>
        <v>0</v>
      </c>
      <c r="BI523" s="313" t="n">
        <f aca="false">IF(OR(AF523=$AP$5,AF523=$AP$6,AF523=$AP$10),U523,0)</f>
        <v>0</v>
      </c>
      <c r="BJ523" s="313" t="n">
        <f aca="false">IF(OR(AF523=$AP$5,AF523=$AP$6,AF523=$AP$10),V523,0)</f>
        <v>0</v>
      </c>
      <c r="BK523" s="313" t="n">
        <f aca="false">IF(OR(AF523=$AP$5,AF523=$AP$6,AF523=$AP$10),W523,0)</f>
        <v>0</v>
      </c>
      <c r="BL523" s="313" t="n">
        <f aca="false">IF(OR(AF523=$AP$5,AF523=$AP$6,AF523=$AP$10),X523,0)</f>
        <v>0</v>
      </c>
      <c r="BM523" s="313" t="n">
        <f aca="false">IF(OR(AF523=$AP$5,AF523=$AP$6,AF523=$AP$10),Y523,0)</f>
        <v>0</v>
      </c>
      <c r="BN523" s="313" t="n">
        <f aca="false">IF(OR(AF523=$AP$5,AF523=$AP$6,AF523=$AP$10),Z523,0)</f>
        <v>0</v>
      </c>
      <c r="BO523" s="313" t="n">
        <f aca="false">IF(OR(AF523=$AP$5,AF523=$AP$6,AF523=$AP$10),AA523,0)</f>
        <v>0</v>
      </c>
      <c r="BP523" s="313" t="n">
        <f aca="false">IF(OR(AF523=$AP$5,AF523=$AP$6,AF523=$AP$10),AB523,0)</f>
        <v>0</v>
      </c>
      <c r="BQ523" s="313" t="n">
        <f aca="false">IF(OR(AF523=$AP$5,AF523=$AP$6,AF523=$AP$10),AC523,0)</f>
        <v>0</v>
      </c>
      <c r="BR523" s="314" t="n">
        <f aca="false">IF(OR(AF523=$AP$5,AF523=$AP$6,AF523=$AP$10),AD523,0)</f>
        <v>0</v>
      </c>
      <c r="BS523" s="312" t="n">
        <f aca="false">IF(OR(AF523=$AP$7,AF523=$AP$8,AF523=$AP$11),S523,0)</f>
        <v>0</v>
      </c>
      <c r="BT523" s="313" t="n">
        <f aca="false">IF(OR(AF523=$AP$7,AF523=$AP$8,AF523=$AP$11),T523,0)</f>
        <v>0</v>
      </c>
      <c r="BU523" s="313" t="n">
        <f aca="false">IF(OR(AF523=$AP$7,AF523=$AP$8,AF523=$AP$11),U523,0)</f>
        <v>0</v>
      </c>
      <c r="BV523" s="313" t="n">
        <f aca="false">IF(OR(AF523=$AP$7,AF523=$AP$8,AF523=$AP$11),V523,0)</f>
        <v>0</v>
      </c>
      <c r="BW523" s="313" t="n">
        <f aca="false">IF(OR(AF523=$AP$7,AF523=$AP$8,AF523=$AP$11),W523,0)</f>
        <v>0</v>
      </c>
      <c r="BX523" s="313" t="n">
        <f aca="false">IF(OR(AF523=$AP$7,AF523=$AP$8,AF523=$AP$11),X523,0)</f>
        <v>0</v>
      </c>
      <c r="BY523" s="313" t="n">
        <f aca="false">IF(OR(AF523=$AP$7,AF523=$AP$8,AF523=$AP$11),Y523,0)</f>
        <v>0</v>
      </c>
      <c r="BZ523" s="313" t="n">
        <f aca="false">IF(OR(AF523=$AP$7,AF523=$AP$8,AF523=$AP$11),Z523,0)</f>
        <v>0</v>
      </c>
      <c r="CA523" s="313" t="n">
        <f aca="false">IF(OR(AF523=$AP$7,AF523=$AP$8,AF523=$AP$11),AA523,0)</f>
        <v>0</v>
      </c>
      <c r="CB523" s="313" t="n">
        <f aca="false">IF(OR(AF523=$AP$7,AF523=$AP$8,AF523=$AP$11),AB523,0)</f>
        <v>0</v>
      </c>
      <c r="CC523" s="313" t="n">
        <f aca="false">IF(OR(AF523=$AP$7,AF523=$AP$8,AF523=$AP$11),AC523,0)</f>
        <v>0</v>
      </c>
      <c r="CD523" s="314" t="n">
        <f aca="false">IF(OR(AF523=$AP$7,AF523=$AP$8,AF523=$AP$11),AD523,0)</f>
        <v>0</v>
      </c>
      <c r="CE523" s="312" t="n">
        <f aca="false">IF(AF523=$AP$12,S523,0)</f>
        <v>0</v>
      </c>
      <c r="CF523" s="313" t="n">
        <f aca="false">IF(AF523=$AP$12,T523,0)</f>
        <v>0</v>
      </c>
      <c r="CG523" s="313" t="n">
        <f aca="false">IF(AF523=$AP$12,U523,0)</f>
        <v>0</v>
      </c>
      <c r="CH523" s="313" t="n">
        <f aca="false">IF(AF523=$AP$12,V523,0)</f>
        <v>0</v>
      </c>
      <c r="CI523" s="313" t="n">
        <f aca="false">IF(AF523=$AP$12,W523,0)</f>
        <v>0</v>
      </c>
      <c r="CJ523" s="313" t="n">
        <f aca="false">IF(AF523=$AP$12,X523,0)</f>
        <v>0</v>
      </c>
      <c r="CK523" s="313" t="n">
        <f aca="false">IF(AF523=$AP$12,Y523,0)</f>
        <v>0</v>
      </c>
      <c r="CL523" s="313" t="n">
        <f aca="false">IF(AF523=$AP$12,Z523,0)</f>
        <v>0</v>
      </c>
      <c r="CM523" s="313" t="n">
        <f aca="false">IF(AF523=$AP$12,AA523,0)</f>
        <v>0</v>
      </c>
      <c r="CN523" s="313" t="n">
        <f aca="false">IF(AF523=$AP$12,AB523,0)</f>
        <v>0</v>
      </c>
      <c r="CO523" s="313" t="n">
        <f aca="false">IF(AF523=$AP$12,AC523,0)</f>
        <v>0</v>
      </c>
      <c r="CP523" s="314" t="n">
        <f aca="false">IF(AF523=$AP$12,AD523,0)</f>
        <v>0</v>
      </c>
    </row>
    <row r="524" customFormat="false" ht="12" hidden="false" customHeight="true" outlineLevel="0" collapsed="false">
      <c r="B524" s="243" t="str">
        <f aca="false">IF(Q524="","",Q524)</f>
        <v/>
      </c>
      <c r="C524" s="302" t="n">
        <v>171</v>
      </c>
      <c r="D524" s="303"/>
      <c r="E524" s="303"/>
      <c r="F524" s="303"/>
      <c r="G524" s="304"/>
      <c r="H524" s="304"/>
      <c r="I524" s="305"/>
      <c r="J524" s="305"/>
      <c r="K524" s="305"/>
      <c r="L524" s="305"/>
      <c r="M524" s="303"/>
      <c r="N524" s="303"/>
      <c r="O524" s="306"/>
      <c r="P524" s="303"/>
      <c r="Q524" s="303"/>
      <c r="R524" s="307" t="s">
        <v>75</v>
      </c>
      <c r="S524" s="308"/>
      <c r="T524" s="308"/>
      <c r="U524" s="308"/>
      <c r="V524" s="308"/>
      <c r="W524" s="308"/>
      <c r="X524" s="323"/>
      <c r="Y524" s="323"/>
      <c r="Z524" s="323"/>
      <c r="AA524" s="323"/>
      <c r="AB524" s="323"/>
      <c r="AC524" s="323"/>
      <c r="AD524" s="323"/>
      <c r="AE524" s="309" t="str">
        <f aca="false">IF(SUM(S524:AD524)=0,"",SUM(S524:AD524))</f>
        <v/>
      </c>
      <c r="AF524" s="244" t="str">
        <f aca="false">IF(Q524="","",Q524)</f>
        <v/>
      </c>
      <c r="AG524" s="310" t="str">
        <f aca="false">IFERROR(VLOOKUP(M524,$AP$13:$AQ$16,2,FALSE()),"")</f>
        <v/>
      </c>
      <c r="AH524" s="310" t="str">
        <f aca="false">IFERROR(VLOOKUP(O524,$AP$18:$AQ$24,2,FALSE()),"")</f>
        <v/>
      </c>
      <c r="AI524" s="310" t="str">
        <f aca="false">IFERROR(AG524+AH524,"")</f>
        <v/>
      </c>
      <c r="AJ524" s="310" t="str">
        <f aca="false">IF(SUM(AE524:AE526)=0,"",SUM(AE524:AE526))</f>
        <v/>
      </c>
      <c r="AT524" s="311" t="str">
        <f aca="false">R524</f>
        <v>A</v>
      </c>
      <c r="AU524" s="312" t="n">
        <f aca="false">IF(OR(AF524=$AP$3,AF524=$AP$4,AF524=$AP$9),S524,0)</f>
        <v>0</v>
      </c>
      <c r="AV524" s="313" t="n">
        <f aca="false">IF(OR(AF524=$AP$3,AF524=$AP$4,AF524=$AP$9),T524,0)</f>
        <v>0</v>
      </c>
      <c r="AW524" s="313" t="n">
        <f aca="false">IF(OR(AF524=$AP$3,AF524=$AP$4,AF524=$AP$9),U524,0)</f>
        <v>0</v>
      </c>
      <c r="AX524" s="313" t="n">
        <f aca="false">IF(OR(AF524=$AP$3,AF524=$AP$4,AF524=$AP$9),V524,0)</f>
        <v>0</v>
      </c>
      <c r="AY524" s="313" t="n">
        <f aca="false">IF(OR(AF524=$AP$3,AF524=$AP$4,AF524=$AP$9),W524,0)</f>
        <v>0</v>
      </c>
      <c r="AZ524" s="313" t="n">
        <f aca="false">IF(OR(AF524=$AP$3,AF524=$AP$4,AF524=$AP$9),X524,0)</f>
        <v>0</v>
      </c>
      <c r="BA524" s="313" t="n">
        <f aca="false">IF(OR(AF524=$AP$3,AF524=$AP$4,AF524=$AP$9),Y524,0)</f>
        <v>0</v>
      </c>
      <c r="BB524" s="313" t="n">
        <f aca="false">IF(OR(AF524=$AP$3,AF524=$AP$4,AF524=$AP$9),Z524,0)</f>
        <v>0</v>
      </c>
      <c r="BC524" s="313" t="n">
        <f aca="false">IF(OR(AF524=$AP$3,AF524=$AP$4,AF524=$AP$9),AA524,0)</f>
        <v>0</v>
      </c>
      <c r="BD524" s="313" t="n">
        <f aca="false">IF(OR(AF524=$AP$3,AF524=$AP$4,AF524=$AP$9),AB524,0)</f>
        <v>0</v>
      </c>
      <c r="BE524" s="313" t="n">
        <f aca="false">IF(OR(AF524=$AP$3,AF524=$AP$4,AF524=$AP$9),AC524,0)</f>
        <v>0</v>
      </c>
      <c r="BF524" s="314" t="n">
        <f aca="false">IF(OR(AF524=$AP$3,AF524=$AP$4,AF524=$AP$9),AD524,0)</f>
        <v>0</v>
      </c>
      <c r="BG524" s="312" t="n">
        <f aca="false">IF(OR(AF524=$AP$5,AF524=$AP$6,AF524=$AP$10),S524,0)</f>
        <v>0</v>
      </c>
      <c r="BH524" s="313" t="n">
        <f aca="false">IF(OR(AF524=$AP$5,AF524=$AP$6,AF524=$AP$10),T524,0)</f>
        <v>0</v>
      </c>
      <c r="BI524" s="313" t="n">
        <f aca="false">IF(OR(AF524=$AP$5,AF524=$AP$6,AF524=$AP$10),U524,0)</f>
        <v>0</v>
      </c>
      <c r="BJ524" s="313" t="n">
        <f aca="false">IF(OR(AF524=$AP$5,AF524=$AP$6,AF524=$AP$10),V524,0)</f>
        <v>0</v>
      </c>
      <c r="BK524" s="313" t="n">
        <f aca="false">IF(OR(AF524=$AP$5,AF524=$AP$6,AF524=$AP$10),W524,0)</f>
        <v>0</v>
      </c>
      <c r="BL524" s="313" t="n">
        <f aca="false">IF(OR(AF524=$AP$5,AF524=$AP$6,AF524=$AP$10),X524,0)</f>
        <v>0</v>
      </c>
      <c r="BM524" s="313" t="n">
        <f aca="false">IF(OR(AF524=$AP$5,AF524=$AP$6,AF524=$AP$10),Y524,0)</f>
        <v>0</v>
      </c>
      <c r="BN524" s="313" t="n">
        <f aca="false">IF(OR(AF524=$AP$5,AF524=$AP$6,AF524=$AP$10),Z524,0)</f>
        <v>0</v>
      </c>
      <c r="BO524" s="313" t="n">
        <f aca="false">IF(OR(AF524=$AP$5,AF524=$AP$6,AF524=$AP$10),AA524,0)</f>
        <v>0</v>
      </c>
      <c r="BP524" s="313" t="n">
        <f aca="false">IF(OR(AF524=$AP$5,AF524=$AP$6,AF524=$AP$10),AB524,0)</f>
        <v>0</v>
      </c>
      <c r="BQ524" s="313" t="n">
        <f aca="false">IF(OR(AF524=$AP$5,AF524=$AP$6,AF524=$AP$10),AC524,0)</f>
        <v>0</v>
      </c>
      <c r="BR524" s="314" t="n">
        <f aca="false">IF(OR(AF524=$AP$5,AF524=$AP$6,AF524=$AP$10),AD524,0)</f>
        <v>0</v>
      </c>
      <c r="BS524" s="312" t="n">
        <f aca="false">IF(OR(AF524=$AP$7,AF524=$AP$8,AF524=$AP$11),S524,0)</f>
        <v>0</v>
      </c>
      <c r="BT524" s="313" t="n">
        <f aca="false">IF(OR(AF524=$AP$7,AF524=$AP$8,AF524=$AP$11),T524,0)</f>
        <v>0</v>
      </c>
      <c r="BU524" s="313" t="n">
        <f aca="false">IF(OR(AF524=$AP$7,AF524=$AP$8,AF524=$AP$11),U524,0)</f>
        <v>0</v>
      </c>
      <c r="BV524" s="313" t="n">
        <f aca="false">IF(OR(AF524=$AP$7,AF524=$AP$8,AF524=$AP$11),V524,0)</f>
        <v>0</v>
      </c>
      <c r="BW524" s="313" t="n">
        <f aca="false">IF(OR(AF524=$AP$7,AF524=$AP$8,AF524=$AP$11),W524,0)</f>
        <v>0</v>
      </c>
      <c r="BX524" s="313" t="n">
        <f aca="false">IF(OR(AF524=$AP$7,AF524=$AP$8,AF524=$AP$11),X524,0)</f>
        <v>0</v>
      </c>
      <c r="BY524" s="313" t="n">
        <f aca="false">IF(OR(AF524=$AP$7,AF524=$AP$8,AF524=$AP$11),Y524,0)</f>
        <v>0</v>
      </c>
      <c r="BZ524" s="313" t="n">
        <f aca="false">IF(OR(AF524=$AP$7,AF524=$AP$8,AF524=$AP$11),Z524,0)</f>
        <v>0</v>
      </c>
      <c r="CA524" s="313" t="n">
        <f aca="false">IF(OR(AF524=$AP$7,AF524=$AP$8,AF524=$AP$11),AA524,0)</f>
        <v>0</v>
      </c>
      <c r="CB524" s="313" t="n">
        <f aca="false">IF(OR(AF524=$AP$7,AF524=$AP$8,AF524=$AP$11),AB524,0)</f>
        <v>0</v>
      </c>
      <c r="CC524" s="313" t="n">
        <f aca="false">IF(OR(AF524=$AP$7,AF524=$AP$8,AF524=$AP$11),AC524,0)</f>
        <v>0</v>
      </c>
      <c r="CD524" s="314" t="n">
        <f aca="false">IF(OR(AF524=$AP$7,AF524=$AP$8,AF524=$AP$11),AD524,0)</f>
        <v>0</v>
      </c>
      <c r="CE524" s="312" t="n">
        <f aca="false">IF(AF524=$AP$12,S524,0)</f>
        <v>0</v>
      </c>
      <c r="CF524" s="313" t="n">
        <f aca="false">IF(AF524=$AP$12,T524,0)</f>
        <v>0</v>
      </c>
      <c r="CG524" s="313" t="n">
        <f aca="false">IF(AF524=$AP$12,U524,0)</f>
        <v>0</v>
      </c>
      <c r="CH524" s="313" t="n">
        <f aca="false">IF(AF524=$AP$12,V524,0)</f>
        <v>0</v>
      </c>
      <c r="CI524" s="313" t="n">
        <f aca="false">IF(AF524=$AP$12,W524,0)</f>
        <v>0</v>
      </c>
      <c r="CJ524" s="313" t="n">
        <f aca="false">IF(AF524=$AP$12,X524,0)</f>
        <v>0</v>
      </c>
      <c r="CK524" s="313" t="n">
        <f aca="false">IF(AF524=$AP$12,Y524,0)</f>
        <v>0</v>
      </c>
      <c r="CL524" s="313" t="n">
        <f aca="false">IF(AF524=$AP$12,Z524,0)</f>
        <v>0</v>
      </c>
      <c r="CM524" s="313" t="n">
        <f aca="false">IF(AF524=$AP$12,AA524,0)</f>
        <v>0</v>
      </c>
      <c r="CN524" s="313" t="n">
        <f aca="false">IF(AF524=$AP$12,AB524,0)</f>
        <v>0</v>
      </c>
      <c r="CO524" s="313" t="n">
        <f aca="false">IF(AF524=$AP$12,AC524,0)</f>
        <v>0</v>
      </c>
      <c r="CP524" s="314" t="n">
        <f aca="false">IF(AF524=$AP$12,AD524,0)</f>
        <v>0</v>
      </c>
    </row>
    <row r="525" customFormat="false" ht="12" hidden="false" customHeight="true" outlineLevel="0" collapsed="false">
      <c r="B525" s="243" t="str">
        <f aca="false">IF(Q524="","",Q524)</f>
        <v/>
      </c>
      <c r="C525" s="302"/>
      <c r="D525" s="303"/>
      <c r="E525" s="303"/>
      <c r="F525" s="303"/>
      <c r="G525" s="304"/>
      <c r="H525" s="304"/>
      <c r="I525" s="305"/>
      <c r="J525" s="305"/>
      <c r="K525" s="305"/>
      <c r="L525" s="305"/>
      <c r="M525" s="303"/>
      <c r="N525" s="303"/>
      <c r="O525" s="306"/>
      <c r="P525" s="303"/>
      <c r="Q525" s="303"/>
      <c r="R525" s="315" t="s">
        <v>76</v>
      </c>
      <c r="S525" s="316"/>
      <c r="T525" s="316"/>
      <c r="U525" s="316"/>
      <c r="V525" s="316"/>
      <c r="W525" s="316"/>
      <c r="X525" s="322"/>
      <c r="Y525" s="322"/>
      <c r="Z525" s="322"/>
      <c r="AA525" s="322"/>
      <c r="AB525" s="322"/>
      <c r="AC525" s="322"/>
      <c r="AD525" s="322"/>
      <c r="AE525" s="317" t="str">
        <f aca="false">IF(SUM(S525:AD525)=0,"",SUM(S525:AD525))</f>
        <v/>
      </c>
      <c r="AF525" s="244" t="str">
        <f aca="false">IF(Q524="","",Q524)</f>
        <v/>
      </c>
      <c r="AG525" s="310"/>
      <c r="AH525" s="310"/>
      <c r="AI525" s="310"/>
      <c r="AJ525" s="310"/>
      <c r="AT525" s="311" t="str">
        <f aca="false">R525</f>
        <v>B</v>
      </c>
      <c r="AU525" s="312" t="n">
        <f aca="false">IF(OR(AF525=$AP$3,AF525=$AP$4,AF525=$AP$9),S525,0)</f>
        <v>0</v>
      </c>
      <c r="AV525" s="313" t="n">
        <f aca="false">IF(OR(AF525=$AP$3,AF525=$AP$4,AF525=$AP$9),T525,0)</f>
        <v>0</v>
      </c>
      <c r="AW525" s="313" t="n">
        <f aca="false">IF(OR(AF525=$AP$3,AF525=$AP$4,AF525=$AP$9),U525,0)</f>
        <v>0</v>
      </c>
      <c r="AX525" s="313" t="n">
        <f aca="false">IF(OR(AF525=$AP$3,AF525=$AP$4,AF525=$AP$9),V525,0)</f>
        <v>0</v>
      </c>
      <c r="AY525" s="313" t="n">
        <f aca="false">IF(OR(AF525=$AP$3,AF525=$AP$4,AF525=$AP$9),W525,0)</f>
        <v>0</v>
      </c>
      <c r="AZ525" s="313" t="n">
        <f aca="false">IF(OR(AF525=$AP$3,AF525=$AP$4,AF525=$AP$9),X525,0)</f>
        <v>0</v>
      </c>
      <c r="BA525" s="313" t="n">
        <f aca="false">IF(OR(AF525=$AP$3,AF525=$AP$4,AF525=$AP$9),Y525,0)</f>
        <v>0</v>
      </c>
      <c r="BB525" s="313" t="n">
        <f aca="false">IF(OR(AF525=$AP$3,AF525=$AP$4,AF525=$AP$9),Z525,0)</f>
        <v>0</v>
      </c>
      <c r="BC525" s="313" t="n">
        <f aca="false">IF(OR(AF525=$AP$3,AF525=$AP$4,AF525=$AP$9),AA525,0)</f>
        <v>0</v>
      </c>
      <c r="BD525" s="313" t="n">
        <f aca="false">IF(OR(AF525=$AP$3,AF525=$AP$4,AF525=$AP$9),AB525,0)</f>
        <v>0</v>
      </c>
      <c r="BE525" s="313" t="n">
        <f aca="false">IF(OR(AF525=$AP$3,AF525=$AP$4,AF525=$AP$9),AC525,0)</f>
        <v>0</v>
      </c>
      <c r="BF525" s="314" t="n">
        <f aca="false">IF(OR(AF525=$AP$3,AF525=$AP$4,AF525=$AP$9),AD525,0)</f>
        <v>0</v>
      </c>
      <c r="BG525" s="312" t="n">
        <f aca="false">IF(OR(AF525=$AP$5,AF525=$AP$6,AF525=$AP$10),S525,0)</f>
        <v>0</v>
      </c>
      <c r="BH525" s="313" t="n">
        <f aca="false">IF(OR(AF525=$AP$5,AF525=$AP$6,AF525=$AP$10),T525,0)</f>
        <v>0</v>
      </c>
      <c r="BI525" s="313" t="n">
        <f aca="false">IF(OR(AF525=$AP$5,AF525=$AP$6,AF525=$AP$10),U525,0)</f>
        <v>0</v>
      </c>
      <c r="BJ525" s="313" t="n">
        <f aca="false">IF(OR(AF525=$AP$5,AF525=$AP$6,AF525=$AP$10),V525,0)</f>
        <v>0</v>
      </c>
      <c r="BK525" s="313" t="n">
        <f aca="false">IF(OR(AF525=$AP$5,AF525=$AP$6,AF525=$AP$10),W525,0)</f>
        <v>0</v>
      </c>
      <c r="BL525" s="313" t="n">
        <f aca="false">IF(OR(AF525=$AP$5,AF525=$AP$6,AF525=$AP$10),X525,0)</f>
        <v>0</v>
      </c>
      <c r="BM525" s="313" t="n">
        <f aca="false">IF(OR(AF525=$AP$5,AF525=$AP$6,AF525=$AP$10),Y525,0)</f>
        <v>0</v>
      </c>
      <c r="BN525" s="313" t="n">
        <f aca="false">IF(OR(AF525=$AP$5,AF525=$AP$6,AF525=$AP$10),Z525,0)</f>
        <v>0</v>
      </c>
      <c r="BO525" s="313" t="n">
        <f aca="false">IF(OR(AF525=$AP$5,AF525=$AP$6,AF525=$AP$10),AA525,0)</f>
        <v>0</v>
      </c>
      <c r="BP525" s="313" t="n">
        <f aca="false">IF(OR(AF525=$AP$5,AF525=$AP$6,AF525=$AP$10),AB525,0)</f>
        <v>0</v>
      </c>
      <c r="BQ525" s="313" t="n">
        <f aca="false">IF(OR(AF525=$AP$5,AF525=$AP$6,AF525=$AP$10),AC525,0)</f>
        <v>0</v>
      </c>
      <c r="BR525" s="314" t="n">
        <f aca="false">IF(OR(AF525=$AP$5,AF525=$AP$6,AF525=$AP$10),AD525,0)</f>
        <v>0</v>
      </c>
      <c r="BS525" s="312" t="n">
        <f aca="false">IF(OR(AF525=$AP$7,AF525=$AP$8,AF525=$AP$11),S525,0)</f>
        <v>0</v>
      </c>
      <c r="BT525" s="313" t="n">
        <f aca="false">IF(OR(AF525=$AP$7,AF525=$AP$8,AF525=$AP$11),T525,0)</f>
        <v>0</v>
      </c>
      <c r="BU525" s="313" t="n">
        <f aca="false">IF(OR(AF525=$AP$7,AF525=$AP$8,AF525=$AP$11),U525,0)</f>
        <v>0</v>
      </c>
      <c r="BV525" s="313" t="n">
        <f aca="false">IF(OR(AF525=$AP$7,AF525=$AP$8,AF525=$AP$11),V525,0)</f>
        <v>0</v>
      </c>
      <c r="BW525" s="313" t="n">
        <f aca="false">IF(OR(AF525=$AP$7,AF525=$AP$8,AF525=$AP$11),W525,0)</f>
        <v>0</v>
      </c>
      <c r="BX525" s="313" t="n">
        <f aca="false">IF(OR(AF525=$AP$7,AF525=$AP$8,AF525=$AP$11),X525,0)</f>
        <v>0</v>
      </c>
      <c r="BY525" s="313" t="n">
        <f aca="false">IF(OR(AF525=$AP$7,AF525=$AP$8,AF525=$AP$11),Y525,0)</f>
        <v>0</v>
      </c>
      <c r="BZ525" s="313" t="n">
        <f aca="false">IF(OR(AF525=$AP$7,AF525=$AP$8,AF525=$AP$11),Z525,0)</f>
        <v>0</v>
      </c>
      <c r="CA525" s="313" t="n">
        <f aca="false">IF(OR(AF525=$AP$7,AF525=$AP$8,AF525=$AP$11),AA525,0)</f>
        <v>0</v>
      </c>
      <c r="CB525" s="313" t="n">
        <f aca="false">IF(OR(AF525=$AP$7,AF525=$AP$8,AF525=$AP$11),AB525,0)</f>
        <v>0</v>
      </c>
      <c r="CC525" s="313" t="n">
        <f aca="false">IF(OR(AF525=$AP$7,AF525=$AP$8,AF525=$AP$11),AC525,0)</f>
        <v>0</v>
      </c>
      <c r="CD525" s="314" t="n">
        <f aca="false">IF(OR(AF525=$AP$7,AF525=$AP$8,AF525=$AP$11),AD525,0)</f>
        <v>0</v>
      </c>
      <c r="CE525" s="312" t="n">
        <f aca="false">IF(AF525=$AP$12,S525,0)</f>
        <v>0</v>
      </c>
      <c r="CF525" s="313" t="n">
        <f aca="false">IF(AF525=$AP$12,T525,0)</f>
        <v>0</v>
      </c>
      <c r="CG525" s="313" t="n">
        <f aca="false">IF(AF525=$AP$12,U525,0)</f>
        <v>0</v>
      </c>
      <c r="CH525" s="313" t="n">
        <f aca="false">IF(AF525=$AP$12,V525,0)</f>
        <v>0</v>
      </c>
      <c r="CI525" s="313" t="n">
        <f aca="false">IF(AF525=$AP$12,W525,0)</f>
        <v>0</v>
      </c>
      <c r="CJ525" s="313" t="n">
        <f aca="false">IF(AF525=$AP$12,X525,0)</f>
        <v>0</v>
      </c>
      <c r="CK525" s="313" t="n">
        <f aca="false">IF(AF525=$AP$12,Y525,0)</f>
        <v>0</v>
      </c>
      <c r="CL525" s="313" t="n">
        <f aca="false">IF(AF525=$AP$12,Z525,0)</f>
        <v>0</v>
      </c>
      <c r="CM525" s="313" t="n">
        <f aca="false">IF(AF525=$AP$12,AA525,0)</f>
        <v>0</v>
      </c>
      <c r="CN525" s="313" t="n">
        <f aca="false">IF(AF525=$AP$12,AB525,0)</f>
        <v>0</v>
      </c>
      <c r="CO525" s="313" t="n">
        <f aca="false">IF(AF525=$AP$12,AC525,0)</f>
        <v>0</v>
      </c>
      <c r="CP525" s="314" t="n">
        <f aca="false">IF(AF525=$AP$12,AD525,0)</f>
        <v>0</v>
      </c>
    </row>
    <row r="526" customFormat="false" ht="12" hidden="false" customHeight="true" outlineLevel="0" collapsed="false">
      <c r="B526" s="243" t="str">
        <f aca="false">IF(Q524="","",Q524)</f>
        <v/>
      </c>
      <c r="C526" s="302"/>
      <c r="D526" s="303"/>
      <c r="E526" s="303"/>
      <c r="F526" s="303"/>
      <c r="G526" s="304"/>
      <c r="H526" s="304"/>
      <c r="I526" s="305"/>
      <c r="J526" s="305"/>
      <c r="K526" s="305"/>
      <c r="L526" s="305"/>
      <c r="M526" s="303"/>
      <c r="N526" s="303"/>
      <c r="O526" s="306"/>
      <c r="P526" s="303"/>
      <c r="Q526" s="303"/>
      <c r="R526" s="318" t="s">
        <v>77</v>
      </c>
      <c r="S526" s="319"/>
      <c r="T526" s="319"/>
      <c r="U526" s="319"/>
      <c r="V526" s="319"/>
      <c r="W526" s="319"/>
      <c r="X526" s="324"/>
      <c r="Y526" s="324"/>
      <c r="Z526" s="324"/>
      <c r="AA526" s="324"/>
      <c r="AB526" s="324"/>
      <c r="AC526" s="324"/>
      <c r="AD526" s="324"/>
      <c r="AE526" s="317" t="str">
        <f aca="false">IF(SUM(S526:AD526)=0,"",SUM(S526:AD526))</f>
        <v/>
      </c>
      <c r="AF526" s="244" t="str">
        <f aca="false">IF(Q524="","",Q524)</f>
        <v/>
      </c>
      <c r="AG526" s="310"/>
      <c r="AH526" s="310"/>
      <c r="AI526" s="310"/>
      <c r="AJ526" s="310"/>
      <c r="AT526" s="311" t="str">
        <f aca="false">R526</f>
        <v>C</v>
      </c>
      <c r="AU526" s="312" t="n">
        <f aca="false">IF(OR(AF526=$AP$3,AF526=$AP$4,AF526=$AP$9),S526,0)</f>
        <v>0</v>
      </c>
      <c r="AV526" s="313" t="n">
        <f aca="false">IF(OR(AF526=$AP$3,AF526=$AP$4,AF526=$AP$9),T526,0)</f>
        <v>0</v>
      </c>
      <c r="AW526" s="313" t="n">
        <f aca="false">IF(OR(AF526=$AP$3,AF526=$AP$4,AF526=$AP$9),U526,0)</f>
        <v>0</v>
      </c>
      <c r="AX526" s="313" t="n">
        <f aca="false">IF(OR(AF526=$AP$3,AF526=$AP$4,AF526=$AP$9),V526,0)</f>
        <v>0</v>
      </c>
      <c r="AY526" s="313" t="n">
        <f aca="false">IF(OR(AF526=$AP$3,AF526=$AP$4,AF526=$AP$9),W526,0)</f>
        <v>0</v>
      </c>
      <c r="AZ526" s="313" t="n">
        <f aca="false">IF(OR(AF526=$AP$3,AF526=$AP$4,AF526=$AP$9),X526,0)</f>
        <v>0</v>
      </c>
      <c r="BA526" s="313" t="n">
        <f aca="false">IF(OR(AF526=$AP$3,AF526=$AP$4,AF526=$AP$9),Y526,0)</f>
        <v>0</v>
      </c>
      <c r="BB526" s="313" t="n">
        <f aca="false">IF(OR(AF526=$AP$3,AF526=$AP$4,AF526=$AP$9),Z526,0)</f>
        <v>0</v>
      </c>
      <c r="BC526" s="313" t="n">
        <f aca="false">IF(OR(AF526=$AP$3,AF526=$AP$4,AF526=$AP$9),AA526,0)</f>
        <v>0</v>
      </c>
      <c r="BD526" s="313" t="n">
        <f aca="false">IF(OR(AF526=$AP$3,AF526=$AP$4,AF526=$AP$9),AB526,0)</f>
        <v>0</v>
      </c>
      <c r="BE526" s="313" t="n">
        <f aca="false">IF(OR(AF526=$AP$3,AF526=$AP$4,AF526=$AP$9),AC526,0)</f>
        <v>0</v>
      </c>
      <c r="BF526" s="314" t="n">
        <f aca="false">IF(OR(AF526=$AP$3,AF526=$AP$4,AF526=$AP$9),AD526,0)</f>
        <v>0</v>
      </c>
      <c r="BG526" s="312" t="n">
        <f aca="false">IF(OR(AF526=$AP$5,AF526=$AP$6,AF526=$AP$10),S526,0)</f>
        <v>0</v>
      </c>
      <c r="BH526" s="313" t="n">
        <f aca="false">IF(OR(AF526=$AP$5,AF526=$AP$6,AF526=$AP$10),T526,0)</f>
        <v>0</v>
      </c>
      <c r="BI526" s="313" t="n">
        <f aca="false">IF(OR(AF526=$AP$5,AF526=$AP$6,AF526=$AP$10),U526,0)</f>
        <v>0</v>
      </c>
      <c r="BJ526" s="313" t="n">
        <f aca="false">IF(OR(AF526=$AP$5,AF526=$AP$6,AF526=$AP$10),V526,0)</f>
        <v>0</v>
      </c>
      <c r="BK526" s="313" t="n">
        <f aca="false">IF(OR(AF526=$AP$5,AF526=$AP$6,AF526=$AP$10),W526,0)</f>
        <v>0</v>
      </c>
      <c r="BL526" s="313" t="n">
        <f aca="false">IF(OR(AF526=$AP$5,AF526=$AP$6,AF526=$AP$10),X526,0)</f>
        <v>0</v>
      </c>
      <c r="BM526" s="313" t="n">
        <f aca="false">IF(OR(AF526=$AP$5,AF526=$AP$6,AF526=$AP$10),Y526,0)</f>
        <v>0</v>
      </c>
      <c r="BN526" s="313" t="n">
        <f aca="false">IF(OR(AF526=$AP$5,AF526=$AP$6,AF526=$AP$10),Z526,0)</f>
        <v>0</v>
      </c>
      <c r="BO526" s="313" t="n">
        <f aca="false">IF(OR(AF526=$AP$5,AF526=$AP$6,AF526=$AP$10),AA526,0)</f>
        <v>0</v>
      </c>
      <c r="BP526" s="313" t="n">
        <f aca="false">IF(OR(AF526=$AP$5,AF526=$AP$6,AF526=$AP$10),AB526,0)</f>
        <v>0</v>
      </c>
      <c r="BQ526" s="313" t="n">
        <f aca="false">IF(OR(AF526=$AP$5,AF526=$AP$6,AF526=$AP$10),AC526,0)</f>
        <v>0</v>
      </c>
      <c r="BR526" s="314" t="n">
        <f aca="false">IF(OR(AF526=$AP$5,AF526=$AP$6,AF526=$AP$10),AD526,0)</f>
        <v>0</v>
      </c>
      <c r="BS526" s="312" t="n">
        <f aca="false">IF(OR(AF526=$AP$7,AF526=$AP$8,AF526=$AP$11),S526,0)</f>
        <v>0</v>
      </c>
      <c r="BT526" s="313" t="n">
        <f aca="false">IF(OR(AF526=$AP$7,AF526=$AP$8,AF526=$AP$11),T526,0)</f>
        <v>0</v>
      </c>
      <c r="BU526" s="313" t="n">
        <f aca="false">IF(OR(AF526=$AP$7,AF526=$AP$8,AF526=$AP$11),U526,0)</f>
        <v>0</v>
      </c>
      <c r="BV526" s="313" t="n">
        <f aca="false">IF(OR(AF526=$AP$7,AF526=$AP$8,AF526=$AP$11),V526,0)</f>
        <v>0</v>
      </c>
      <c r="BW526" s="313" t="n">
        <f aca="false">IF(OR(AF526=$AP$7,AF526=$AP$8,AF526=$AP$11),W526,0)</f>
        <v>0</v>
      </c>
      <c r="BX526" s="313" t="n">
        <f aca="false">IF(OR(AF526=$AP$7,AF526=$AP$8,AF526=$AP$11),X526,0)</f>
        <v>0</v>
      </c>
      <c r="BY526" s="313" t="n">
        <f aca="false">IF(OR(AF526=$AP$7,AF526=$AP$8,AF526=$AP$11),Y526,0)</f>
        <v>0</v>
      </c>
      <c r="BZ526" s="313" t="n">
        <f aca="false">IF(OR(AF526=$AP$7,AF526=$AP$8,AF526=$AP$11),Z526,0)</f>
        <v>0</v>
      </c>
      <c r="CA526" s="313" t="n">
        <f aca="false">IF(OR(AF526=$AP$7,AF526=$AP$8,AF526=$AP$11),AA526,0)</f>
        <v>0</v>
      </c>
      <c r="CB526" s="313" t="n">
        <f aca="false">IF(OR(AF526=$AP$7,AF526=$AP$8,AF526=$AP$11),AB526,0)</f>
        <v>0</v>
      </c>
      <c r="CC526" s="313" t="n">
        <f aca="false">IF(OR(AF526=$AP$7,AF526=$AP$8,AF526=$AP$11),AC526,0)</f>
        <v>0</v>
      </c>
      <c r="CD526" s="314" t="n">
        <f aca="false">IF(OR(AF526=$AP$7,AF526=$AP$8,AF526=$AP$11),AD526,0)</f>
        <v>0</v>
      </c>
      <c r="CE526" s="312" t="n">
        <f aca="false">IF(AF526=$AP$12,S526,0)</f>
        <v>0</v>
      </c>
      <c r="CF526" s="313" t="n">
        <f aca="false">IF(AF526=$AP$12,T526,0)</f>
        <v>0</v>
      </c>
      <c r="CG526" s="313" t="n">
        <f aca="false">IF(AF526=$AP$12,U526,0)</f>
        <v>0</v>
      </c>
      <c r="CH526" s="313" t="n">
        <f aca="false">IF(AF526=$AP$12,V526,0)</f>
        <v>0</v>
      </c>
      <c r="CI526" s="313" t="n">
        <f aca="false">IF(AF526=$AP$12,W526,0)</f>
        <v>0</v>
      </c>
      <c r="CJ526" s="313" t="n">
        <f aca="false">IF(AF526=$AP$12,X526,0)</f>
        <v>0</v>
      </c>
      <c r="CK526" s="313" t="n">
        <f aca="false">IF(AF526=$AP$12,Y526,0)</f>
        <v>0</v>
      </c>
      <c r="CL526" s="313" t="n">
        <f aca="false">IF(AF526=$AP$12,Z526,0)</f>
        <v>0</v>
      </c>
      <c r="CM526" s="313" t="n">
        <f aca="false">IF(AF526=$AP$12,AA526,0)</f>
        <v>0</v>
      </c>
      <c r="CN526" s="313" t="n">
        <f aca="false">IF(AF526=$AP$12,AB526,0)</f>
        <v>0</v>
      </c>
      <c r="CO526" s="313" t="n">
        <f aca="false">IF(AF526=$AP$12,AC526,0)</f>
        <v>0</v>
      </c>
      <c r="CP526" s="314" t="n">
        <f aca="false">IF(AF526=$AP$12,AD526,0)</f>
        <v>0</v>
      </c>
    </row>
    <row r="527" customFormat="false" ht="12" hidden="false" customHeight="true" outlineLevel="0" collapsed="false">
      <c r="B527" s="243" t="str">
        <f aca="false">IF(Q527="","",Q527)</f>
        <v/>
      </c>
      <c r="C527" s="302" t="n">
        <v>172</v>
      </c>
      <c r="D527" s="303"/>
      <c r="E527" s="303"/>
      <c r="F527" s="303"/>
      <c r="G527" s="304"/>
      <c r="H527" s="304"/>
      <c r="I527" s="305"/>
      <c r="J527" s="305"/>
      <c r="K527" s="305"/>
      <c r="L527" s="305"/>
      <c r="M527" s="303"/>
      <c r="N527" s="303"/>
      <c r="O527" s="306"/>
      <c r="P527" s="303"/>
      <c r="Q527" s="303"/>
      <c r="R527" s="270" t="s">
        <v>75</v>
      </c>
      <c r="S527" s="320"/>
      <c r="T527" s="320"/>
      <c r="U527" s="320"/>
      <c r="V527" s="320"/>
      <c r="W527" s="320"/>
      <c r="X527" s="320"/>
      <c r="Y527" s="321"/>
      <c r="Z527" s="321"/>
      <c r="AA527" s="321"/>
      <c r="AB527" s="321"/>
      <c r="AC527" s="321"/>
      <c r="AD527" s="321"/>
      <c r="AE527" s="309" t="str">
        <f aca="false">IF(SUM(S527:AD527)=0,"",SUM(S527:AD527))</f>
        <v/>
      </c>
      <c r="AF527" s="244" t="str">
        <f aca="false">IF(Q527="","",Q527)</f>
        <v/>
      </c>
      <c r="AG527" s="310" t="str">
        <f aca="false">IFERROR(VLOOKUP(M527,$AP$13:$AQ$16,2,FALSE()),"")</f>
        <v/>
      </c>
      <c r="AH527" s="310" t="str">
        <f aca="false">IFERROR(VLOOKUP(O527,$AP$18:$AQ$24,2,FALSE()),"")</f>
        <v/>
      </c>
      <c r="AI527" s="310" t="str">
        <f aca="false">IFERROR(AG527+AH527,"")</f>
        <v/>
      </c>
      <c r="AJ527" s="310" t="str">
        <f aca="false">IF(SUM(AE527:AE529)=0,"",SUM(AE527:AE529))</f>
        <v/>
      </c>
      <c r="AT527" s="311" t="str">
        <f aca="false">R527</f>
        <v>A</v>
      </c>
      <c r="AU527" s="312" t="n">
        <f aca="false">IF(OR(AF527=$AP$3,AF527=$AP$4,AF527=$AP$9),S527,0)</f>
        <v>0</v>
      </c>
      <c r="AV527" s="313" t="n">
        <f aca="false">IF(OR(AF527=$AP$3,AF527=$AP$4,AF527=$AP$9),T527,0)</f>
        <v>0</v>
      </c>
      <c r="AW527" s="313" t="n">
        <f aca="false">IF(OR(AF527=$AP$3,AF527=$AP$4,AF527=$AP$9),U527,0)</f>
        <v>0</v>
      </c>
      <c r="AX527" s="313" t="n">
        <f aca="false">IF(OR(AF527=$AP$3,AF527=$AP$4,AF527=$AP$9),V527,0)</f>
        <v>0</v>
      </c>
      <c r="AY527" s="313" t="n">
        <f aca="false">IF(OR(AF527=$AP$3,AF527=$AP$4,AF527=$AP$9),W527,0)</f>
        <v>0</v>
      </c>
      <c r="AZ527" s="313" t="n">
        <f aca="false">IF(OR(AF527=$AP$3,AF527=$AP$4,AF527=$AP$9),X527,0)</f>
        <v>0</v>
      </c>
      <c r="BA527" s="313" t="n">
        <f aca="false">IF(OR(AF527=$AP$3,AF527=$AP$4,AF527=$AP$9),Y527,0)</f>
        <v>0</v>
      </c>
      <c r="BB527" s="313" t="n">
        <f aca="false">IF(OR(AF527=$AP$3,AF527=$AP$4,AF527=$AP$9),Z527,0)</f>
        <v>0</v>
      </c>
      <c r="BC527" s="313" t="n">
        <f aca="false">IF(OR(AF527=$AP$3,AF527=$AP$4,AF527=$AP$9),AA527,0)</f>
        <v>0</v>
      </c>
      <c r="BD527" s="313" t="n">
        <f aca="false">IF(OR(AF527=$AP$3,AF527=$AP$4,AF527=$AP$9),AB527,0)</f>
        <v>0</v>
      </c>
      <c r="BE527" s="313" t="n">
        <f aca="false">IF(OR(AF527=$AP$3,AF527=$AP$4,AF527=$AP$9),AC527,0)</f>
        <v>0</v>
      </c>
      <c r="BF527" s="314" t="n">
        <f aca="false">IF(OR(AF527=$AP$3,AF527=$AP$4,AF527=$AP$9),AD527,0)</f>
        <v>0</v>
      </c>
      <c r="BG527" s="312" t="n">
        <f aca="false">IF(OR(AF527=$AP$5,AF527=$AP$6,AF527=$AP$10),S527,0)</f>
        <v>0</v>
      </c>
      <c r="BH527" s="313" t="n">
        <f aca="false">IF(OR(AF527=$AP$5,AF527=$AP$6,AF527=$AP$10),T527,0)</f>
        <v>0</v>
      </c>
      <c r="BI527" s="313" t="n">
        <f aca="false">IF(OR(AF527=$AP$5,AF527=$AP$6,AF527=$AP$10),U527,0)</f>
        <v>0</v>
      </c>
      <c r="BJ527" s="313" t="n">
        <f aca="false">IF(OR(AF527=$AP$5,AF527=$AP$6,AF527=$AP$10),V527,0)</f>
        <v>0</v>
      </c>
      <c r="BK527" s="313" t="n">
        <f aca="false">IF(OR(AF527=$AP$5,AF527=$AP$6,AF527=$AP$10),W527,0)</f>
        <v>0</v>
      </c>
      <c r="BL527" s="313" t="n">
        <f aca="false">IF(OR(AF527=$AP$5,AF527=$AP$6,AF527=$AP$10),X527,0)</f>
        <v>0</v>
      </c>
      <c r="BM527" s="313" t="n">
        <f aca="false">IF(OR(AF527=$AP$5,AF527=$AP$6,AF527=$AP$10),Y527,0)</f>
        <v>0</v>
      </c>
      <c r="BN527" s="313" t="n">
        <f aca="false">IF(OR(AF527=$AP$5,AF527=$AP$6,AF527=$AP$10),Z527,0)</f>
        <v>0</v>
      </c>
      <c r="BO527" s="313" t="n">
        <f aca="false">IF(OR(AF527=$AP$5,AF527=$AP$6,AF527=$AP$10),AA527,0)</f>
        <v>0</v>
      </c>
      <c r="BP527" s="313" t="n">
        <f aca="false">IF(OR(AF527=$AP$5,AF527=$AP$6,AF527=$AP$10),AB527,0)</f>
        <v>0</v>
      </c>
      <c r="BQ527" s="313" t="n">
        <f aca="false">IF(OR(AF527=$AP$5,AF527=$AP$6,AF527=$AP$10),AC527,0)</f>
        <v>0</v>
      </c>
      <c r="BR527" s="314" t="n">
        <f aca="false">IF(OR(AF527=$AP$5,AF527=$AP$6,AF527=$AP$10),AD527,0)</f>
        <v>0</v>
      </c>
      <c r="BS527" s="312" t="n">
        <f aca="false">IF(OR(AF527=$AP$7,AF527=$AP$8,AF527=$AP$11),S527,0)</f>
        <v>0</v>
      </c>
      <c r="BT527" s="313" t="n">
        <f aca="false">IF(OR(AF527=$AP$7,AF527=$AP$8,AF527=$AP$11),T527,0)</f>
        <v>0</v>
      </c>
      <c r="BU527" s="313" t="n">
        <f aca="false">IF(OR(AF527=$AP$7,AF527=$AP$8,AF527=$AP$11),U527,0)</f>
        <v>0</v>
      </c>
      <c r="BV527" s="313" t="n">
        <f aca="false">IF(OR(AF527=$AP$7,AF527=$AP$8,AF527=$AP$11),V527,0)</f>
        <v>0</v>
      </c>
      <c r="BW527" s="313" t="n">
        <f aca="false">IF(OR(AF527=$AP$7,AF527=$AP$8,AF527=$AP$11),W527,0)</f>
        <v>0</v>
      </c>
      <c r="BX527" s="313" t="n">
        <f aca="false">IF(OR(AF527=$AP$7,AF527=$AP$8,AF527=$AP$11),X527,0)</f>
        <v>0</v>
      </c>
      <c r="BY527" s="313" t="n">
        <f aca="false">IF(OR(AF527=$AP$7,AF527=$AP$8,AF527=$AP$11),Y527,0)</f>
        <v>0</v>
      </c>
      <c r="BZ527" s="313" t="n">
        <f aca="false">IF(OR(AF527=$AP$7,AF527=$AP$8,AF527=$AP$11),Z527,0)</f>
        <v>0</v>
      </c>
      <c r="CA527" s="313" t="n">
        <f aca="false">IF(OR(AF527=$AP$7,AF527=$AP$8,AF527=$AP$11),AA527,0)</f>
        <v>0</v>
      </c>
      <c r="CB527" s="313" t="n">
        <f aca="false">IF(OR(AF527=$AP$7,AF527=$AP$8,AF527=$AP$11),AB527,0)</f>
        <v>0</v>
      </c>
      <c r="CC527" s="313" t="n">
        <f aca="false">IF(OR(AF527=$AP$7,AF527=$AP$8,AF527=$AP$11),AC527,0)</f>
        <v>0</v>
      </c>
      <c r="CD527" s="314" t="n">
        <f aca="false">IF(OR(AF527=$AP$7,AF527=$AP$8,AF527=$AP$11),AD527,0)</f>
        <v>0</v>
      </c>
      <c r="CE527" s="312" t="n">
        <f aca="false">IF(AF527=$AP$12,S527,0)</f>
        <v>0</v>
      </c>
      <c r="CF527" s="313" t="n">
        <f aca="false">IF(AF527=$AP$12,T527,0)</f>
        <v>0</v>
      </c>
      <c r="CG527" s="313" t="n">
        <f aca="false">IF(AF527=$AP$12,U527,0)</f>
        <v>0</v>
      </c>
      <c r="CH527" s="313" t="n">
        <f aca="false">IF(AF527=$AP$12,V527,0)</f>
        <v>0</v>
      </c>
      <c r="CI527" s="313" t="n">
        <f aca="false">IF(AF527=$AP$12,W527,0)</f>
        <v>0</v>
      </c>
      <c r="CJ527" s="313" t="n">
        <f aca="false">IF(AF527=$AP$12,X527,0)</f>
        <v>0</v>
      </c>
      <c r="CK527" s="313" t="n">
        <f aca="false">IF(AF527=$AP$12,Y527,0)</f>
        <v>0</v>
      </c>
      <c r="CL527" s="313" t="n">
        <f aca="false">IF(AF527=$AP$12,Z527,0)</f>
        <v>0</v>
      </c>
      <c r="CM527" s="313" t="n">
        <f aca="false">IF(AF527=$AP$12,AA527,0)</f>
        <v>0</v>
      </c>
      <c r="CN527" s="313" t="n">
        <f aca="false">IF(AF527=$AP$12,AB527,0)</f>
        <v>0</v>
      </c>
      <c r="CO527" s="313" t="n">
        <f aca="false">IF(AF527=$AP$12,AC527,0)</f>
        <v>0</v>
      </c>
      <c r="CP527" s="314" t="n">
        <f aca="false">IF(AF527=$AP$12,AD527,0)</f>
        <v>0</v>
      </c>
    </row>
    <row r="528" customFormat="false" ht="12" hidden="false" customHeight="true" outlineLevel="0" collapsed="false">
      <c r="B528" s="243" t="str">
        <f aca="false">IF(Q527="","",Q527)</f>
        <v/>
      </c>
      <c r="C528" s="302"/>
      <c r="D528" s="303"/>
      <c r="E528" s="303"/>
      <c r="F528" s="303"/>
      <c r="G528" s="304"/>
      <c r="H528" s="304"/>
      <c r="I528" s="305"/>
      <c r="J528" s="305"/>
      <c r="K528" s="305"/>
      <c r="L528" s="305"/>
      <c r="M528" s="303"/>
      <c r="N528" s="303"/>
      <c r="O528" s="306"/>
      <c r="P528" s="303"/>
      <c r="Q528" s="303"/>
      <c r="R528" s="315" t="s">
        <v>76</v>
      </c>
      <c r="S528" s="322"/>
      <c r="T528" s="322"/>
      <c r="U528" s="322"/>
      <c r="V528" s="322"/>
      <c r="W528" s="322"/>
      <c r="X528" s="322"/>
      <c r="Y528" s="316"/>
      <c r="Z528" s="316"/>
      <c r="AA528" s="316"/>
      <c r="AB528" s="316"/>
      <c r="AC528" s="316"/>
      <c r="AD528" s="316"/>
      <c r="AE528" s="317" t="str">
        <f aca="false">IF(SUM(S528:AD528)=0,"",SUM(S528:AD528))</f>
        <v/>
      </c>
      <c r="AF528" s="244" t="str">
        <f aca="false">IF(Q527="","",Q527)</f>
        <v/>
      </c>
      <c r="AG528" s="310"/>
      <c r="AH528" s="310"/>
      <c r="AI528" s="310"/>
      <c r="AJ528" s="310"/>
      <c r="AT528" s="311" t="str">
        <f aca="false">R528</f>
        <v>B</v>
      </c>
      <c r="AU528" s="312" t="n">
        <f aca="false">IF(OR(AF528=$AP$3,AF528=$AP$4,AF528=$AP$9),S528,0)</f>
        <v>0</v>
      </c>
      <c r="AV528" s="313" t="n">
        <f aca="false">IF(OR(AF528=$AP$3,AF528=$AP$4,AF528=$AP$9),T528,0)</f>
        <v>0</v>
      </c>
      <c r="AW528" s="313" t="n">
        <f aca="false">IF(OR(AF528=$AP$3,AF528=$AP$4,AF528=$AP$9),U528,0)</f>
        <v>0</v>
      </c>
      <c r="AX528" s="313" t="n">
        <f aca="false">IF(OR(AF528=$AP$3,AF528=$AP$4,AF528=$AP$9),V528,0)</f>
        <v>0</v>
      </c>
      <c r="AY528" s="313" t="n">
        <f aca="false">IF(OR(AF528=$AP$3,AF528=$AP$4,AF528=$AP$9),W528,0)</f>
        <v>0</v>
      </c>
      <c r="AZ528" s="313" t="n">
        <f aca="false">IF(OR(AF528=$AP$3,AF528=$AP$4,AF528=$AP$9),X528,0)</f>
        <v>0</v>
      </c>
      <c r="BA528" s="313" t="n">
        <f aca="false">IF(OR(AF528=$AP$3,AF528=$AP$4,AF528=$AP$9),Y528,0)</f>
        <v>0</v>
      </c>
      <c r="BB528" s="313" t="n">
        <f aca="false">IF(OR(AF528=$AP$3,AF528=$AP$4,AF528=$AP$9),Z528,0)</f>
        <v>0</v>
      </c>
      <c r="BC528" s="313" t="n">
        <f aca="false">IF(OR(AF528=$AP$3,AF528=$AP$4,AF528=$AP$9),AA528,0)</f>
        <v>0</v>
      </c>
      <c r="BD528" s="313" t="n">
        <f aca="false">IF(OR(AF528=$AP$3,AF528=$AP$4,AF528=$AP$9),AB528,0)</f>
        <v>0</v>
      </c>
      <c r="BE528" s="313" t="n">
        <f aca="false">IF(OR(AF528=$AP$3,AF528=$AP$4,AF528=$AP$9),AC528,0)</f>
        <v>0</v>
      </c>
      <c r="BF528" s="314" t="n">
        <f aca="false">IF(OR(AF528=$AP$3,AF528=$AP$4,AF528=$AP$9),AD528,0)</f>
        <v>0</v>
      </c>
      <c r="BG528" s="312" t="n">
        <f aca="false">IF(OR(AF528=$AP$5,AF528=$AP$6,AF528=$AP$10),S528,0)</f>
        <v>0</v>
      </c>
      <c r="BH528" s="313" t="n">
        <f aca="false">IF(OR(AF528=$AP$5,AF528=$AP$6,AF528=$AP$10),T528,0)</f>
        <v>0</v>
      </c>
      <c r="BI528" s="313" t="n">
        <f aca="false">IF(OR(AF528=$AP$5,AF528=$AP$6,AF528=$AP$10),U528,0)</f>
        <v>0</v>
      </c>
      <c r="BJ528" s="313" t="n">
        <f aca="false">IF(OR(AF528=$AP$5,AF528=$AP$6,AF528=$AP$10),V528,0)</f>
        <v>0</v>
      </c>
      <c r="BK528" s="313" t="n">
        <f aca="false">IF(OR(AF528=$AP$5,AF528=$AP$6,AF528=$AP$10),W528,0)</f>
        <v>0</v>
      </c>
      <c r="BL528" s="313" t="n">
        <f aca="false">IF(OR(AF528=$AP$5,AF528=$AP$6,AF528=$AP$10),X528,0)</f>
        <v>0</v>
      </c>
      <c r="BM528" s="313" t="n">
        <f aca="false">IF(OR(AF528=$AP$5,AF528=$AP$6,AF528=$AP$10),Y528,0)</f>
        <v>0</v>
      </c>
      <c r="BN528" s="313" t="n">
        <f aca="false">IF(OR(AF528=$AP$5,AF528=$AP$6,AF528=$AP$10),Z528,0)</f>
        <v>0</v>
      </c>
      <c r="BO528" s="313" t="n">
        <f aca="false">IF(OR(AF528=$AP$5,AF528=$AP$6,AF528=$AP$10),AA528,0)</f>
        <v>0</v>
      </c>
      <c r="BP528" s="313" t="n">
        <f aca="false">IF(OR(AF528=$AP$5,AF528=$AP$6,AF528=$AP$10),AB528,0)</f>
        <v>0</v>
      </c>
      <c r="BQ528" s="313" t="n">
        <f aca="false">IF(OR(AF528=$AP$5,AF528=$AP$6,AF528=$AP$10),AC528,0)</f>
        <v>0</v>
      </c>
      <c r="BR528" s="314" t="n">
        <f aca="false">IF(OR(AF528=$AP$5,AF528=$AP$6,AF528=$AP$10),AD528,0)</f>
        <v>0</v>
      </c>
      <c r="BS528" s="312" t="n">
        <f aca="false">IF(OR(AF528=$AP$7,AF528=$AP$8,AF528=$AP$11),S528,0)</f>
        <v>0</v>
      </c>
      <c r="BT528" s="313" t="n">
        <f aca="false">IF(OR(AF528=$AP$7,AF528=$AP$8,AF528=$AP$11),T528,0)</f>
        <v>0</v>
      </c>
      <c r="BU528" s="313" t="n">
        <f aca="false">IF(OR(AF528=$AP$7,AF528=$AP$8,AF528=$AP$11),U528,0)</f>
        <v>0</v>
      </c>
      <c r="BV528" s="313" t="n">
        <f aca="false">IF(OR(AF528=$AP$7,AF528=$AP$8,AF528=$AP$11),V528,0)</f>
        <v>0</v>
      </c>
      <c r="BW528" s="313" t="n">
        <f aca="false">IF(OR(AF528=$AP$7,AF528=$AP$8,AF528=$AP$11),W528,0)</f>
        <v>0</v>
      </c>
      <c r="BX528" s="313" t="n">
        <f aca="false">IF(OR(AF528=$AP$7,AF528=$AP$8,AF528=$AP$11),X528,0)</f>
        <v>0</v>
      </c>
      <c r="BY528" s="313" t="n">
        <f aca="false">IF(OR(AF528=$AP$7,AF528=$AP$8,AF528=$AP$11),Y528,0)</f>
        <v>0</v>
      </c>
      <c r="BZ528" s="313" t="n">
        <f aca="false">IF(OR(AF528=$AP$7,AF528=$AP$8,AF528=$AP$11),Z528,0)</f>
        <v>0</v>
      </c>
      <c r="CA528" s="313" t="n">
        <f aca="false">IF(OR(AF528=$AP$7,AF528=$AP$8,AF528=$AP$11),AA528,0)</f>
        <v>0</v>
      </c>
      <c r="CB528" s="313" t="n">
        <f aca="false">IF(OR(AF528=$AP$7,AF528=$AP$8,AF528=$AP$11),AB528,0)</f>
        <v>0</v>
      </c>
      <c r="CC528" s="313" t="n">
        <f aca="false">IF(OR(AF528=$AP$7,AF528=$AP$8,AF528=$AP$11),AC528,0)</f>
        <v>0</v>
      </c>
      <c r="CD528" s="314" t="n">
        <f aca="false">IF(OR(AF528=$AP$7,AF528=$AP$8,AF528=$AP$11),AD528,0)</f>
        <v>0</v>
      </c>
      <c r="CE528" s="312" t="n">
        <f aca="false">IF(AF528=$AP$12,S528,0)</f>
        <v>0</v>
      </c>
      <c r="CF528" s="313" t="n">
        <f aca="false">IF(AF528=$AP$12,T528,0)</f>
        <v>0</v>
      </c>
      <c r="CG528" s="313" t="n">
        <f aca="false">IF(AF528=$AP$12,U528,0)</f>
        <v>0</v>
      </c>
      <c r="CH528" s="313" t="n">
        <f aca="false">IF(AF528=$AP$12,V528,0)</f>
        <v>0</v>
      </c>
      <c r="CI528" s="313" t="n">
        <f aca="false">IF(AF528=$AP$12,W528,0)</f>
        <v>0</v>
      </c>
      <c r="CJ528" s="313" t="n">
        <f aca="false">IF(AF528=$AP$12,X528,0)</f>
        <v>0</v>
      </c>
      <c r="CK528" s="313" t="n">
        <f aca="false">IF(AF528=$AP$12,Y528,0)</f>
        <v>0</v>
      </c>
      <c r="CL528" s="313" t="n">
        <f aca="false">IF(AF528=$AP$12,Z528,0)</f>
        <v>0</v>
      </c>
      <c r="CM528" s="313" t="n">
        <f aca="false">IF(AF528=$AP$12,AA528,0)</f>
        <v>0</v>
      </c>
      <c r="CN528" s="313" t="n">
        <f aca="false">IF(AF528=$AP$12,AB528,0)</f>
        <v>0</v>
      </c>
      <c r="CO528" s="313" t="n">
        <f aca="false">IF(AF528=$AP$12,AC528,0)</f>
        <v>0</v>
      </c>
      <c r="CP528" s="314" t="n">
        <f aca="false">IF(AF528=$AP$12,AD528,0)</f>
        <v>0</v>
      </c>
    </row>
    <row r="529" customFormat="false" ht="12" hidden="false" customHeight="true" outlineLevel="0" collapsed="false">
      <c r="B529" s="243" t="str">
        <f aca="false">IF(Q527="","",Q527)</f>
        <v/>
      </c>
      <c r="C529" s="302"/>
      <c r="D529" s="303"/>
      <c r="E529" s="303"/>
      <c r="F529" s="303"/>
      <c r="G529" s="304"/>
      <c r="H529" s="304"/>
      <c r="I529" s="305"/>
      <c r="J529" s="305"/>
      <c r="K529" s="305"/>
      <c r="L529" s="305"/>
      <c r="M529" s="303"/>
      <c r="N529" s="303"/>
      <c r="O529" s="306"/>
      <c r="P529" s="303"/>
      <c r="Q529" s="303"/>
      <c r="R529" s="315" t="s">
        <v>77</v>
      </c>
      <c r="S529" s="322"/>
      <c r="T529" s="322"/>
      <c r="U529" s="322"/>
      <c r="V529" s="322"/>
      <c r="W529" s="322"/>
      <c r="X529" s="322"/>
      <c r="Y529" s="316"/>
      <c r="Z529" s="316"/>
      <c r="AA529" s="316"/>
      <c r="AB529" s="316"/>
      <c r="AC529" s="316"/>
      <c r="AD529" s="316"/>
      <c r="AE529" s="317" t="str">
        <f aca="false">IF(SUM(S529:AD529)=0,"",SUM(S529:AD529))</f>
        <v/>
      </c>
      <c r="AF529" s="244" t="str">
        <f aca="false">IF(Q527="","",Q527)</f>
        <v/>
      </c>
      <c r="AG529" s="310"/>
      <c r="AH529" s="310"/>
      <c r="AI529" s="310"/>
      <c r="AJ529" s="310"/>
      <c r="AT529" s="311" t="str">
        <f aca="false">R529</f>
        <v>C</v>
      </c>
      <c r="AU529" s="312" t="n">
        <f aca="false">IF(OR(AF529=$AP$3,AF529=$AP$4,AF529=$AP$9),S529,0)</f>
        <v>0</v>
      </c>
      <c r="AV529" s="313" t="n">
        <f aca="false">IF(OR(AF529=$AP$3,AF529=$AP$4,AF529=$AP$9),T529,0)</f>
        <v>0</v>
      </c>
      <c r="AW529" s="313" t="n">
        <f aca="false">IF(OR(AF529=$AP$3,AF529=$AP$4,AF529=$AP$9),U529,0)</f>
        <v>0</v>
      </c>
      <c r="AX529" s="313" t="n">
        <f aca="false">IF(OR(AF529=$AP$3,AF529=$AP$4,AF529=$AP$9),V529,0)</f>
        <v>0</v>
      </c>
      <c r="AY529" s="313" t="n">
        <f aca="false">IF(OR(AF529=$AP$3,AF529=$AP$4,AF529=$AP$9),W529,0)</f>
        <v>0</v>
      </c>
      <c r="AZ529" s="313" t="n">
        <f aca="false">IF(OR(AF529=$AP$3,AF529=$AP$4,AF529=$AP$9),X529,0)</f>
        <v>0</v>
      </c>
      <c r="BA529" s="313" t="n">
        <f aca="false">IF(OR(AF529=$AP$3,AF529=$AP$4,AF529=$AP$9),Y529,0)</f>
        <v>0</v>
      </c>
      <c r="BB529" s="313" t="n">
        <f aca="false">IF(OR(AF529=$AP$3,AF529=$AP$4,AF529=$AP$9),Z529,0)</f>
        <v>0</v>
      </c>
      <c r="BC529" s="313" t="n">
        <f aca="false">IF(OR(AF529=$AP$3,AF529=$AP$4,AF529=$AP$9),AA529,0)</f>
        <v>0</v>
      </c>
      <c r="BD529" s="313" t="n">
        <f aca="false">IF(OR(AF529=$AP$3,AF529=$AP$4,AF529=$AP$9),AB529,0)</f>
        <v>0</v>
      </c>
      <c r="BE529" s="313" t="n">
        <f aca="false">IF(OR(AF529=$AP$3,AF529=$AP$4,AF529=$AP$9),AC529,0)</f>
        <v>0</v>
      </c>
      <c r="BF529" s="314" t="n">
        <f aca="false">IF(OR(AF529=$AP$3,AF529=$AP$4,AF529=$AP$9),AD529,0)</f>
        <v>0</v>
      </c>
      <c r="BG529" s="312" t="n">
        <f aca="false">IF(OR(AF529=$AP$5,AF529=$AP$6,AF529=$AP$10),S529,0)</f>
        <v>0</v>
      </c>
      <c r="BH529" s="313" t="n">
        <f aca="false">IF(OR(AF529=$AP$5,AF529=$AP$6,AF529=$AP$10),T529,0)</f>
        <v>0</v>
      </c>
      <c r="BI529" s="313" t="n">
        <f aca="false">IF(OR(AF529=$AP$5,AF529=$AP$6,AF529=$AP$10),U529,0)</f>
        <v>0</v>
      </c>
      <c r="BJ529" s="313" t="n">
        <f aca="false">IF(OR(AF529=$AP$5,AF529=$AP$6,AF529=$AP$10),V529,0)</f>
        <v>0</v>
      </c>
      <c r="BK529" s="313" t="n">
        <f aca="false">IF(OR(AF529=$AP$5,AF529=$AP$6,AF529=$AP$10),W529,0)</f>
        <v>0</v>
      </c>
      <c r="BL529" s="313" t="n">
        <f aca="false">IF(OR(AF529=$AP$5,AF529=$AP$6,AF529=$AP$10),X529,0)</f>
        <v>0</v>
      </c>
      <c r="BM529" s="313" t="n">
        <f aca="false">IF(OR(AF529=$AP$5,AF529=$AP$6,AF529=$AP$10),Y529,0)</f>
        <v>0</v>
      </c>
      <c r="BN529" s="313" t="n">
        <f aca="false">IF(OR(AF529=$AP$5,AF529=$AP$6,AF529=$AP$10),Z529,0)</f>
        <v>0</v>
      </c>
      <c r="BO529" s="313" t="n">
        <f aca="false">IF(OR(AF529=$AP$5,AF529=$AP$6,AF529=$AP$10),AA529,0)</f>
        <v>0</v>
      </c>
      <c r="BP529" s="313" t="n">
        <f aca="false">IF(OR(AF529=$AP$5,AF529=$AP$6,AF529=$AP$10),AB529,0)</f>
        <v>0</v>
      </c>
      <c r="BQ529" s="313" t="n">
        <f aca="false">IF(OR(AF529=$AP$5,AF529=$AP$6,AF529=$AP$10),AC529,0)</f>
        <v>0</v>
      </c>
      <c r="BR529" s="314" t="n">
        <f aca="false">IF(OR(AF529=$AP$5,AF529=$AP$6,AF529=$AP$10),AD529,0)</f>
        <v>0</v>
      </c>
      <c r="BS529" s="312" t="n">
        <f aca="false">IF(OR(AF529=$AP$7,AF529=$AP$8,AF529=$AP$11),S529,0)</f>
        <v>0</v>
      </c>
      <c r="BT529" s="313" t="n">
        <f aca="false">IF(OR(AF529=$AP$7,AF529=$AP$8,AF529=$AP$11),T529,0)</f>
        <v>0</v>
      </c>
      <c r="BU529" s="313" t="n">
        <f aca="false">IF(OR(AF529=$AP$7,AF529=$AP$8,AF529=$AP$11),U529,0)</f>
        <v>0</v>
      </c>
      <c r="BV529" s="313" t="n">
        <f aca="false">IF(OR(AF529=$AP$7,AF529=$AP$8,AF529=$AP$11),V529,0)</f>
        <v>0</v>
      </c>
      <c r="BW529" s="313" t="n">
        <f aca="false">IF(OR(AF529=$AP$7,AF529=$AP$8,AF529=$AP$11),W529,0)</f>
        <v>0</v>
      </c>
      <c r="BX529" s="313" t="n">
        <f aca="false">IF(OR(AF529=$AP$7,AF529=$AP$8,AF529=$AP$11),X529,0)</f>
        <v>0</v>
      </c>
      <c r="BY529" s="313" t="n">
        <f aca="false">IF(OR(AF529=$AP$7,AF529=$AP$8,AF529=$AP$11),Y529,0)</f>
        <v>0</v>
      </c>
      <c r="BZ529" s="313" t="n">
        <f aca="false">IF(OR(AF529=$AP$7,AF529=$AP$8,AF529=$AP$11),Z529,0)</f>
        <v>0</v>
      </c>
      <c r="CA529" s="313" t="n">
        <f aca="false">IF(OR(AF529=$AP$7,AF529=$AP$8,AF529=$AP$11),AA529,0)</f>
        <v>0</v>
      </c>
      <c r="CB529" s="313" t="n">
        <f aca="false">IF(OR(AF529=$AP$7,AF529=$AP$8,AF529=$AP$11),AB529,0)</f>
        <v>0</v>
      </c>
      <c r="CC529" s="313" t="n">
        <f aca="false">IF(OR(AF529=$AP$7,AF529=$AP$8,AF529=$AP$11),AC529,0)</f>
        <v>0</v>
      </c>
      <c r="CD529" s="314" t="n">
        <f aca="false">IF(OR(AF529=$AP$7,AF529=$AP$8,AF529=$AP$11),AD529,0)</f>
        <v>0</v>
      </c>
      <c r="CE529" s="312" t="n">
        <f aca="false">IF(AF529=$AP$12,S529,0)</f>
        <v>0</v>
      </c>
      <c r="CF529" s="313" t="n">
        <f aca="false">IF(AF529=$AP$12,T529,0)</f>
        <v>0</v>
      </c>
      <c r="CG529" s="313" t="n">
        <f aca="false">IF(AF529=$AP$12,U529,0)</f>
        <v>0</v>
      </c>
      <c r="CH529" s="313" t="n">
        <f aca="false">IF(AF529=$AP$12,V529,0)</f>
        <v>0</v>
      </c>
      <c r="CI529" s="313" t="n">
        <f aca="false">IF(AF529=$AP$12,W529,0)</f>
        <v>0</v>
      </c>
      <c r="CJ529" s="313" t="n">
        <f aca="false">IF(AF529=$AP$12,X529,0)</f>
        <v>0</v>
      </c>
      <c r="CK529" s="313" t="n">
        <f aca="false">IF(AF529=$AP$12,Y529,0)</f>
        <v>0</v>
      </c>
      <c r="CL529" s="313" t="n">
        <f aca="false">IF(AF529=$AP$12,Z529,0)</f>
        <v>0</v>
      </c>
      <c r="CM529" s="313" t="n">
        <f aca="false">IF(AF529=$AP$12,AA529,0)</f>
        <v>0</v>
      </c>
      <c r="CN529" s="313" t="n">
        <f aca="false">IF(AF529=$AP$12,AB529,0)</f>
        <v>0</v>
      </c>
      <c r="CO529" s="313" t="n">
        <f aca="false">IF(AF529=$AP$12,AC529,0)</f>
        <v>0</v>
      </c>
      <c r="CP529" s="314" t="n">
        <f aca="false">IF(AF529=$AP$12,AD529,0)</f>
        <v>0</v>
      </c>
    </row>
    <row r="530" customFormat="false" ht="12" hidden="false" customHeight="true" outlineLevel="0" collapsed="false">
      <c r="B530" s="243" t="str">
        <f aca="false">IF(Q530="","",Q530)</f>
        <v/>
      </c>
      <c r="C530" s="302" t="n">
        <v>173</v>
      </c>
      <c r="D530" s="303"/>
      <c r="E530" s="303"/>
      <c r="F530" s="303"/>
      <c r="G530" s="304"/>
      <c r="H530" s="304"/>
      <c r="I530" s="305"/>
      <c r="J530" s="305"/>
      <c r="K530" s="305"/>
      <c r="L530" s="305"/>
      <c r="M530" s="303"/>
      <c r="N530" s="303"/>
      <c r="O530" s="306"/>
      <c r="P530" s="303"/>
      <c r="Q530" s="303"/>
      <c r="R530" s="307" t="s">
        <v>75</v>
      </c>
      <c r="S530" s="323"/>
      <c r="T530" s="323"/>
      <c r="U530" s="323"/>
      <c r="V530" s="323"/>
      <c r="W530" s="323"/>
      <c r="X530" s="323"/>
      <c r="Y530" s="308"/>
      <c r="Z530" s="308"/>
      <c r="AA530" s="308"/>
      <c r="AB530" s="308"/>
      <c r="AC530" s="308"/>
      <c r="AD530" s="308"/>
      <c r="AE530" s="309" t="str">
        <f aca="false">IF(SUM(S530:AD530)=0,"",SUM(S530:AD530))</f>
        <v/>
      </c>
      <c r="AF530" s="244" t="str">
        <f aca="false">IF(Q530="","",Q530)</f>
        <v/>
      </c>
      <c r="AG530" s="310" t="str">
        <f aca="false">IFERROR(VLOOKUP(M530,$AP$13:$AQ$16,2,FALSE()),"")</f>
        <v/>
      </c>
      <c r="AH530" s="310" t="str">
        <f aca="false">IFERROR(VLOOKUP(O530,$AP$18:$AQ$24,2,FALSE()),"")</f>
        <v/>
      </c>
      <c r="AI530" s="310" t="str">
        <f aca="false">IFERROR(AG530+AH530,"")</f>
        <v/>
      </c>
      <c r="AJ530" s="310" t="str">
        <f aca="false">IF(SUM(AE530:AE532)=0,"",SUM(AE530:AE532))</f>
        <v/>
      </c>
      <c r="AT530" s="311" t="str">
        <f aca="false">R530</f>
        <v>A</v>
      </c>
      <c r="AU530" s="312" t="n">
        <f aca="false">IF(OR(AF530=$AP$3,AF530=$AP$4,AF530=$AP$9),S530,0)</f>
        <v>0</v>
      </c>
      <c r="AV530" s="313" t="n">
        <f aca="false">IF(OR(AF530=$AP$3,AF530=$AP$4,AF530=$AP$9),T530,0)</f>
        <v>0</v>
      </c>
      <c r="AW530" s="313" t="n">
        <f aca="false">IF(OR(AF530=$AP$3,AF530=$AP$4,AF530=$AP$9),U530,0)</f>
        <v>0</v>
      </c>
      <c r="AX530" s="313" t="n">
        <f aca="false">IF(OR(AF530=$AP$3,AF530=$AP$4,AF530=$AP$9),V530,0)</f>
        <v>0</v>
      </c>
      <c r="AY530" s="313" t="n">
        <f aca="false">IF(OR(AF530=$AP$3,AF530=$AP$4,AF530=$AP$9),W530,0)</f>
        <v>0</v>
      </c>
      <c r="AZ530" s="313" t="n">
        <f aca="false">IF(OR(AF530=$AP$3,AF530=$AP$4,AF530=$AP$9),X530,0)</f>
        <v>0</v>
      </c>
      <c r="BA530" s="313" t="n">
        <f aca="false">IF(OR(AF530=$AP$3,AF530=$AP$4,AF530=$AP$9),Y530,0)</f>
        <v>0</v>
      </c>
      <c r="BB530" s="313" t="n">
        <f aca="false">IF(OR(AF530=$AP$3,AF530=$AP$4,AF530=$AP$9),Z530,0)</f>
        <v>0</v>
      </c>
      <c r="BC530" s="313" t="n">
        <f aca="false">IF(OR(AF530=$AP$3,AF530=$AP$4,AF530=$AP$9),AA530,0)</f>
        <v>0</v>
      </c>
      <c r="BD530" s="313" t="n">
        <f aca="false">IF(OR(AF530=$AP$3,AF530=$AP$4,AF530=$AP$9),AB530,0)</f>
        <v>0</v>
      </c>
      <c r="BE530" s="313" t="n">
        <f aca="false">IF(OR(AF530=$AP$3,AF530=$AP$4,AF530=$AP$9),AC530,0)</f>
        <v>0</v>
      </c>
      <c r="BF530" s="314" t="n">
        <f aca="false">IF(OR(AF530=$AP$3,AF530=$AP$4,AF530=$AP$9),AD530,0)</f>
        <v>0</v>
      </c>
      <c r="BG530" s="312" t="n">
        <f aca="false">IF(OR(AF530=$AP$5,AF530=$AP$6,AF530=$AP$10),S530,0)</f>
        <v>0</v>
      </c>
      <c r="BH530" s="313" t="n">
        <f aca="false">IF(OR(AF530=$AP$5,AF530=$AP$6,AF530=$AP$10),T530,0)</f>
        <v>0</v>
      </c>
      <c r="BI530" s="313" t="n">
        <f aca="false">IF(OR(AF530=$AP$5,AF530=$AP$6,AF530=$AP$10),U530,0)</f>
        <v>0</v>
      </c>
      <c r="BJ530" s="313" t="n">
        <f aca="false">IF(OR(AF530=$AP$5,AF530=$AP$6,AF530=$AP$10),V530,0)</f>
        <v>0</v>
      </c>
      <c r="BK530" s="313" t="n">
        <f aca="false">IF(OR(AF530=$AP$5,AF530=$AP$6,AF530=$AP$10),W530,0)</f>
        <v>0</v>
      </c>
      <c r="BL530" s="313" t="n">
        <f aca="false">IF(OR(AF530=$AP$5,AF530=$AP$6,AF530=$AP$10),X530,0)</f>
        <v>0</v>
      </c>
      <c r="BM530" s="313" t="n">
        <f aca="false">IF(OR(AF530=$AP$5,AF530=$AP$6,AF530=$AP$10),Y530,0)</f>
        <v>0</v>
      </c>
      <c r="BN530" s="313" t="n">
        <f aca="false">IF(OR(AF530=$AP$5,AF530=$AP$6,AF530=$AP$10),Z530,0)</f>
        <v>0</v>
      </c>
      <c r="BO530" s="313" t="n">
        <f aca="false">IF(OR(AF530=$AP$5,AF530=$AP$6,AF530=$AP$10),AA530,0)</f>
        <v>0</v>
      </c>
      <c r="BP530" s="313" t="n">
        <f aca="false">IF(OR(AF530=$AP$5,AF530=$AP$6,AF530=$AP$10),AB530,0)</f>
        <v>0</v>
      </c>
      <c r="BQ530" s="313" t="n">
        <f aca="false">IF(OR(AF530=$AP$5,AF530=$AP$6,AF530=$AP$10),AC530,0)</f>
        <v>0</v>
      </c>
      <c r="BR530" s="314" t="n">
        <f aca="false">IF(OR(AF530=$AP$5,AF530=$AP$6,AF530=$AP$10),AD530,0)</f>
        <v>0</v>
      </c>
      <c r="BS530" s="312" t="n">
        <f aca="false">IF(OR(AF530=$AP$7,AF530=$AP$8,AF530=$AP$11),S530,0)</f>
        <v>0</v>
      </c>
      <c r="BT530" s="313" t="n">
        <f aca="false">IF(OR(AF530=$AP$7,AF530=$AP$8,AF530=$AP$11),T530,0)</f>
        <v>0</v>
      </c>
      <c r="BU530" s="313" t="n">
        <f aca="false">IF(OR(AF530=$AP$7,AF530=$AP$8,AF530=$AP$11),U530,0)</f>
        <v>0</v>
      </c>
      <c r="BV530" s="313" t="n">
        <f aca="false">IF(OR(AF530=$AP$7,AF530=$AP$8,AF530=$AP$11),V530,0)</f>
        <v>0</v>
      </c>
      <c r="BW530" s="313" t="n">
        <f aca="false">IF(OR(AF530=$AP$7,AF530=$AP$8,AF530=$AP$11),W530,0)</f>
        <v>0</v>
      </c>
      <c r="BX530" s="313" t="n">
        <f aca="false">IF(OR(AF530=$AP$7,AF530=$AP$8,AF530=$AP$11),X530,0)</f>
        <v>0</v>
      </c>
      <c r="BY530" s="313" t="n">
        <f aca="false">IF(OR(AF530=$AP$7,AF530=$AP$8,AF530=$AP$11),Y530,0)</f>
        <v>0</v>
      </c>
      <c r="BZ530" s="313" t="n">
        <f aca="false">IF(OR(AF530=$AP$7,AF530=$AP$8,AF530=$AP$11),Z530,0)</f>
        <v>0</v>
      </c>
      <c r="CA530" s="313" t="n">
        <f aca="false">IF(OR(AF530=$AP$7,AF530=$AP$8,AF530=$AP$11),AA530,0)</f>
        <v>0</v>
      </c>
      <c r="CB530" s="313" t="n">
        <f aca="false">IF(OR(AF530=$AP$7,AF530=$AP$8,AF530=$AP$11),AB530,0)</f>
        <v>0</v>
      </c>
      <c r="CC530" s="313" t="n">
        <f aca="false">IF(OR(AF530=$AP$7,AF530=$AP$8,AF530=$AP$11),AC530,0)</f>
        <v>0</v>
      </c>
      <c r="CD530" s="314" t="n">
        <f aca="false">IF(OR(AF530=$AP$7,AF530=$AP$8,AF530=$AP$11),AD530,0)</f>
        <v>0</v>
      </c>
      <c r="CE530" s="312" t="n">
        <f aca="false">IF(AF530=$AP$12,S530,0)</f>
        <v>0</v>
      </c>
      <c r="CF530" s="313" t="n">
        <f aca="false">IF(AF530=$AP$12,T530,0)</f>
        <v>0</v>
      </c>
      <c r="CG530" s="313" t="n">
        <f aca="false">IF(AF530=$AP$12,U530,0)</f>
        <v>0</v>
      </c>
      <c r="CH530" s="313" t="n">
        <f aca="false">IF(AF530=$AP$12,V530,0)</f>
        <v>0</v>
      </c>
      <c r="CI530" s="313" t="n">
        <f aca="false">IF(AF530=$AP$12,W530,0)</f>
        <v>0</v>
      </c>
      <c r="CJ530" s="313" t="n">
        <f aca="false">IF(AF530=$AP$12,X530,0)</f>
        <v>0</v>
      </c>
      <c r="CK530" s="313" t="n">
        <f aca="false">IF(AF530=$AP$12,Y530,0)</f>
        <v>0</v>
      </c>
      <c r="CL530" s="313" t="n">
        <f aca="false">IF(AF530=$AP$12,Z530,0)</f>
        <v>0</v>
      </c>
      <c r="CM530" s="313" t="n">
        <f aca="false">IF(AF530=$AP$12,AA530,0)</f>
        <v>0</v>
      </c>
      <c r="CN530" s="313" t="n">
        <f aca="false">IF(AF530=$AP$12,AB530,0)</f>
        <v>0</v>
      </c>
      <c r="CO530" s="313" t="n">
        <f aca="false">IF(AF530=$AP$12,AC530,0)</f>
        <v>0</v>
      </c>
      <c r="CP530" s="314" t="n">
        <f aca="false">IF(AF530=$AP$12,AD530,0)</f>
        <v>0</v>
      </c>
    </row>
    <row r="531" customFormat="false" ht="12" hidden="false" customHeight="true" outlineLevel="0" collapsed="false">
      <c r="B531" s="243" t="str">
        <f aca="false">IF(Q530="","",Q530)</f>
        <v/>
      </c>
      <c r="C531" s="302"/>
      <c r="D531" s="303"/>
      <c r="E531" s="303"/>
      <c r="F531" s="303"/>
      <c r="G531" s="304"/>
      <c r="H531" s="304"/>
      <c r="I531" s="305"/>
      <c r="J531" s="305"/>
      <c r="K531" s="305"/>
      <c r="L531" s="305"/>
      <c r="M531" s="303"/>
      <c r="N531" s="303"/>
      <c r="O531" s="306"/>
      <c r="P531" s="303"/>
      <c r="Q531" s="303"/>
      <c r="R531" s="315" t="s">
        <v>76</v>
      </c>
      <c r="S531" s="322"/>
      <c r="T531" s="322"/>
      <c r="U531" s="322"/>
      <c r="V531" s="322"/>
      <c r="W531" s="322"/>
      <c r="X531" s="322"/>
      <c r="Y531" s="316"/>
      <c r="Z531" s="316"/>
      <c r="AA531" s="316"/>
      <c r="AB531" s="316"/>
      <c r="AC531" s="316"/>
      <c r="AD531" s="316"/>
      <c r="AE531" s="317" t="str">
        <f aca="false">IF(SUM(S531:AD531)=0,"",SUM(S531:AD531))</f>
        <v/>
      </c>
      <c r="AF531" s="244" t="str">
        <f aca="false">IF(Q530="","",Q530)</f>
        <v/>
      </c>
      <c r="AG531" s="310"/>
      <c r="AH531" s="310"/>
      <c r="AI531" s="310"/>
      <c r="AJ531" s="310"/>
      <c r="AT531" s="311" t="str">
        <f aca="false">R531</f>
        <v>B</v>
      </c>
      <c r="AU531" s="312" t="n">
        <f aca="false">IF(OR(AF531=$AP$3,AF531=$AP$4,AF531=$AP$9),S531,0)</f>
        <v>0</v>
      </c>
      <c r="AV531" s="313" t="n">
        <f aca="false">IF(OR(AF531=$AP$3,AF531=$AP$4,AF531=$AP$9),T531,0)</f>
        <v>0</v>
      </c>
      <c r="AW531" s="313" t="n">
        <f aca="false">IF(OR(AF531=$AP$3,AF531=$AP$4,AF531=$AP$9),U531,0)</f>
        <v>0</v>
      </c>
      <c r="AX531" s="313" t="n">
        <f aca="false">IF(OR(AF531=$AP$3,AF531=$AP$4,AF531=$AP$9),V531,0)</f>
        <v>0</v>
      </c>
      <c r="AY531" s="313" t="n">
        <f aca="false">IF(OR(AF531=$AP$3,AF531=$AP$4,AF531=$AP$9),W531,0)</f>
        <v>0</v>
      </c>
      <c r="AZ531" s="313" t="n">
        <f aca="false">IF(OR(AF531=$AP$3,AF531=$AP$4,AF531=$AP$9),X531,0)</f>
        <v>0</v>
      </c>
      <c r="BA531" s="313" t="n">
        <f aca="false">IF(OR(AF531=$AP$3,AF531=$AP$4,AF531=$AP$9),Y531,0)</f>
        <v>0</v>
      </c>
      <c r="BB531" s="313" t="n">
        <f aca="false">IF(OR(AF531=$AP$3,AF531=$AP$4,AF531=$AP$9),Z531,0)</f>
        <v>0</v>
      </c>
      <c r="BC531" s="313" t="n">
        <f aca="false">IF(OR(AF531=$AP$3,AF531=$AP$4,AF531=$AP$9),AA531,0)</f>
        <v>0</v>
      </c>
      <c r="BD531" s="313" t="n">
        <f aca="false">IF(OR(AF531=$AP$3,AF531=$AP$4,AF531=$AP$9),AB531,0)</f>
        <v>0</v>
      </c>
      <c r="BE531" s="313" t="n">
        <f aca="false">IF(OR(AF531=$AP$3,AF531=$AP$4,AF531=$AP$9),AC531,0)</f>
        <v>0</v>
      </c>
      <c r="BF531" s="314" t="n">
        <f aca="false">IF(OR(AF531=$AP$3,AF531=$AP$4,AF531=$AP$9),AD531,0)</f>
        <v>0</v>
      </c>
      <c r="BG531" s="312" t="n">
        <f aca="false">IF(OR(AF531=$AP$5,AF531=$AP$6,AF531=$AP$10),S531,0)</f>
        <v>0</v>
      </c>
      <c r="BH531" s="313" t="n">
        <f aca="false">IF(OR(AF531=$AP$5,AF531=$AP$6,AF531=$AP$10),T531,0)</f>
        <v>0</v>
      </c>
      <c r="BI531" s="313" t="n">
        <f aca="false">IF(OR(AF531=$AP$5,AF531=$AP$6,AF531=$AP$10),U531,0)</f>
        <v>0</v>
      </c>
      <c r="BJ531" s="313" t="n">
        <f aca="false">IF(OR(AF531=$AP$5,AF531=$AP$6,AF531=$AP$10),V531,0)</f>
        <v>0</v>
      </c>
      <c r="BK531" s="313" t="n">
        <f aca="false">IF(OR(AF531=$AP$5,AF531=$AP$6,AF531=$AP$10),W531,0)</f>
        <v>0</v>
      </c>
      <c r="BL531" s="313" t="n">
        <f aca="false">IF(OR(AF531=$AP$5,AF531=$AP$6,AF531=$AP$10),X531,0)</f>
        <v>0</v>
      </c>
      <c r="BM531" s="313" t="n">
        <f aca="false">IF(OR(AF531=$AP$5,AF531=$AP$6,AF531=$AP$10),Y531,0)</f>
        <v>0</v>
      </c>
      <c r="BN531" s="313" t="n">
        <f aca="false">IF(OR(AF531=$AP$5,AF531=$AP$6,AF531=$AP$10),Z531,0)</f>
        <v>0</v>
      </c>
      <c r="BO531" s="313" t="n">
        <f aca="false">IF(OR(AF531=$AP$5,AF531=$AP$6,AF531=$AP$10),AA531,0)</f>
        <v>0</v>
      </c>
      <c r="BP531" s="313" t="n">
        <f aca="false">IF(OR(AF531=$AP$5,AF531=$AP$6,AF531=$AP$10),AB531,0)</f>
        <v>0</v>
      </c>
      <c r="BQ531" s="313" t="n">
        <f aca="false">IF(OR(AF531=$AP$5,AF531=$AP$6,AF531=$AP$10),AC531,0)</f>
        <v>0</v>
      </c>
      <c r="BR531" s="314" t="n">
        <f aca="false">IF(OR(AF531=$AP$5,AF531=$AP$6,AF531=$AP$10),AD531,0)</f>
        <v>0</v>
      </c>
      <c r="BS531" s="312" t="n">
        <f aca="false">IF(OR(AF531=$AP$7,AF531=$AP$8,AF531=$AP$11),S531,0)</f>
        <v>0</v>
      </c>
      <c r="BT531" s="313" t="n">
        <f aca="false">IF(OR(AF531=$AP$7,AF531=$AP$8,AF531=$AP$11),T531,0)</f>
        <v>0</v>
      </c>
      <c r="BU531" s="313" t="n">
        <f aca="false">IF(OR(AF531=$AP$7,AF531=$AP$8,AF531=$AP$11),U531,0)</f>
        <v>0</v>
      </c>
      <c r="BV531" s="313" t="n">
        <f aca="false">IF(OR(AF531=$AP$7,AF531=$AP$8,AF531=$AP$11),V531,0)</f>
        <v>0</v>
      </c>
      <c r="BW531" s="313" t="n">
        <f aca="false">IF(OR(AF531=$AP$7,AF531=$AP$8,AF531=$AP$11),W531,0)</f>
        <v>0</v>
      </c>
      <c r="BX531" s="313" t="n">
        <f aca="false">IF(OR(AF531=$AP$7,AF531=$AP$8,AF531=$AP$11),X531,0)</f>
        <v>0</v>
      </c>
      <c r="BY531" s="313" t="n">
        <f aca="false">IF(OR(AF531=$AP$7,AF531=$AP$8,AF531=$AP$11),Y531,0)</f>
        <v>0</v>
      </c>
      <c r="BZ531" s="313" t="n">
        <f aca="false">IF(OR(AF531=$AP$7,AF531=$AP$8,AF531=$AP$11),Z531,0)</f>
        <v>0</v>
      </c>
      <c r="CA531" s="313" t="n">
        <f aca="false">IF(OR(AF531=$AP$7,AF531=$AP$8,AF531=$AP$11),AA531,0)</f>
        <v>0</v>
      </c>
      <c r="CB531" s="313" t="n">
        <f aca="false">IF(OR(AF531=$AP$7,AF531=$AP$8,AF531=$AP$11),AB531,0)</f>
        <v>0</v>
      </c>
      <c r="CC531" s="313" t="n">
        <f aca="false">IF(OR(AF531=$AP$7,AF531=$AP$8,AF531=$AP$11),AC531,0)</f>
        <v>0</v>
      </c>
      <c r="CD531" s="314" t="n">
        <f aca="false">IF(OR(AF531=$AP$7,AF531=$AP$8,AF531=$AP$11),AD531,0)</f>
        <v>0</v>
      </c>
      <c r="CE531" s="312" t="n">
        <f aca="false">IF(AF531=$AP$12,S531,0)</f>
        <v>0</v>
      </c>
      <c r="CF531" s="313" t="n">
        <f aca="false">IF(AF531=$AP$12,T531,0)</f>
        <v>0</v>
      </c>
      <c r="CG531" s="313" t="n">
        <f aca="false">IF(AF531=$AP$12,U531,0)</f>
        <v>0</v>
      </c>
      <c r="CH531" s="313" t="n">
        <f aca="false">IF(AF531=$AP$12,V531,0)</f>
        <v>0</v>
      </c>
      <c r="CI531" s="313" t="n">
        <f aca="false">IF(AF531=$AP$12,W531,0)</f>
        <v>0</v>
      </c>
      <c r="CJ531" s="313" t="n">
        <f aca="false">IF(AF531=$AP$12,X531,0)</f>
        <v>0</v>
      </c>
      <c r="CK531" s="313" t="n">
        <f aca="false">IF(AF531=$AP$12,Y531,0)</f>
        <v>0</v>
      </c>
      <c r="CL531" s="313" t="n">
        <f aca="false">IF(AF531=$AP$12,Z531,0)</f>
        <v>0</v>
      </c>
      <c r="CM531" s="313" t="n">
        <f aca="false">IF(AF531=$AP$12,AA531,0)</f>
        <v>0</v>
      </c>
      <c r="CN531" s="313" t="n">
        <f aca="false">IF(AF531=$AP$12,AB531,0)</f>
        <v>0</v>
      </c>
      <c r="CO531" s="313" t="n">
        <f aca="false">IF(AF531=$AP$12,AC531,0)</f>
        <v>0</v>
      </c>
      <c r="CP531" s="314" t="n">
        <f aca="false">IF(AF531=$AP$12,AD531,0)</f>
        <v>0</v>
      </c>
    </row>
    <row r="532" customFormat="false" ht="12" hidden="false" customHeight="true" outlineLevel="0" collapsed="false">
      <c r="B532" s="243" t="str">
        <f aca="false">IF(Q530="","",Q530)</f>
        <v/>
      </c>
      <c r="C532" s="302"/>
      <c r="D532" s="303"/>
      <c r="E532" s="303"/>
      <c r="F532" s="303"/>
      <c r="G532" s="304"/>
      <c r="H532" s="304"/>
      <c r="I532" s="305"/>
      <c r="J532" s="305"/>
      <c r="K532" s="305"/>
      <c r="L532" s="305"/>
      <c r="M532" s="303"/>
      <c r="N532" s="303"/>
      <c r="O532" s="306"/>
      <c r="P532" s="303"/>
      <c r="Q532" s="303"/>
      <c r="R532" s="315" t="s">
        <v>77</v>
      </c>
      <c r="S532" s="322"/>
      <c r="T532" s="322"/>
      <c r="U532" s="322"/>
      <c r="V532" s="322"/>
      <c r="W532" s="322"/>
      <c r="X532" s="322"/>
      <c r="Y532" s="316"/>
      <c r="Z532" s="316"/>
      <c r="AA532" s="316"/>
      <c r="AB532" s="316"/>
      <c r="AC532" s="316"/>
      <c r="AD532" s="316"/>
      <c r="AE532" s="317" t="str">
        <f aca="false">IF(SUM(S532:AD532)=0,"",SUM(S532:AD532))</f>
        <v/>
      </c>
      <c r="AF532" s="244" t="str">
        <f aca="false">IF(Q530="","",Q530)</f>
        <v/>
      </c>
      <c r="AG532" s="310"/>
      <c r="AH532" s="310"/>
      <c r="AI532" s="310"/>
      <c r="AJ532" s="310"/>
      <c r="AT532" s="311" t="str">
        <f aca="false">R532</f>
        <v>C</v>
      </c>
      <c r="AU532" s="312" t="n">
        <f aca="false">IF(OR(AF532=$AP$3,AF532=$AP$4,AF532=$AP$9),S532,0)</f>
        <v>0</v>
      </c>
      <c r="AV532" s="313" t="n">
        <f aca="false">IF(OR(AF532=$AP$3,AF532=$AP$4,AF532=$AP$9),T532,0)</f>
        <v>0</v>
      </c>
      <c r="AW532" s="313" t="n">
        <f aca="false">IF(OR(AF532=$AP$3,AF532=$AP$4,AF532=$AP$9),U532,0)</f>
        <v>0</v>
      </c>
      <c r="AX532" s="313" t="n">
        <f aca="false">IF(OR(AF532=$AP$3,AF532=$AP$4,AF532=$AP$9),V532,0)</f>
        <v>0</v>
      </c>
      <c r="AY532" s="313" t="n">
        <f aca="false">IF(OR(AF532=$AP$3,AF532=$AP$4,AF532=$AP$9),W532,0)</f>
        <v>0</v>
      </c>
      <c r="AZ532" s="313" t="n">
        <f aca="false">IF(OR(AF532=$AP$3,AF532=$AP$4,AF532=$AP$9),X532,0)</f>
        <v>0</v>
      </c>
      <c r="BA532" s="313" t="n">
        <f aca="false">IF(OR(AF532=$AP$3,AF532=$AP$4,AF532=$AP$9),Y532,0)</f>
        <v>0</v>
      </c>
      <c r="BB532" s="313" t="n">
        <f aca="false">IF(OR(AF532=$AP$3,AF532=$AP$4,AF532=$AP$9),Z532,0)</f>
        <v>0</v>
      </c>
      <c r="BC532" s="313" t="n">
        <f aca="false">IF(OR(AF532=$AP$3,AF532=$AP$4,AF532=$AP$9),AA532,0)</f>
        <v>0</v>
      </c>
      <c r="BD532" s="313" t="n">
        <f aca="false">IF(OR(AF532=$AP$3,AF532=$AP$4,AF532=$AP$9),AB532,0)</f>
        <v>0</v>
      </c>
      <c r="BE532" s="313" t="n">
        <f aca="false">IF(OR(AF532=$AP$3,AF532=$AP$4,AF532=$AP$9),AC532,0)</f>
        <v>0</v>
      </c>
      <c r="BF532" s="314" t="n">
        <f aca="false">IF(OR(AF532=$AP$3,AF532=$AP$4,AF532=$AP$9),AD532,0)</f>
        <v>0</v>
      </c>
      <c r="BG532" s="312" t="n">
        <f aca="false">IF(OR(AF532=$AP$5,AF532=$AP$6,AF532=$AP$10),S532,0)</f>
        <v>0</v>
      </c>
      <c r="BH532" s="313" t="n">
        <f aca="false">IF(OR(AF532=$AP$5,AF532=$AP$6,AF532=$AP$10),T532,0)</f>
        <v>0</v>
      </c>
      <c r="BI532" s="313" t="n">
        <f aca="false">IF(OR(AF532=$AP$5,AF532=$AP$6,AF532=$AP$10),U532,0)</f>
        <v>0</v>
      </c>
      <c r="BJ532" s="313" t="n">
        <f aca="false">IF(OR(AF532=$AP$5,AF532=$AP$6,AF532=$AP$10),V532,0)</f>
        <v>0</v>
      </c>
      <c r="BK532" s="313" t="n">
        <f aca="false">IF(OR(AF532=$AP$5,AF532=$AP$6,AF532=$AP$10),W532,0)</f>
        <v>0</v>
      </c>
      <c r="BL532" s="313" t="n">
        <f aca="false">IF(OR(AF532=$AP$5,AF532=$AP$6,AF532=$AP$10),X532,0)</f>
        <v>0</v>
      </c>
      <c r="BM532" s="313" t="n">
        <f aca="false">IF(OR(AF532=$AP$5,AF532=$AP$6,AF532=$AP$10),Y532,0)</f>
        <v>0</v>
      </c>
      <c r="BN532" s="313" t="n">
        <f aca="false">IF(OR(AF532=$AP$5,AF532=$AP$6,AF532=$AP$10),Z532,0)</f>
        <v>0</v>
      </c>
      <c r="BO532" s="313" t="n">
        <f aca="false">IF(OR(AF532=$AP$5,AF532=$AP$6,AF532=$AP$10),AA532,0)</f>
        <v>0</v>
      </c>
      <c r="BP532" s="313" t="n">
        <f aca="false">IF(OR(AF532=$AP$5,AF532=$AP$6,AF532=$AP$10),AB532,0)</f>
        <v>0</v>
      </c>
      <c r="BQ532" s="313" t="n">
        <f aca="false">IF(OR(AF532=$AP$5,AF532=$AP$6,AF532=$AP$10),AC532,0)</f>
        <v>0</v>
      </c>
      <c r="BR532" s="314" t="n">
        <f aca="false">IF(OR(AF532=$AP$5,AF532=$AP$6,AF532=$AP$10),AD532,0)</f>
        <v>0</v>
      </c>
      <c r="BS532" s="312" t="n">
        <f aca="false">IF(OR(AF532=$AP$7,AF532=$AP$8,AF532=$AP$11),S532,0)</f>
        <v>0</v>
      </c>
      <c r="BT532" s="313" t="n">
        <f aca="false">IF(OR(AF532=$AP$7,AF532=$AP$8,AF532=$AP$11),T532,0)</f>
        <v>0</v>
      </c>
      <c r="BU532" s="313" t="n">
        <f aca="false">IF(OR(AF532=$AP$7,AF532=$AP$8,AF532=$AP$11),U532,0)</f>
        <v>0</v>
      </c>
      <c r="BV532" s="313" t="n">
        <f aca="false">IF(OR(AF532=$AP$7,AF532=$AP$8,AF532=$AP$11),V532,0)</f>
        <v>0</v>
      </c>
      <c r="BW532" s="313" t="n">
        <f aca="false">IF(OR(AF532=$AP$7,AF532=$AP$8,AF532=$AP$11),W532,0)</f>
        <v>0</v>
      </c>
      <c r="BX532" s="313" t="n">
        <f aca="false">IF(OR(AF532=$AP$7,AF532=$AP$8,AF532=$AP$11),X532,0)</f>
        <v>0</v>
      </c>
      <c r="BY532" s="313" t="n">
        <f aca="false">IF(OR(AF532=$AP$7,AF532=$AP$8,AF532=$AP$11),Y532,0)</f>
        <v>0</v>
      </c>
      <c r="BZ532" s="313" t="n">
        <f aca="false">IF(OR(AF532=$AP$7,AF532=$AP$8,AF532=$AP$11),Z532,0)</f>
        <v>0</v>
      </c>
      <c r="CA532" s="313" t="n">
        <f aca="false">IF(OR(AF532=$AP$7,AF532=$AP$8,AF532=$AP$11),AA532,0)</f>
        <v>0</v>
      </c>
      <c r="CB532" s="313" t="n">
        <f aca="false">IF(OR(AF532=$AP$7,AF532=$AP$8,AF532=$AP$11),AB532,0)</f>
        <v>0</v>
      </c>
      <c r="CC532" s="313" t="n">
        <f aca="false">IF(OR(AF532=$AP$7,AF532=$AP$8,AF532=$AP$11),AC532,0)</f>
        <v>0</v>
      </c>
      <c r="CD532" s="314" t="n">
        <f aca="false">IF(OR(AF532=$AP$7,AF532=$AP$8,AF532=$AP$11),AD532,0)</f>
        <v>0</v>
      </c>
      <c r="CE532" s="312" t="n">
        <f aca="false">IF(AF532=$AP$12,S532,0)</f>
        <v>0</v>
      </c>
      <c r="CF532" s="313" t="n">
        <f aca="false">IF(AF532=$AP$12,T532,0)</f>
        <v>0</v>
      </c>
      <c r="CG532" s="313" t="n">
        <f aca="false">IF(AF532=$AP$12,U532,0)</f>
        <v>0</v>
      </c>
      <c r="CH532" s="313" t="n">
        <f aca="false">IF(AF532=$AP$12,V532,0)</f>
        <v>0</v>
      </c>
      <c r="CI532" s="313" t="n">
        <f aca="false">IF(AF532=$AP$12,W532,0)</f>
        <v>0</v>
      </c>
      <c r="CJ532" s="313" t="n">
        <f aca="false">IF(AF532=$AP$12,X532,0)</f>
        <v>0</v>
      </c>
      <c r="CK532" s="313" t="n">
        <f aca="false">IF(AF532=$AP$12,Y532,0)</f>
        <v>0</v>
      </c>
      <c r="CL532" s="313" t="n">
        <f aca="false">IF(AF532=$AP$12,Z532,0)</f>
        <v>0</v>
      </c>
      <c r="CM532" s="313" t="n">
        <f aca="false">IF(AF532=$AP$12,AA532,0)</f>
        <v>0</v>
      </c>
      <c r="CN532" s="313" t="n">
        <f aca="false">IF(AF532=$AP$12,AB532,0)</f>
        <v>0</v>
      </c>
      <c r="CO532" s="313" t="n">
        <f aca="false">IF(AF532=$AP$12,AC532,0)</f>
        <v>0</v>
      </c>
      <c r="CP532" s="314" t="n">
        <f aca="false">IF(AF532=$AP$12,AD532,0)</f>
        <v>0</v>
      </c>
    </row>
    <row r="533" customFormat="false" ht="12" hidden="false" customHeight="true" outlineLevel="0" collapsed="false">
      <c r="B533" s="243" t="str">
        <f aca="false">IF(Q533="","",Q533)</f>
        <v/>
      </c>
      <c r="C533" s="302" t="n">
        <v>174</v>
      </c>
      <c r="D533" s="303"/>
      <c r="E533" s="303"/>
      <c r="F533" s="303"/>
      <c r="G533" s="304"/>
      <c r="H533" s="304"/>
      <c r="I533" s="305"/>
      <c r="J533" s="305"/>
      <c r="K533" s="305"/>
      <c r="L533" s="305"/>
      <c r="M533" s="303"/>
      <c r="N533" s="303"/>
      <c r="O533" s="306"/>
      <c r="P533" s="303"/>
      <c r="Q533" s="303"/>
      <c r="R533" s="307" t="s">
        <v>75</v>
      </c>
      <c r="S533" s="323"/>
      <c r="T533" s="323"/>
      <c r="U533" s="323"/>
      <c r="V533" s="323"/>
      <c r="W533" s="323"/>
      <c r="X533" s="323"/>
      <c r="Y533" s="308"/>
      <c r="Z533" s="308"/>
      <c r="AA533" s="308"/>
      <c r="AB533" s="308"/>
      <c r="AC533" s="308"/>
      <c r="AD533" s="308"/>
      <c r="AE533" s="309" t="str">
        <f aca="false">IF(SUM(S533:AD533)=0,"",SUM(S533:AD533))</f>
        <v/>
      </c>
      <c r="AF533" s="244" t="str">
        <f aca="false">IF(Q533="","",Q533)</f>
        <v/>
      </c>
      <c r="AG533" s="310" t="str">
        <f aca="false">IFERROR(VLOOKUP(M533,$AP$13:$AQ$16,2,FALSE()),"")</f>
        <v/>
      </c>
      <c r="AH533" s="310" t="str">
        <f aca="false">IFERROR(VLOOKUP(O533,$AP$18:$AQ$24,2,FALSE()),"")</f>
        <v/>
      </c>
      <c r="AI533" s="310" t="str">
        <f aca="false">IFERROR(AG533+AH533,"")</f>
        <v/>
      </c>
      <c r="AJ533" s="310" t="str">
        <f aca="false">IF(SUM(AE533:AE535)=0,"",SUM(AE533:AE535))</f>
        <v/>
      </c>
      <c r="AT533" s="311" t="str">
        <f aca="false">R533</f>
        <v>A</v>
      </c>
      <c r="AU533" s="312" t="n">
        <f aca="false">IF(OR(AF533=$AP$3,AF533=$AP$4,AF533=$AP$9),S533,0)</f>
        <v>0</v>
      </c>
      <c r="AV533" s="313" t="n">
        <f aca="false">IF(OR(AF533=$AP$3,AF533=$AP$4,AF533=$AP$9),T533,0)</f>
        <v>0</v>
      </c>
      <c r="AW533" s="313" t="n">
        <f aca="false">IF(OR(AF533=$AP$3,AF533=$AP$4,AF533=$AP$9),U533,0)</f>
        <v>0</v>
      </c>
      <c r="AX533" s="313" t="n">
        <f aca="false">IF(OR(AF533=$AP$3,AF533=$AP$4,AF533=$AP$9),V533,0)</f>
        <v>0</v>
      </c>
      <c r="AY533" s="313" t="n">
        <f aca="false">IF(OR(AF533=$AP$3,AF533=$AP$4,AF533=$AP$9),W533,0)</f>
        <v>0</v>
      </c>
      <c r="AZ533" s="313" t="n">
        <f aca="false">IF(OR(AF533=$AP$3,AF533=$AP$4,AF533=$AP$9),X533,0)</f>
        <v>0</v>
      </c>
      <c r="BA533" s="313" t="n">
        <f aca="false">IF(OR(AF533=$AP$3,AF533=$AP$4,AF533=$AP$9),Y533,0)</f>
        <v>0</v>
      </c>
      <c r="BB533" s="313" t="n">
        <f aca="false">IF(OR(AF533=$AP$3,AF533=$AP$4,AF533=$AP$9),Z533,0)</f>
        <v>0</v>
      </c>
      <c r="BC533" s="313" t="n">
        <f aca="false">IF(OR(AF533=$AP$3,AF533=$AP$4,AF533=$AP$9),AA533,0)</f>
        <v>0</v>
      </c>
      <c r="BD533" s="313" t="n">
        <f aca="false">IF(OR(AF533=$AP$3,AF533=$AP$4,AF533=$AP$9),AB533,0)</f>
        <v>0</v>
      </c>
      <c r="BE533" s="313" t="n">
        <f aca="false">IF(OR(AF533=$AP$3,AF533=$AP$4,AF533=$AP$9),AC533,0)</f>
        <v>0</v>
      </c>
      <c r="BF533" s="314" t="n">
        <f aca="false">IF(OR(AF533=$AP$3,AF533=$AP$4,AF533=$AP$9),AD533,0)</f>
        <v>0</v>
      </c>
      <c r="BG533" s="312" t="n">
        <f aca="false">IF(OR(AF533=$AP$5,AF533=$AP$6,AF533=$AP$10),S533,0)</f>
        <v>0</v>
      </c>
      <c r="BH533" s="313" t="n">
        <f aca="false">IF(OR(AF533=$AP$5,AF533=$AP$6,AF533=$AP$10),T533,0)</f>
        <v>0</v>
      </c>
      <c r="BI533" s="313" t="n">
        <f aca="false">IF(OR(AF533=$AP$5,AF533=$AP$6,AF533=$AP$10),U533,0)</f>
        <v>0</v>
      </c>
      <c r="BJ533" s="313" t="n">
        <f aca="false">IF(OR(AF533=$AP$5,AF533=$AP$6,AF533=$AP$10),V533,0)</f>
        <v>0</v>
      </c>
      <c r="BK533" s="313" t="n">
        <f aca="false">IF(OR(AF533=$AP$5,AF533=$AP$6,AF533=$AP$10),W533,0)</f>
        <v>0</v>
      </c>
      <c r="BL533" s="313" t="n">
        <f aca="false">IF(OR(AF533=$AP$5,AF533=$AP$6,AF533=$AP$10),X533,0)</f>
        <v>0</v>
      </c>
      <c r="BM533" s="313" t="n">
        <f aca="false">IF(OR(AF533=$AP$5,AF533=$AP$6,AF533=$AP$10),Y533,0)</f>
        <v>0</v>
      </c>
      <c r="BN533" s="313" t="n">
        <f aca="false">IF(OR(AF533=$AP$5,AF533=$AP$6,AF533=$AP$10),Z533,0)</f>
        <v>0</v>
      </c>
      <c r="BO533" s="313" t="n">
        <f aca="false">IF(OR(AF533=$AP$5,AF533=$AP$6,AF533=$AP$10),AA533,0)</f>
        <v>0</v>
      </c>
      <c r="BP533" s="313" t="n">
        <f aca="false">IF(OR(AF533=$AP$5,AF533=$AP$6,AF533=$AP$10),AB533,0)</f>
        <v>0</v>
      </c>
      <c r="BQ533" s="313" t="n">
        <f aca="false">IF(OR(AF533=$AP$5,AF533=$AP$6,AF533=$AP$10),AC533,0)</f>
        <v>0</v>
      </c>
      <c r="BR533" s="314" t="n">
        <f aca="false">IF(OR(AF533=$AP$5,AF533=$AP$6,AF533=$AP$10),AD533,0)</f>
        <v>0</v>
      </c>
      <c r="BS533" s="312" t="n">
        <f aca="false">IF(OR(AF533=$AP$7,AF533=$AP$8,AF533=$AP$11),S533,0)</f>
        <v>0</v>
      </c>
      <c r="BT533" s="313" t="n">
        <f aca="false">IF(OR(AF533=$AP$7,AF533=$AP$8,AF533=$AP$11),T533,0)</f>
        <v>0</v>
      </c>
      <c r="BU533" s="313" t="n">
        <f aca="false">IF(OR(AF533=$AP$7,AF533=$AP$8,AF533=$AP$11),U533,0)</f>
        <v>0</v>
      </c>
      <c r="BV533" s="313" t="n">
        <f aca="false">IF(OR(AF533=$AP$7,AF533=$AP$8,AF533=$AP$11),V533,0)</f>
        <v>0</v>
      </c>
      <c r="BW533" s="313" t="n">
        <f aca="false">IF(OR(AF533=$AP$7,AF533=$AP$8,AF533=$AP$11),W533,0)</f>
        <v>0</v>
      </c>
      <c r="BX533" s="313" t="n">
        <f aca="false">IF(OR(AF533=$AP$7,AF533=$AP$8,AF533=$AP$11),X533,0)</f>
        <v>0</v>
      </c>
      <c r="BY533" s="313" t="n">
        <f aca="false">IF(OR(AF533=$AP$7,AF533=$AP$8,AF533=$AP$11),Y533,0)</f>
        <v>0</v>
      </c>
      <c r="BZ533" s="313" t="n">
        <f aca="false">IF(OR(AF533=$AP$7,AF533=$AP$8,AF533=$AP$11),Z533,0)</f>
        <v>0</v>
      </c>
      <c r="CA533" s="313" t="n">
        <f aca="false">IF(OR(AF533=$AP$7,AF533=$AP$8,AF533=$AP$11),AA533,0)</f>
        <v>0</v>
      </c>
      <c r="CB533" s="313" t="n">
        <f aca="false">IF(OR(AF533=$AP$7,AF533=$AP$8,AF533=$AP$11),AB533,0)</f>
        <v>0</v>
      </c>
      <c r="CC533" s="313" t="n">
        <f aca="false">IF(OR(AF533=$AP$7,AF533=$AP$8,AF533=$AP$11),AC533,0)</f>
        <v>0</v>
      </c>
      <c r="CD533" s="314" t="n">
        <f aca="false">IF(OR(AF533=$AP$7,AF533=$AP$8,AF533=$AP$11),AD533,0)</f>
        <v>0</v>
      </c>
      <c r="CE533" s="312" t="n">
        <f aca="false">IF(AF533=$AP$12,S533,0)</f>
        <v>0</v>
      </c>
      <c r="CF533" s="313" t="n">
        <f aca="false">IF(AF533=$AP$12,T533,0)</f>
        <v>0</v>
      </c>
      <c r="CG533" s="313" t="n">
        <f aca="false">IF(AF533=$AP$12,U533,0)</f>
        <v>0</v>
      </c>
      <c r="CH533" s="313" t="n">
        <f aca="false">IF(AF533=$AP$12,V533,0)</f>
        <v>0</v>
      </c>
      <c r="CI533" s="313" t="n">
        <f aca="false">IF(AF533=$AP$12,W533,0)</f>
        <v>0</v>
      </c>
      <c r="CJ533" s="313" t="n">
        <f aca="false">IF(AF533=$AP$12,X533,0)</f>
        <v>0</v>
      </c>
      <c r="CK533" s="313" t="n">
        <f aca="false">IF(AF533=$AP$12,Y533,0)</f>
        <v>0</v>
      </c>
      <c r="CL533" s="313" t="n">
        <f aca="false">IF(AF533=$AP$12,Z533,0)</f>
        <v>0</v>
      </c>
      <c r="CM533" s="313" t="n">
        <f aca="false">IF(AF533=$AP$12,AA533,0)</f>
        <v>0</v>
      </c>
      <c r="CN533" s="313" t="n">
        <f aca="false">IF(AF533=$AP$12,AB533,0)</f>
        <v>0</v>
      </c>
      <c r="CO533" s="313" t="n">
        <f aca="false">IF(AF533=$AP$12,AC533,0)</f>
        <v>0</v>
      </c>
      <c r="CP533" s="314" t="n">
        <f aca="false">IF(AF533=$AP$12,AD533,0)</f>
        <v>0</v>
      </c>
    </row>
    <row r="534" customFormat="false" ht="12" hidden="false" customHeight="true" outlineLevel="0" collapsed="false">
      <c r="B534" s="243" t="str">
        <f aca="false">IF(Q533="","",Q533)</f>
        <v/>
      </c>
      <c r="C534" s="302"/>
      <c r="D534" s="303"/>
      <c r="E534" s="303"/>
      <c r="F534" s="303"/>
      <c r="G534" s="304"/>
      <c r="H534" s="304"/>
      <c r="I534" s="305"/>
      <c r="J534" s="305"/>
      <c r="K534" s="305"/>
      <c r="L534" s="305"/>
      <c r="M534" s="303"/>
      <c r="N534" s="303"/>
      <c r="O534" s="306"/>
      <c r="P534" s="303"/>
      <c r="Q534" s="303"/>
      <c r="R534" s="315" t="s">
        <v>76</v>
      </c>
      <c r="S534" s="322"/>
      <c r="T534" s="322"/>
      <c r="U534" s="322"/>
      <c r="V534" s="322"/>
      <c r="W534" s="322"/>
      <c r="X534" s="322"/>
      <c r="Y534" s="316"/>
      <c r="Z534" s="316"/>
      <c r="AA534" s="316"/>
      <c r="AB534" s="316"/>
      <c r="AC534" s="316"/>
      <c r="AD534" s="316"/>
      <c r="AE534" s="317" t="str">
        <f aca="false">IF(SUM(S534:AD534)=0,"",SUM(S534:AD534))</f>
        <v/>
      </c>
      <c r="AF534" s="244" t="str">
        <f aca="false">IF(Q533="","",Q533)</f>
        <v/>
      </c>
      <c r="AG534" s="310"/>
      <c r="AH534" s="310"/>
      <c r="AI534" s="310"/>
      <c r="AJ534" s="310"/>
      <c r="AT534" s="311" t="str">
        <f aca="false">R534</f>
        <v>B</v>
      </c>
      <c r="AU534" s="312" t="n">
        <f aca="false">IF(OR(AF534=$AP$3,AF534=$AP$4,AF534=$AP$9),S534,0)</f>
        <v>0</v>
      </c>
      <c r="AV534" s="313" t="n">
        <f aca="false">IF(OR(AF534=$AP$3,AF534=$AP$4,AF534=$AP$9),T534,0)</f>
        <v>0</v>
      </c>
      <c r="AW534" s="313" t="n">
        <f aca="false">IF(OR(AF534=$AP$3,AF534=$AP$4,AF534=$AP$9),U534,0)</f>
        <v>0</v>
      </c>
      <c r="AX534" s="313" t="n">
        <f aca="false">IF(OR(AF534=$AP$3,AF534=$AP$4,AF534=$AP$9),V534,0)</f>
        <v>0</v>
      </c>
      <c r="AY534" s="313" t="n">
        <f aca="false">IF(OR(AF534=$AP$3,AF534=$AP$4,AF534=$AP$9),W534,0)</f>
        <v>0</v>
      </c>
      <c r="AZ534" s="313" t="n">
        <f aca="false">IF(OR(AF534=$AP$3,AF534=$AP$4,AF534=$AP$9),X534,0)</f>
        <v>0</v>
      </c>
      <c r="BA534" s="313" t="n">
        <f aca="false">IF(OR(AF534=$AP$3,AF534=$AP$4,AF534=$AP$9),Y534,0)</f>
        <v>0</v>
      </c>
      <c r="BB534" s="313" t="n">
        <f aca="false">IF(OR(AF534=$AP$3,AF534=$AP$4,AF534=$AP$9),Z534,0)</f>
        <v>0</v>
      </c>
      <c r="BC534" s="313" t="n">
        <f aca="false">IF(OR(AF534=$AP$3,AF534=$AP$4,AF534=$AP$9),AA534,0)</f>
        <v>0</v>
      </c>
      <c r="BD534" s="313" t="n">
        <f aca="false">IF(OR(AF534=$AP$3,AF534=$AP$4,AF534=$AP$9),AB534,0)</f>
        <v>0</v>
      </c>
      <c r="BE534" s="313" t="n">
        <f aca="false">IF(OR(AF534=$AP$3,AF534=$AP$4,AF534=$AP$9),AC534,0)</f>
        <v>0</v>
      </c>
      <c r="BF534" s="314" t="n">
        <f aca="false">IF(OR(AF534=$AP$3,AF534=$AP$4,AF534=$AP$9),AD534,0)</f>
        <v>0</v>
      </c>
      <c r="BG534" s="312" t="n">
        <f aca="false">IF(OR(AF534=$AP$5,AF534=$AP$6,AF534=$AP$10),S534,0)</f>
        <v>0</v>
      </c>
      <c r="BH534" s="313" t="n">
        <f aca="false">IF(OR(AF534=$AP$5,AF534=$AP$6,AF534=$AP$10),T534,0)</f>
        <v>0</v>
      </c>
      <c r="BI534" s="313" t="n">
        <f aca="false">IF(OR(AF534=$AP$5,AF534=$AP$6,AF534=$AP$10),U534,0)</f>
        <v>0</v>
      </c>
      <c r="BJ534" s="313" t="n">
        <f aca="false">IF(OR(AF534=$AP$5,AF534=$AP$6,AF534=$AP$10),V534,0)</f>
        <v>0</v>
      </c>
      <c r="BK534" s="313" t="n">
        <f aca="false">IF(OR(AF534=$AP$5,AF534=$AP$6,AF534=$AP$10),W534,0)</f>
        <v>0</v>
      </c>
      <c r="BL534" s="313" t="n">
        <f aca="false">IF(OR(AF534=$AP$5,AF534=$AP$6,AF534=$AP$10),X534,0)</f>
        <v>0</v>
      </c>
      <c r="BM534" s="313" t="n">
        <f aca="false">IF(OR(AF534=$AP$5,AF534=$AP$6,AF534=$AP$10),Y534,0)</f>
        <v>0</v>
      </c>
      <c r="BN534" s="313" t="n">
        <f aca="false">IF(OR(AF534=$AP$5,AF534=$AP$6,AF534=$AP$10),Z534,0)</f>
        <v>0</v>
      </c>
      <c r="BO534" s="313" t="n">
        <f aca="false">IF(OR(AF534=$AP$5,AF534=$AP$6,AF534=$AP$10),AA534,0)</f>
        <v>0</v>
      </c>
      <c r="BP534" s="313" t="n">
        <f aca="false">IF(OR(AF534=$AP$5,AF534=$AP$6,AF534=$AP$10),AB534,0)</f>
        <v>0</v>
      </c>
      <c r="BQ534" s="313" t="n">
        <f aca="false">IF(OR(AF534=$AP$5,AF534=$AP$6,AF534=$AP$10),AC534,0)</f>
        <v>0</v>
      </c>
      <c r="BR534" s="314" t="n">
        <f aca="false">IF(OR(AF534=$AP$5,AF534=$AP$6,AF534=$AP$10),AD534,0)</f>
        <v>0</v>
      </c>
      <c r="BS534" s="312" t="n">
        <f aca="false">IF(OR(AF534=$AP$7,AF534=$AP$8,AF534=$AP$11),S534,0)</f>
        <v>0</v>
      </c>
      <c r="BT534" s="313" t="n">
        <f aca="false">IF(OR(AF534=$AP$7,AF534=$AP$8,AF534=$AP$11),T534,0)</f>
        <v>0</v>
      </c>
      <c r="BU534" s="313" t="n">
        <f aca="false">IF(OR(AF534=$AP$7,AF534=$AP$8,AF534=$AP$11),U534,0)</f>
        <v>0</v>
      </c>
      <c r="BV534" s="313" t="n">
        <f aca="false">IF(OR(AF534=$AP$7,AF534=$AP$8,AF534=$AP$11),V534,0)</f>
        <v>0</v>
      </c>
      <c r="BW534" s="313" t="n">
        <f aca="false">IF(OR(AF534=$AP$7,AF534=$AP$8,AF534=$AP$11),W534,0)</f>
        <v>0</v>
      </c>
      <c r="BX534" s="313" t="n">
        <f aca="false">IF(OR(AF534=$AP$7,AF534=$AP$8,AF534=$AP$11),X534,0)</f>
        <v>0</v>
      </c>
      <c r="BY534" s="313" t="n">
        <f aca="false">IF(OR(AF534=$AP$7,AF534=$AP$8,AF534=$AP$11),Y534,0)</f>
        <v>0</v>
      </c>
      <c r="BZ534" s="313" t="n">
        <f aca="false">IF(OR(AF534=$AP$7,AF534=$AP$8,AF534=$AP$11),Z534,0)</f>
        <v>0</v>
      </c>
      <c r="CA534" s="313" t="n">
        <f aca="false">IF(OR(AF534=$AP$7,AF534=$AP$8,AF534=$AP$11),AA534,0)</f>
        <v>0</v>
      </c>
      <c r="CB534" s="313" t="n">
        <f aca="false">IF(OR(AF534=$AP$7,AF534=$AP$8,AF534=$AP$11),AB534,0)</f>
        <v>0</v>
      </c>
      <c r="CC534" s="313" t="n">
        <f aca="false">IF(OR(AF534=$AP$7,AF534=$AP$8,AF534=$AP$11),AC534,0)</f>
        <v>0</v>
      </c>
      <c r="CD534" s="314" t="n">
        <f aca="false">IF(OR(AF534=$AP$7,AF534=$AP$8,AF534=$AP$11),AD534,0)</f>
        <v>0</v>
      </c>
      <c r="CE534" s="312" t="n">
        <f aca="false">IF(AF534=$AP$12,S534,0)</f>
        <v>0</v>
      </c>
      <c r="CF534" s="313" t="n">
        <f aca="false">IF(AF534=$AP$12,T534,0)</f>
        <v>0</v>
      </c>
      <c r="CG534" s="313" t="n">
        <f aca="false">IF(AF534=$AP$12,U534,0)</f>
        <v>0</v>
      </c>
      <c r="CH534" s="313" t="n">
        <f aca="false">IF(AF534=$AP$12,V534,0)</f>
        <v>0</v>
      </c>
      <c r="CI534" s="313" t="n">
        <f aca="false">IF(AF534=$AP$12,W534,0)</f>
        <v>0</v>
      </c>
      <c r="CJ534" s="313" t="n">
        <f aca="false">IF(AF534=$AP$12,X534,0)</f>
        <v>0</v>
      </c>
      <c r="CK534" s="313" t="n">
        <f aca="false">IF(AF534=$AP$12,Y534,0)</f>
        <v>0</v>
      </c>
      <c r="CL534" s="313" t="n">
        <f aca="false">IF(AF534=$AP$12,Z534,0)</f>
        <v>0</v>
      </c>
      <c r="CM534" s="313" t="n">
        <f aca="false">IF(AF534=$AP$12,AA534,0)</f>
        <v>0</v>
      </c>
      <c r="CN534" s="313" t="n">
        <f aca="false">IF(AF534=$AP$12,AB534,0)</f>
        <v>0</v>
      </c>
      <c r="CO534" s="313" t="n">
        <f aca="false">IF(AF534=$AP$12,AC534,0)</f>
        <v>0</v>
      </c>
      <c r="CP534" s="314" t="n">
        <f aca="false">IF(AF534=$AP$12,AD534,0)</f>
        <v>0</v>
      </c>
    </row>
    <row r="535" customFormat="false" ht="12" hidden="false" customHeight="true" outlineLevel="0" collapsed="false">
      <c r="B535" s="243" t="str">
        <f aca="false">IF(Q533="","",Q533)</f>
        <v/>
      </c>
      <c r="C535" s="302"/>
      <c r="D535" s="303"/>
      <c r="E535" s="303"/>
      <c r="F535" s="303"/>
      <c r="G535" s="304"/>
      <c r="H535" s="304"/>
      <c r="I535" s="305"/>
      <c r="J535" s="305"/>
      <c r="K535" s="305"/>
      <c r="L535" s="305"/>
      <c r="M535" s="303"/>
      <c r="N535" s="303"/>
      <c r="O535" s="306"/>
      <c r="P535" s="303"/>
      <c r="Q535" s="303"/>
      <c r="R535" s="315" t="s">
        <v>77</v>
      </c>
      <c r="S535" s="322"/>
      <c r="T535" s="322"/>
      <c r="U535" s="322"/>
      <c r="V535" s="322"/>
      <c r="W535" s="322"/>
      <c r="X535" s="322"/>
      <c r="Y535" s="316"/>
      <c r="Z535" s="316"/>
      <c r="AA535" s="316"/>
      <c r="AB535" s="316"/>
      <c r="AC535" s="316"/>
      <c r="AD535" s="316"/>
      <c r="AE535" s="317" t="str">
        <f aca="false">IF(SUM(S535:AD535)=0,"",SUM(S535:AD535))</f>
        <v/>
      </c>
      <c r="AF535" s="244" t="str">
        <f aca="false">IF(Q533="","",Q533)</f>
        <v/>
      </c>
      <c r="AG535" s="310"/>
      <c r="AH535" s="310"/>
      <c r="AI535" s="310"/>
      <c r="AJ535" s="310"/>
      <c r="AT535" s="311" t="str">
        <f aca="false">R535</f>
        <v>C</v>
      </c>
      <c r="AU535" s="312" t="n">
        <f aca="false">IF(OR(AF535=$AP$3,AF535=$AP$4,AF535=$AP$9),S535,0)</f>
        <v>0</v>
      </c>
      <c r="AV535" s="313" t="n">
        <f aca="false">IF(OR(AF535=$AP$3,AF535=$AP$4,AF535=$AP$9),T535,0)</f>
        <v>0</v>
      </c>
      <c r="AW535" s="313" t="n">
        <f aca="false">IF(OR(AF535=$AP$3,AF535=$AP$4,AF535=$AP$9),U535,0)</f>
        <v>0</v>
      </c>
      <c r="AX535" s="313" t="n">
        <f aca="false">IF(OR(AF535=$AP$3,AF535=$AP$4,AF535=$AP$9),V535,0)</f>
        <v>0</v>
      </c>
      <c r="AY535" s="313" t="n">
        <f aca="false">IF(OR(AF535=$AP$3,AF535=$AP$4,AF535=$AP$9),W535,0)</f>
        <v>0</v>
      </c>
      <c r="AZ535" s="313" t="n">
        <f aca="false">IF(OR(AF535=$AP$3,AF535=$AP$4,AF535=$AP$9),X535,0)</f>
        <v>0</v>
      </c>
      <c r="BA535" s="313" t="n">
        <f aca="false">IF(OR(AF535=$AP$3,AF535=$AP$4,AF535=$AP$9),Y535,0)</f>
        <v>0</v>
      </c>
      <c r="BB535" s="313" t="n">
        <f aca="false">IF(OR(AF535=$AP$3,AF535=$AP$4,AF535=$AP$9),Z535,0)</f>
        <v>0</v>
      </c>
      <c r="BC535" s="313" t="n">
        <f aca="false">IF(OR(AF535=$AP$3,AF535=$AP$4,AF535=$AP$9),AA535,0)</f>
        <v>0</v>
      </c>
      <c r="BD535" s="313" t="n">
        <f aca="false">IF(OR(AF535=$AP$3,AF535=$AP$4,AF535=$AP$9),AB535,0)</f>
        <v>0</v>
      </c>
      <c r="BE535" s="313" t="n">
        <f aca="false">IF(OR(AF535=$AP$3,AF535=$AP$4,AF535=$AP$9),AC535,0)</f>
        <v>0</v>
      </c>
      <c r="BF535" s="314" t="n">
        <f aca="false">IF(OR(AF535=$AP$3,AF535=$AP$4,AF535=$AP$9),AD535,0)</f>
        <v>0</v>
      </c>
      <c r="BG535" s="312" t="n">
        <f aca="false">IF(OR(AF535=$AP$5,AF535=$AP$6,AF535=$AP$10),S535,0)</f>
        <v>0</v>
      </c>
      <c r="BH535" s="313" t="n">
        <f aca="false">IF(OR(AF535=$AP$5,AF535=$AP$6,AF535=$AP$10),T535,0)</f>
        <v>0</v>
      </c>
      <c r="BI535" s="313" t="n">
        <f aca="false">IF(OR(AF535=$AP$5,AF535=$AP$6,AF535=$AP$10),U535,0)</f>
        <v>0</v>
      </c>
      <c r="BJ535" s="313" t="n">
        <f aca="false">IF(OR(AF535=$AP$5,AF535=$AP$6,AF535=$AP$10),V535,0)</f>
        <v>0</v>
      </c>
      <c r="BK535" s="313" t="n">
        <f aca="false">IF(OR(AF535=$AP$5,AF535=$AP$6,AF535=$AP$10),W535,0)</f>
        <v>0</v>
      </c>
      <c r="BL535" s="313" t="n">
        <f aca="false">IF(OR(AF535=$AP$5,AF535=$AP$6,AF535=$AP$10),X535,0)</f>
        <v>0</v>
      </c>
      <c r="BM535" s="313" t="n">
        <f aca="false">IF(OR(AF535=$AP$5,AF535=$AP$6,AF535=$AP$10),Y535,0)</f>
        <v>0</v>
      </c>
      <c r="BN535" s="313" t="n">
        <f aca="false">IF(OR(AF535=$AP$5,AF535=$AP$6,AF535=$AP$10),Z535,0)</f>
        <v>0</v>
      </c>
      <c r="BO535" s="313" t="n">
        <f aca="false">IF(OR(AF535=$AP$5,AF535=$AP$6,AF535=$AP$10),AA535,0)</f>
        <v>0</v>
      </c>
      <c r="BP535" s="313" t="n">
        <f aca="false">IF(OR(AF535=$AP$5,AF535=$AP$6,AF535=$AP$10),AB535,0)</f>
        <v>0</v>
      </c>
      <c r="BQ535" s="313" t="n">
        <f aca="false">IF(OR(AF535=$AP$5,AF535=$AP$6,AF535=$AP$10),AC535,0)</f>
        <v>0</v>
      </c>
      <c r="BR535" s="314" t="n">
        <f aca="false">IF(OR(AF535=$AP$5,AF535=$AP$6,AF535=$AP$10),AD535,0)</f>
        <v>0</v>
      </c>
      <c r="BS535" s="312" t="n">
        <f aca="false">IF(OR(AF535=$AP$7,AF535=$AP$8,AF535=$AP$11),S535,0)</f>
        <v>0</v>
      </c>
      <c r="BT535" s="313" t="n">
        <f aca="false">IF(OR(AF535=$AP$7,AF535=$AP$8,AF535=$AP$11),T535,0)</f>
        <v>0</v>
      </c>
      <c r="BU535" s="313" t="n">
        <f aca="false">IF(OR(AF535=$AP$7,AF535=$AP$8,AF535=$AP$11),U535,0)</f>
        <v>0</v>
      </c>
      <c r="BV535" s="313" t="n">
        <f aca="false">IF(OR(AF535=$AP$7,AF535=$AP$8,AF535=$AP$11),V535,0)</f>
        <v>0</v>
      </c>
      <c r="BW535" s="313" t="n">
        <f aca="false">IF(OR(AF535=$AP$7,AF535=$AP$8,AF535=$AP$11),W535,0)</f>
        <v>0</v>
      </c>
      <c r="BX535" s="313" t="n">
        <f aca="false">IF(OR(AF535=$AP$7,AF535=$AP$8,AF535=$AP$11),X535,0)</f>
        <v>0</v>
      </c>
      <c r="BY535" s="313" t="n">
        <f aca="false">IF(OR(AF535=$AP$7,AF535=$AP$8,AF535=$AP$11),Y535,0)</f>
        <v>0</v>
      </c>
      <c r="BZ535" s="313" t="n">
        <f aca="false">IF(OR(AF535=$AP$7,AF535=$AP$8,AF535=$AP$11),Z535,0)</f>
        <v>0</v>
      </c>
      <c r="CA535" s="313" t="n">
        <f aca="false">IF(OR(AF535=$AP$7,AF535=$AP$8,AF535=$AP$11),AA535,0)</f>
        <v>0</v>
      </c>
      <c r="CB535" s="313" t="n">
        <f aca="false">IF(OR(AF535=$AP$7,AF535=$AP$8,AF535=$AP$11),AB535,0)</f>
        <v>0</v>
      </c>
      <c r="CC535" s="313" t="n">
        <f aca="false">IF(OR(AF535=$AP$7,AF535=$AP$8,AF535=$AP$11),AC535,0)</f>
        <v>0</v>
      </c>
      <c r="CD535" s="314" t="n">
        <f aca="false">IF(OR(AF535=$AP$7,AF535=$AP$8,AF535=$AP$11),AD535,0)</f>
        <v>0</v>
      </c>
      <c r="CE535" s="312" t="n">
        <f aca="false">IF(AF535=$AP$12,S535,0)</f>
        <v>0</v>
      </c>
      <c r="CF535" s="313" t="n">
        <f aca="false">IF(AF535=$AP$12,T535,0)</f>
        <v>0</v>
      </c>
      <c r="CG535" s="313" t="n">
        <f aca="false">IF(AF535=$AP$12,U535,0)</f>
        <v>0</v>
      </c>
      <c r="CH535" s="313" t="n">
        <f aca="false">IF(AF535=$AP$12,V535,0)</f>
        <v>0</v>
      </c>
      <c r="CI535" s="313" t="n">
        <f aca="false">IF(AF535=$AP$12,W535,0)</f>
        <v>0</v>
      </c>
      <c r="CJ535" s="313" t="n">
        <f aca="false">IF(AF535=$AP$12,X535,0)</f>
        <v>0</v>
      </c>
      <c r="CK535" s="313" t="n">
        <f aca="false">IF(AF535=$AP$12,Y535,0)</f>
        <v>0</v>
      </c>
      <c r="CL535" s="313" t="n">
        <f aca="false">IF(AF535=$AP$12,Z535,0)</f>
        <v>0</v>
      </c>
      <c r="CM535" s="313" t="n">
        <f aca="false">IF(AF535=$AP$12,AA535,0)</f>
        <v>0</v>
      </c>
      <c r="CN535" s="313" t="n">
        <f aca="false">IF(AF535=$AP$12,AB535,0)</f>
        <v>0</v>
      </c>
      <c r="CO535" s="313" t="n">
        <f aca="false">IF(AF535=$AP$12,AC535,0)</f>
        <v>0</v>
      </c>
      <c r="CP535" s="314" t="n">
        <f aca="false">IF(AF535=$AP$12,AD535,0)</f>
        <v>0</v>
      </c>
    </row>
    <row r="536" customFormat="false" ht="12" hidden="false" customHeight="true" outlineLevel="0" collapsed="false">
      <c r="B536" s="243" t="str">
        <f aca="false">IF(Q536="","",Q536)</f>
        <v/>
      </c>
      <c r="C536" s="302" t="n">
        <v>175</v>
      </c>
      <c r="D536" s="303"/>
      <c r="E536" s="303"/>
      <c r="F536" s="303"/>
      <c r="G536" s="304"/>
      <c r="H536" s="304"/>
      <c r="I536" s="305"/>
      <c r="J536" s="305"/>
      <c r="K536" s="305"/>
      <c r="L536" s="305"/>
      <c r="M536" s="303"/>
      <c r="N536" s="303"/>
      <c r="O536" s="306"/>
      <c r="P536" s="303"/>
      <c r="Q536" s="303"/>
      <c r="R536" s="307" t="s">
        <v>75</v>
      </c>
      <c r="S536" s="323"/>
      <c r="T536" s="323"/>
      <c r="U536" s="323"/>
      <c r="V536" s="323"/>
      <c r="W536" s="323"/>
      <c r="X536" s="323"/>
      <c r="Y536" s="308"/>
      <c r="Z536" s="308"/>
      <c r="AA536" s="308"/>
      <c r="AB536" s="308"/>
      <c r="AC536" s="308"/>
      <c r="AD536" s="308"/>
      <c r="AE536" s="309" t="str">
        <f aca="false">IF(SUM(S536:AD536)=0,"",SUM(S536:AD536))</f>
        <v/>
      </c>
      <c r="AF536" s="244" t="str">
        <f aca="false">IF(Q536="","",Q536)</f>
        <v/>
      </c>
      <c r="AG536" s="310" t="str">
        <f aca="false">IFERROR(VLOOKUP(M536,$AP$13:$AQ$16,2,FALSE()),"")</f>
        <v/>
      </c>
      <c r="AH536" s="310" t="str">
        <f aca="false">IFERROR(VLOOKUP(O536,$AP$18:$AQ$24,2,FALSE()),"")</f>
        <v/>
      </c>
      <c r="AI536" s="310" t="str">
        <f aca="false">IFERROR(AG536+AH536,"")</f>
        <v/>
      </c>
      <c r="AJ536" s="310" t="str">
        <f aca="false">IF(SUM(AE536:AE538)=0,"",SUM(AE536:AE538))</f>
        <v/>
      </c>
      <c r="AT536" s="311" t="str">
        <f aca="false">R536</f>
        <v>A</v>
      </c>
      <c r="AU536" s="312" t="n">
        <f aca="false">IF(OR(AF536=$AP$3,AF536=$AP$4,AF536=$AP$9),S536,0)</f>
        <v>0</v>
      </c>
      <c r="AV536" s="313" t="n">
        <f aca="false">IF(OR(AF536=$AP$3,AF536=$AP$4,AF536=$AP$9),T536,0)</f>
        <v>0</v>
      </c>
      <c r="AW536" s="313" t="n">
        <f aca="false">IF(OR(AF536=$AP$3,AF536=$AP$4,AF536=$AP$9),U536,0)</f>
        <v>0</v>
      </c>
      <c r="AX536" s="313" t="n">
        <f aca="false">IF(OR(AF536=$AP$3,AF536=$AP$4,AF536=$AP$9),V536,0)</f>
        <v>0</v>
      </c>
      <c r="AY536" s="313" t="n">
        <f aca="false">IF(OR(AF536=$AP$3,AF536=$AP$4,AF536=$AP$9),W536,0)</f>
        <v>0</v>
      </c>
      <c r="AZ536" s="313" t="n">
        <f aca="false">IF(OR(AF536=$AP$3,AF536=$AP$4,AF536=$AP$9),X536,0)</f>
        <v>0</v>
      </c>
      <c r="BA536" s="313" t="n">
        <f aca="false">IF(OR(AF536=$AP$3,AF536=$AP$4,AF536=$AP$9),Y536,0)</f>
        <v>0</v>
      </c>
      <c r="BB536" s="313" t="n">
        <f aca="false">IF(OR(AF536=$AP$3,AF536=$AP$4,AF536=$AP$9),Z536,0)</f>
        <v>0</v>
      </c>
      <c r="BC536" s="313" t="n">
        <f aca="false">IF(OR(AF536=$AP$3,AF536=$AP$4,AF536=$AP$9),AA536,0)</f>
        <v>0</v>
      </c>
      <c r="BD536" s="313" t="n">
        <f aca="false">IF(OR(AF536=$AP$3,AF536=$AP$4,AF536=$AP$9),AB536,0)</f>
        <v>0</v>
      </c>
      <c r="BE536" s="313" t="n">
        <f aca="false">IF(OR(AF536=$AP$3,AF536=$AP$4,AF536=$AP$9),AC536,0)</f>
        <v>0</v>
      </c>
      <c r="BF536" s="314" t="n">
        <f aca="false">IF(OR(AF536=$AP$3,AF536=$AP$4,AF536=$AP$9),AD536,0)</f>
        <v>0</v>
      </c>
      <c r="BG536" s="312" t="n">
        <f aca="false">IF(OR(AF536=$AP$5,AF536=$AP$6,AF536=$AP$10),S536,0)</f>
        <v>0</v>
      </c>
      <c r="BH536" s="313" t="n">
        <f aca="false">IF(OR(AF536=$AP$5,AF536=$AP$6,AF536=$AP$10),T536,0)</f>
        <v>0</v>
      </c>
      <c r="BI536" s="313" t="n">
        <f aca="false">IF(OR(AF536=$AP$5,AF536=$AP$6,AF536=$AP$10),U536,0)</f>
        <v>0</v>
      </c>
      <c r="BJ536" s="313" t="n">
        <f aca="false">IF(OR(AF536=$AP$5,AF536=$AP$6,AF536=$AP$10),V536,0)</f>
        <v>0</v>
      </c>
      <c r="BK536" s="313" t="n">
        <f aca="false">IF(OR(AF536=$AP$5,AF536=$AP$6,AF536=$AP$10),W536,0)</f>
        <v>0</v>
      </c>
      <c r="BL536" s="313" t="n">
        <f aca="false">IF(OR(AF536=$AP$5,AF536=$AP$6,AF536=$AP$10),X536,0)</f>
        <v>0</v>
      </c>
      <c r="BM536" s="313" t="n">
        <f aca="false">IF(OR(AF536=$AP$5,AF536=$AP$6,AF536=$AP$10),Y536,0)</f>
        <v>0</v>
      </c>
      <c r="BN536" s="313" t="n">
        <f aca="false">IF(OR(AF536=$AP$5,AF536=$AP$6,AF536=$AP$10),Z536,0)</f>
        <v>0</v>
      </c>
      <c r="BO536" s="313" t="n">
        <f aca="false">IF(OR(AF536=$AP$5,AF536=$AP$6,AF536=$AP$10),AA536,0)</f>
        <v>0</v>
      </c>
      <c r="BP536" s="313" t="n">
        <f aca="false">IF(OR(AF536=$AP$5,AF536=$AP$6,AF536=$AP$10),AB536,0)</f>
        <v>0</v>
      </c>
      <c r="BQ536" s="313" t="n">
        <f aca="false">IF(OR(AF536=$AP$5,AF536=$AP$6,AF536=$AP$10),AC536,0)</f>
        <v>0</v>
      </c>
      <c r="BR536" s="314" t="n">
        <f aca="false">IF(OR(AF536=$AP$5,AF536=$AP$6,AF536=$AP$10),AD536,0)</f>
        <v>0</v>
      </c>
      <c r="BS536" s="312" t="n">
        <f aca="false">IF(OR(AF536=$AP$7,AF536=$AP$8,AF536=$AP$11),S536,0)</f>
        <v>0</v>
      </c>
      <c r="BT536" s="313" t="n">
        <f aca="false">IF(OR(AF536=$AP$7,AF536=$AP$8,AF536=$AP$11),T536,0)</f>
        <v>0</v>
      </c>
      <c r="BU536" s="313" t="n">
        <f aca="false">IF(OR(AF536=$AP$7,AF536=$AP$8,AF536=$AP$11),U536,0)</f>
        <v>0</v>
      </c>
      <c r="BV536" s="313" t="n">
        <f aca="false">IF(OR(AF536=$AP$7,AF536=$AP$8,AF536=$AP$11),V536,0)</f>
        <v>0</v>
      </c>
      <c r="BW536" s="313" t="n">
        <f aca="false">IF(OR(AF536=$AP$7,AF536=$AP$8,AF536=$AP$11),W536,0)</f>
        <v>0</v>
      </c>
      <c r="BX536" s="313" t="n">
        <f aca="false">IF(OR(AF536=$AP$7,AF536=$AP$8,AF536=$AP$11),X536,0)</f>
        <v>0</v>
      </c>
      <c r="BY536" s="313" t="n">
        <f aca="false">IF(OR(AF536=$AP$7,AF536=$AP$8,AF536=$AP$11),Y536,0)</f>
        <v>0</v>
      </c>
      <c r="BZ536" s="313" t="n">
        <f aca="false">IF(OR(AF536=$AP$7,AF536=$AP$8,AF536=$AP$11),Z536,0)</f>
        <v>0</v>
      </c>
      <c r="CA536" s="313" t="n">
        <f aca="false">IF(OR(AF536=$AP$7,AF536=$AP$8,AF536=$AP$11),AA536,0)</f>
        <v>0</v>
      </c>
      <c r="CB536" s="313" t="n">
        <f aca="false">IF(OR(AF536=$AP$7,AF536=$AP$8,AF536=$AP$11),AB536,0)</f>
        <v>0</v>
      </c>
      <c r="CC536" s="313" t="n">
        <f aca="false">IF(OR(AF536=$AP$7,AF536=$AP$8,AF536=$AP$11),AC536,0)</f>
        <v>0</v>
      </c>
      <c r="CD536" s="314" t="n">
        <f aca="false">IF(OR(AF536=$AP$7,AF536=$AP$8,AF536=$AP$11),AD536,0)</f>
        <v>0</v>
      </c>
      <c r="CE536" s="312" t="n">
        <f aca="false">IF(AF536=$AP$12,S536,0)</f>
        <v>0</v>
      </c>
      <c r="CF536" s="313" t="n">
        <f aca="false">IF(AF536=$AP$12,T536,0)</f>
        <v>0</v>
      </c>
      <c r="CG536" s="313" t="n">
        <f aca="false">IF(AF536=$AP$12,U536,0)</f>
        <v>0</v>
      </c>
      <c r="CH536" s="313" t="n">
        <f aca="false">IF(AF536=$AP$12,V536,0)</f>
        <v>0</v>
      </c>
      <c r="CI536" s="313" t="n">
        <f aca="false">IF(AF536=$AP$12,W536,0)</f>
        <v>0</v>
      </c>
      <c r="CJ536" s="313" t="n">
        <f aca="false">IF(AF536=$AP$12,X536,0)</f>
        <v>0</v>
      </c>
      <c r="CK536" s="313" t="n">
        <f aca="false">IF(AF536=$AP$12,Y536,0)</f>
        <v>0</v>
      </c>
      <c r="CL536" s="313" t="n">
        <f aca="false">IF(AF536=$AP$12,Z536,0)</f>
        <v>0</v>
      </c>
      <c r="CM536" s="313" t="n">
        <f aca="false">IF(AF536=$AP$12,AA536,0)</f>
        <v>0</v>
      </c>
      <c r="CN536" s="313" t="n">
        <f aca="false">IF(AF536=$AP$12,AB536,0)</f>
        <v>0</v>
      </c>
      <c r="CO536" s="313" t="n">
        <f aca="false">IF(AF536=$AP$12,AC536,0)</f>
        <v>0</v>
      </c>
      <c r="CP536" s="314" t="n">
        <f aca="false">IF(AF536=$AP$12,AD536,0)</f>
        <v>0</v>
      </c>
    </row>
    <row r="537" customFormat="false" ht="12" hidden="false" customHeight="true" outlineLevel="0" collapsed="false">
      <c r="B537" s="243" t="str">
        <f aca="false">IF(Q536="","",Q536)</f>
        <v/>
      </c>
      <c r="C537" s="302"/>
      <c r="D537" s="303"/>
      <c r="E537" s="303"/>
      <c r="F537" s="303"/>
      <c r="G537" s="304"/>
      <c r="H537" s="304"/>
      <c r="I537" s="305"/>
      <c r="J537" s="305"/>
      <c r="K537" s="305"/>
      <c r="L537" s="305"/>
      <c r="M537" s="303"/>
      <c r="N537" s="303"/>
      <c r="O537" s="306"/>
      <c r="P537" s="303"/>
      <c r="Q537" s="303"/>
      <c r="R537" s="315" t="s">
        <v>76</v>
      </c>
      <c r="S537" s="322"/>
      <c r="T537" s="322"/>
      <c r="U537" s="322"/>
      <c r="V537" s="322"/>
      <c r="W537" s="322"/>
      <c r="X537" s="322"/>
      <c r="Y537" s="316"/>
      <c r="Z537" s="316"/>
      <c r="AA537" s="316"/>
      <c r="AB537" s="316"/>
      <c r="AC537" s="316"/>
      <c r="AD537" s="316"/>
      <c r="AE537" s="317" t="str">
        <f aca="false">IF(SUM(S537:AD537)=0,"",SUM(S537:AD537))</f>
        <v/>
      </c>
      <c r="AF537" s="244" t="str">
        <f aca="false">IF(Q536="","",Q536)</f>
        <v/>
      </c>
      <c r="AG537" s="310"/>
      <c r="AH537" s="310"/>
      <c r="AI537" s="310"/>
      <c r="AJ537" s="310"/>
      <c r="AT537" s="311" t="str">
        <f aca="false">R537</f>
        <v>B</v>
      </c>
      <c r="AU537" s="312" t="n">
        <f aca="false">IF(OR(AF537=$AP$3,AF537=$AP$4,AF537=$AP$9),S537,0)</f>
        <v>0</v>
      </c>
      <c r="AV537" s="313" t="n">
        <f aca="false">IF(OR(AF537=$AP$3,AF537=$AP$4,AF537=$AP$9),T537,0)</f>
        <v>0</v>
      </c>
      <c r="AW537" s="313" t="n">
        <f aca="false">IF(OR(AF537=$AP$3,AF537=$AP$4,AF537=$AP$9),U537,0)</f>
        <v>0</v>
      </c>
      <c r="AX537" s="313" t="n">
        <f aca="false">IF(OR(AF537=$AP$3,AF537=$AP$4,AF537=$AP$9),V537,0)</f>
        <v>0</v>
      </c>
      <c r="AY537" s="313" t="n">
        <f aca="false">IF(OR(AF537=$AP$3,AF537=$AP$4,AF537=$AP$9),W537,0)</f>
        <v>0</v>
      </c>
      <c r="AZ537" s="313" t="n">
        <f aca="false">IF(OR(AF537=$AP$3,AF537=$AP$4,AF537=$AP$9),X537,0)</f>
        <v>0</v>
      </c>
      <c r="BA537" s="313" t="n">
        <f aca="false">IF(OR(AF537=$AP$3,AF537=$AP$4,AF537=$AP$9),Y537,0)</f>
        <v>0</v>
      </c>
      <c r="BB537" s="313" t="n">
        <f aca="false">IF(OR(AF537=$AP$3,AF537=$AP$4,AF537=$AP$9),Z537,0)</f>
        <v>0</v>
      </c>
      <c r="BC537" s="313" t="n">
        <f aca="false">IF(OR(AF537=$AP$3,AF537=$AP$4,AF537=$AP$9),AA537,0)</f>
        <v>0</v>
      </c>
      <c r="BD537" s="313" t="n">
        <f aca="false">IF(OR(AF537=$AP$3,AF537=$AP$4,AF537=$AP$9),AB537,0)</f>
        <v>0</v>
      </c>
      <c r="BE537" s="313" t="n">
        <f aca="false">IF(OR(AF537=$AP$3,AF537=$AP$4,AF537=$AP$9),AC537,0)</f>
        <v>0</v>
      </c>
      <c r="BF537" s="314" t="n">
        <f aca="false">IF(OR(AF537=$AP$3,AF537=$AP$4,AF537=$AP$9),AD537,0)</f>
        <v>0</v>
      </c>
      <c r="BG537" s="312" t="n">
        <f aca="false">IF(OR(AF537=$AP$5,AF537=$AP$6,AF537=$AP$10),S537,0)</f>
        <v>0</v>
      </c>
      <c r="BH537" s="313" t="n">
        <f aca="false">IF(OR(AF537=$AP$5,AF537=$AP$6,AF537=$AP$10),T537,0)</f>
        <v>0</v>
      </c>
      <c r="BI537" s="313" t="n">
        <f aca="false">IF(OR(AF537=$AP$5,AF537=$AP$6,AF537=$AP$10),U537,0)</f>
        <v>0</v>
      </c>
      <c r="BJ537" s="313" t="n">
        <f aca="false">IF(OR(AF537=$AP$5,AF537=$AP$6,AF537=$AP$10),V537,0)</f>
        <v>0</v>
      </c>
      <c r="BK537" s="313" t="n">
        <f aca="false">IF(OR(AF537=$AP$5,AF537=$AP$6,AF537=$AP$10),W537,0)</f>
        <v>0</v>
      </c>
      <c r="BL537" s="313" t="n">
        <f aca="false">IF(OR(AF537=$AP$5,AF537=$AP$6,AF537=$AP$10),X537,0)</f>
        <v>0</v>
      </c>
      <c r="BM537" s="313" t="n">
        <f aca="false">IF(OR(AF537=$AP$5,AF537=$AP$6,AF537=$AP$10),Y537,0)</f>
        <v>0</v>
      </c>
      <c r="BN537" s="313" t="n">
        <f aca="false">IF(OR(AF537=$AP$5,AF537=$AP$6,AF537=$AP$10),Z537,0)</f>
        <v>0</v>
      </c>
      <c r="BO537" s="313" t="n">
        <f aca="false">IF(OR(AF537=$AP$5,AF537=$AP$6,AF537=$AP$10),AA537,0)</f>
        <v>0</v>
      </c>
      <c r="BP537" s="313" t="n">
        <f aca="false">IF(OR(AF537=$AP$5,AF537=$AP$6,AF537=$AP$10),AB537,0)</f>
        <v>0</v>
      </c>
      <c r="BQ537" s="313" t="n">
        <f aca="false">IF(OR(AF537=$AP$5,AF537=$AP$6,AF537=$AP$10),AC537,0)</f>
        <v>0</v>
      </c>
      <c r="BR537" s="314" t="n">
        <f aca="false">IF(OR(AF537=$AP$5,AF537=$AP$6,AF537=$AP$10),AD537,0)</f>
        <v>0</v>
      </c>
      <c r="BS537" s="312" t="n">
        <f aca="false">IF(OR(AF537=$AP$7,AF537=$AP$8,AF537=$AP$11),S537,0)</f>
        <v>0</v>
      </c>
      <c r="BT537" s="313" t="n">
        <f aca="false">IF(OR(AF537=$AP$7,AF537=$AP$8,AF537=$AP$11),T537,0)</f>
        <v>0</v>
      </c>
      <c r="BU537" s="313" t="n">
        <f aca="false">IF(OR(AF537=$AP$7,AF537=$AP$8,AF537=$AP$11),U537,0)</f>
        <v>0</v>
      </c>
      <c r="BV537" s="313" t="n">
        <f aca="false">IF(OR(AF537=$AP$7,AF537=$AP$8,AF537=$AP$11),V537,0)</f>
        <v>0</v>
      </c>
      <c r="BW537" s="313" t="n">
        <f aca="false">IF(OR(AF537=$AP$7,AF537=$AP$8,AF537=$AP$11),W537,0)</f>
        <v>0</v>
      </c>
      <c r="BX537" s="313" t="n">
        <f aca="false">IF(OR(AF537=$AP$7,AF537=$AP$8,AF537=$AP$11),X537,0)</f>
        <v>0</v>
      </c>
      <c r="BY537" s="313" t="n">
        <f aca="false">IF(OR(AF537=$AP$7,AF537=$AP$8,AF537=$AP$11),Y537,0)</f>
        <v>0</v>
      </c>
      <c r="BZ537" s="313" t="n">
        <f aca="false">IF(OR(AF537=$AP$7,AF537=$AP$8,AF537=$AP$11),Z537,0)</f>
        <v>0</v>
      </c>
      <c r="CA537" s="313" t="n">
        <f aca="false">IF(OR(AF537=$AP$7,AF537=$AP$8,AF537=$AP$11),AA537,0)</f>
        <v>0</v>
      </c>
      <c r="CB537" s="313" t="n">
        <f aca="false">IF(OR(AF537=$AP$7,AF537=$AP$8,AF537=$AP$11),AB537,0)</f>
        <v>0</v>
      </c>
      <c r="CC537" s="313" t="n">
        <f aca="false">IF(OR(AF537=$AP$7,AF537=$AP$8,AF537=$AP$11),AC537,0)</f>
        <v>0</v>
      </c>
      <c r="CD537" s="314" t="n">
        <f aca="false">IF(OR(AF537=$AP$7,AF537=$AP$8,AF537=$AP$11),AD537,0)</f>
        <v>0</v>
      </c>
      <c r="CE537" s="312" t="n">
        <f aca="false">IF(AF537=$AP$12,S537,0)</f>
        <v>0</v>
      </c>
      <c r="CF537" s="313" t="n">
        <f aca="false">IF(AF537=$AP$12,T537,0)</f>
        <v>0</v>
      </c>
      <c r="CG537" s="313" t="n">
        <f aca="false">IF(AF537=$AP$12,U537,0)</f>
        <v>0</v>
      </c>
      <c r="CH537" s="313" t="n">
        <f aca="false">IF(AF537=$AP$12,V537,0)</f>
        <v>0</v>
      </c>
      <c r="CI537" s="313" t="n">
        <f aca="false">IF(AF537=$AP$12,W537,0)</f>
        <v>0</v>
      </c>
      <c r="CJ537" s="313" t="n">
        <f aca="false">IF(AF537=$AP$12,X537,0)</f>
        <v>0</v>
      </c>
      <c r="CK537" s="313" t="n">
        <f aca="false">IF(AF537=$AP$12,Y537,0)</f>
        <v>0</v>
      </c>
      <c r="CL537" s="313" t="n">
        <f aca="false">IF(AF537=$AP$12,Z537,0)</f>
        <v>0</v>
      </c>
      <c r="CM537" s="313" t="n">
        <f aca="false">IF(AF537=$AP$12,AA537,0)</f>
        <v>0</v>
      </c>
      <c r="CN537" s="313" t="n">
        <f aca="false">IF(AF537=$AP$12,AB537,0)</f>
        <v>0</v>
      </c>
      <c r="CO537" s="313" t="n">
        <f aca="false">IF(AF537=$AP$12,AC537,0)</f>
        <v>0</v>
      </c>
      <c r="CP537" s="314" t="n">
        <f aca="false">IF(AF537=$AP$12,AD537,0)</f>
        <v>0</v>
      </c>
    </row>
    <row r="538" customFormat="false" ht="12" hidden="false" customHeight="true" outlineLevel="0" collapsed="false">
      <c r="B538" s="243" t="str">
        <f aca="false">IF(Q536="","",Q536)</f>
        <v/>
      </c>
      <c r="C538" s="302"/>
      <c r="D538" s="303"/>
      <c r="E538" s="303"/>
      <c r="F538" s="303"/>
      <c r="G538" s="304"/>
      <c r="H538" s="304"/>
      <c r="I538" s="305"/>
      <c r="J538" s="305"/>
      <c r="K538" s="305"/>
      <c r="L538" s="305"/>
      <c r="M538" s="303"/>
      <c r="N538" s="303"/>
      <c r="O538" s="306"/>
      <c r="P538" s="303"/>
      <c r="Q538" s="303"/>
      <c r="R538" s="315" t="s">
        <v>77</v>
      </c>
      <c r="S538" s="322"/>
      <c r="T538" s="322"/>
      <c r="U538" s="322"/>
      <c r="V538" s="322"/>
      <c r="W538" s="322"/>
      <c r="X538" s="322"/>
      <c r="Y538" s="316"/>
      <c r="Z538" s="316"/>
      <c r="AA538" s="316"/>
      <c r="AB538" s="316"/>
      <c r="AC538" s="316"/>
      <c r="AD538" s="316"/>
      <c r="AE538" s="317" t="str">
        <f aca="false">IF(SUM(S538:AD538)=0,"",SUM(S538:AD538))</f>
        <v/>
      </c>
      <c r="AF538" s="244" t="str">
        <f aca="false">IF(Q536="","",Q536)</f>
        <v/>
      </c>
      <c r="AG538" s="310"/>
      <c r="AH538" s="310"/>
      <c r="AI538" s="310"/>
      <c r="AJ538" s="310"/>
      <c r="AT538" s="311" t="str">
        <f aca="false">R538</f>
        <v>C</v>
      </c>
      <c r="AU538" s="312" t="n">
        <f aca="false">IF(OR(AF538=$AP$3,AF538=$AP$4,AF538=$AP$9),S538,0)</f>
        <v>0</v>
      </c>
      <c r="AV538" s="313" t="n">
        <f aca="false">IF(OR(AF538=$AP$3,AF538=$AP$4,AF538=$AP$9),T538,0)</f>
        <v>0</v>
      </c>
      <c r="AW538" s="313" t="n">
        <f aca="false">IF(OR(AF538=$AP$3,AF538=$AP$4,AF538=$AP$9),U538,0)</f>
        <v>0</v>
      </c>
      <c r="AX538" s="313" t="n">
        <f aca="false">IF(OR(AF538=$AP$3,AF538=$AP$4,AF538=$AP$9),V538,0)</f>
        <v>0</v>
      </c>
      <c r="AY538" s="313" t="n">
        <f aca="false">IF(OR(AF538=$AP$3,AF538=$AP$4,AF538=$AP$9),W538,0)</f>
        <v>0</v>
      </c>
      <c r="AZ538" s="313" t="n">
        <f aca="false">IF(OR(AF538=$AP$3,AF538=$AP$4,AF538=$AP$9),X538,0)</f>
        <v>0</v>
      </c>
      <c r="BA538" s="313" t="n">
        <f aca="false">IF(OR(AF538=$AP$3,AF538=$AP$4,AF538=$AP$9),Y538,0)</f>
        <v>0</v>
      </c>
      <c r="BB538" s="313" t="n">
        <f aca="false">IF(OR(AF538=$AP$3,AF538=$AP$4,AF538=$AP$9),Z538,0)</f>
        <v>0</v>
      </c>
      <c r="BC538" s="313" t="n">
        <f aca="false">IF(OR(AF538=$AP$3,AF538=$AP$4,AF538=$AP$9),AA538,0)</f>
        <v>0</v>
      </c>
      <c r="BD538" s="313" t="n">
        <f aca="false">IF(OR(AF538=$AP$3,AF538=$AP$4,AF538=$AP$9),AB538,0)</f>
        <v>0</v>
      </c>
      <c r="BE538" s="313" t="n">
        <f aca="false">IF(OR(AF538=$AP$3,AF538=$AP$4,AF538=$AP$9),AC538,0)</f>
        <v>0</v>
      </c>
      <c r="BF538" s="314" t="n">
        <f aca="false">IF(OR(AF538=$AP$3,AF538=$AP$4,AF538=$AP$9),AD538,0)</f>
        <v>0</v>
      </c>
      <c r="BG538" s="312" t="n">
        <f aca="false">IF(OR(AF538=$AP$5,AF538=$AP$6,AF538=$AP$10),S538,0)</f>
        <v>0</v>
      </c>
      <c r="BH538" s="313" t="n">
        <f aca="false">IF(OR(AF538=$AP$5,AF538=$AP$6,AF538=$AP$10),T538,0)</f>
        <v>0</v>
      </c>
      <c r="BI538" s="313" t="n">
        <f aca="false">IF(OR(AF538=$AP$5,AF538=$AP$6,AF538=$AP$10),U538,0)</f>
        <v>0</v>
      </c>
      <c r="BJ538" s="313" t="n">
        <f aca="false">IF(OR(AF538=$AP$5,AF538=$AP$6,AF538=$AP$10),V538,0)</f>
        <v>0</v>
      </c>
      <c r="BK538" s="313" t="n">
        <f aca="false">IF(OR(AF538=$AP$5,AF538=$AP$6,AF538=$AP$10),W538,0)</f>
        <v>0</v>
      </c>
      <c r="BL538" s="313" t="n">
        <f aca="false">IF(OR(AF538=$AP$5,AF538=$AP$6,AF538=$AP$10),X538,0)</f>
        <v>0</v>
      </c>
      <c r="BM538" s="313" t="n">
        <f aca="false">IF(OR(AF538=$AP$5,AF538=$AP$6,AF538=$AP$10),Y538,0)</f>
        <v>0</v>
      </c>
      <c r="BN538" s="313" t="n">
        <f aca="false">IF(OR(AF538=$AP$5,AF538=$AP$6,AF538=$AP$10),Z538,0)</f>
        <v>0</v>
      </c>
      <c r="BO538" s="313" t="n">
        <f aca="false">IF(OR(AF538=$AP$5,AF538=$AP$6,AF538=$AP$10),AA538,0)</f>
        <v>0</v>
      </c>
      <c r="BP538" s="313" t="n">
        <f aca="false">IF(OR(AF538=$AP$5,AF538=$AP$6,AF538=$AP$10),AB538,0)</f>
        <v>0</v>
      </c>
      <c r="BQ538" s="313" t="n">
        <f aca="false">IF(OR(AF538=$AP$5,AF538=$AP$6,AF538=$AP$10),AC538,0)</f>
        <v>0</v>
      </c>
      <c r="BR538" s="314" t="n">
        <f aca="false">IF(OR(AF538=$AP$5,AF538=$AP$6,AF538=$AP$10),AD538,0)</f>
        <v>0</v>
      </c>
      <c r="BS538" s="312" t="n">
        <f aca="false">IF(OR(AF538=$AP$7,AF538=$AP$8,AF538=$AP$11),S538,0)</f>
        <v>0</v>
      </c>
      <c r="BT538" s="313" t="n">
        <f aca="false">IF(OR(AF538=$AP$7,AF538=$AP$8,AF538=$AP$11),T538,0)</f>
        <v>0</v>
      </c>
      <c r="BU538" s="313" t="n">
        <f aca="false">IF(OR(AF538=$AP$7,AF538=$AP$8,AF538=$AP$11),U538,0)</f>
        <v>0</v>
      </c>
      <c r="BV538" s="313" t="n">
        <f aca="false">IF(OR(AF538=$AP$7,AF538=$AP$8,AF538=$AP$11),V538,0)</f>
        <v>0</v>
      </c>
      <c r="BW538" s="313" t="n">
        <f aca="false">IF(OR(AF538=$AP$7,AF538=$AP$8,AF538=$AP$11),W538,0)</f>
        <v>0</v>
      </c>
      <c r="BX538" s="313" t="n">
        <f aca="false">IF(OR(AF538=$AP$7,AF538=$AP$8,AF538=$AP$11),X538,0)</f>
        <v>0</v>
      </c>
      <c r="BY538" s="313" t="n">
        <f aca="false">IF(OR(AF538=$AP$7,AF538=$AP$8,AF538=$AP$11),Y538,0)</f>
        <v>0</v>
      </c>
      <c r="BZ538" s="313" t="n">
        <f aca="false">IF(OR(AF538=$AP$7,AF538=$AP$8,AF538=$AP$11),Z538,0)</f>
        <v>0</v>
      </c>
      <c r="CA538" s="313" t="n">
        <f aca="false">IF(OR(AF538=$AP$7,AF538=$AP$8,AF538=$AP$11),AA538,0)</f>
        <v>0</v>
      </c>
      <c r="CB538" s="313" t="n">
        <f aca="false">IF(OR(AF538=$AP$7,AF538=$AP$8,AF538=$AP$11),AB538,0)</f>
        <v>0</v>
      </c>
      <c r="CC538" s="313" t="n">
        <f aca="false">IF(OR(AF538=$AP$7,AF538=$AP$8,AF538=$AP$11),AC538,0)</f>
        <v>0</v>
      </c>
      <c r="CD538" s="314" t="n">
        <f aca="false">IF(OR(AF538=$AP$7,AF538=$AP$8,AF538=$AP$11),AD538,0)</f>
        <v>0</v>
      </c>
      <c r="CE538" s="312" t="n">
        <f aca="false">IF(AF538=$AP$12,S538,0)</f>
        <v>0</v>
      </c>
      <c r="CF538" s="313" t="n">
        <f aca="false">IF(AF538=$AP$12,T538,0)</f>
        <v>0</v>
      </c>
      <c r="CG538" s="313" t="n">
        <f aca="false">IF(AF538=$AP$12,U538,0)</f>
        <v>0</v>
      </c>
      <c r="CH538" s="313" t="n">
        <f aca="false">IF(AF538=$AP$12,V538,0)</f>
        <v>0</v>
      </c>
      <c r="CI538" s="313" t="n">
        <f aca="false">IF(AF538=$AP$12,W538,0)</f>
        <v>0</v>
      </c>
      <c r="CJ538" s="313" t="n">
        <f aca="false">IF(AF538=$AP$12,X538,0)</f>
        <v>0</v>
      </c>
      <c r="CK538" s="313" t="n">
        <f aca="false">IF(AF538=$AP$12,Y538,0)</f>
        <v>0</v>
      </c>
      <c r="CL538" s="313" t="n">
        <f aca="false">IF(AF538=$AP$12,Z538,0)</f>
        <v>0</v>
      </c>
      <c r="CM538" s="313" t="n">
        <f aca="false">IF(AF538=$AP$12,AA538,0)</f>
        <v>0</v>
      </c>
      <c r="CN538" s="313" t="n">
        <f aca="false">IF(AF538=$AP$12,AB538,0)</f>
        <v>0</v>
      </c>
      <c r="CO538" s="313" t="n">
        <f aca="false">IF(AF538=$AP$12,AC538,0)</f>
        <v>0</v>
      </c>
      <c r="CP538" s="314" t="n">
        <f aca="false">IF(AF538=$AP$12,AD538,0)</f>
        <v>0</v>
      </c>
    </row>
    <row r="539" customFormat="false" ht="12" hidden="false" customHeight="true" outlineLevel="0" collapsed="false">
      <c r="B539" s="243" t="str">
        <f aca="false">IF(Q539="","",Q539)</f>
        <v/>
      </c>
      <c r="C539" s="302" t="n">
        <v>176</v>
      </c>
      <c r="D539" s="303"/>
      <c r="E539" s="303"/>
      <c r="F539" s="303"/>
      <c r="G539" s="304"/>
      <c r="H539" s="304"/>
      <c r="I539" s="305"/>
      <c r="J539" s="305"/>
      <c r="K539" s="305"/>
      <c r="L539" s="305"/>
      <c r="M539" s="303"/>
      <c r="N539" s="303"/>
      <c r="O539" s="306"/>
      <c r="P539" s="303"/>
      <c r="Q539" s="303"/>
      <c r="R539" s="307" t="s">
        <v>75</v>
      </c>
      <c r="S539" s="323"/>
      <c r="T539" s="323"/>
      <c r="U539" s="323"/>
      <c r="V539" s="323"/>
      <c r="W539" s="323"/>
      <c r="X539" s="323"/>
      <c r="Y539" s="308"/>
      <c r="Z539" s="308"/>
      <c r="AA539" s="308"/>
      <c r="AB539" s="308"/>
      <c r="AC539" s="308"/>
      <c r="AD539" s="308"/>
      <c r="AE539" s="309" t="str">
        <f aca="false">IF(SUM(S539:AD539)=0,"",SUM(S539:AD539))</f>
        <v/>
      </c>
      <c r="AF539" s="244" t="str">
        <f aca="false">IF(Q539="","",Q539)</f>
        <v/>
      </c>
      <c r="AG539" s="310" t="str">
        <f aca="false">IFERROR(VLOOKUP(M539,$AP$13:$AQ$16,2,FALSE()),"")</f>
        <v/>
      </c>
      <c r="AH539" s="310" t="str">
        <f aca="false">IFERROR(VLOOKUP(O539,$AP$18:$AQ$24,2,FALSE()),"")</f>
        <v/>
      </c>
      <c r="AI539" s="310" t="str">
        <f aca="false">IFERROR(AG539+AH539,"")</f>
        <v/>
      </c>
      <c r="AJ539" s="310" t="str">
        <f aca="false">IF(SUM(AE539:AE541)=0,"",SUM(AE539:AE541))</f>
        <v/>
      </c>
      <c r="AT539" s="311" t="str">
        <f aca="false">R539</f>
        <v>A</v>
      </c>
      <c r="AU539" s="312" t="n">
        <f aca="false">IF(OR(AF539=$AP$3,AF539=$AP$4,AF539=$AP$9),S539,0)</f>
        <v>0</v>
      </c>
      <c r="AV539" s="313" t="n">
        <f aca="false">IF(OR(AF539=$AP$3,AF539=$AP$4,AF539=$AP$9),T539,0)</f>
        <v>0</v>
      </c>
      <c r="AW539" s="313" t="n">
        <f aca="false">IF(OR(AF539=$AP$3,AF539=$AP$4,AF539=$AP$9),U539,0)</f>
        <v>0</v>
      </c>
      <c r="AX539" s="313" t="n">
        <f aca="false">IF(OR(AF539=$AP$3,AF539=$AP$4,AF539=$AP$9),V539,0)</f>
        <v>0</v>
      </c>
      <c r="AY539" s="313" t="n">
        <f aca="false">IF(OR(AF539=$AP$3,AF539=$AP$4,AF539=$AP$9),W539,0)</f>
        <v>0</v>
      </c>
      <c r="AZ539" s="313" t="n">
        <f aca="false">IF(OR(AF539=$AP$3,AF539=$AP$4,AF539=$AP$9),X539,0)</f>
        <v>0</v>
      </c>
      <c r="BA539" s="313" t="n">
        <f aca="false">IF(OR(AF539=$AP$3,AF539=$AP$4,AF539=$AP$9),Y539,0)</f>
        <v>0</v>
      </c>
      <c r="BB539" s="313" t="n">
        <f aca="false">IF(OR(AF539=$AP$3,AF539=$AP$4,AF539=$AP$9),Z539,0)</f>
        <v>0</v>
      </c>
      <c r="BC539" s="313" t="n">
        <f aca="false">IF(OR(AF539=$AP$3,AF539=$AP$4,AF539=$AP$9),AA539,0)</f>
        <v>0</v>
      </c>
      <c r="BD539" s="313" t="n">
        <f aca="false">IF(OR(AF539=$AP$3,AF539=$AP$4,AF539=$AP$9),AB539,0)</f>
        <v>0</v>
      </c>
      <c r="BE539" s="313" t="n">
        <f aca="false">IF(OR(AF539=$AP$3,AF539=$AP$4,AF539=$AP$9),AC539,0)</f>
        <v>0</v>
      </c>
      <c r="BF539" s="314" t="n">
        <f aca="false">IF(OR(AF539=$AP$3,AF539=$AP$4,AF539=$AP$9),AD539,0)</f>
        <v>0</v>
      </c>
      <c r="BG539" s="312" t="n">
        <f aca="false">IF(OR(AF539=$AP$5,AF539=$AP$6,AF539=$AP$10),S539,0)</f>
        <v>0</v>
      </c>
      <c r="BH539" s="313" t="n">
        <f aca="false">IF(OR(AF539=$AP$5,AF539=$AP$6,AF539=$AP$10),T539,0)</f>
        <v>0</v>
      </c>
      <c r="BI539" s="313" t="n">
        <f aca="false">IF(OR(AF539=$AP$5,AF539=$AP$6,AF539=$AP$10),U539,0)</f>
        <v>0</v>
      </c>
      <c r="BJ539" s="313" t="n">
        <f aca="false">IF(OR(AF539=$AP$5,AF539=$AP$6,AF539=$AP$10),V539,0)</f>
        <v>0</v>
      </c>
      <c r="BK539" s="313" t="n">
        <f aca="false">IF(OR(AF539=$AP$5,AF539=$AP$6,AF539=$AP$10),W539,0)</f>
        <v>0</v>
      </c>
      <c r="BL539" s="313" t="n">
        <f aca="false">IF(OR(AF539=$AP$5,AF539=$AP$6,AF539=$AP$10),X539,0)</f>
        <v>0</v>
      </c>
      <c r="BM539" s="313" t="n">
        <f aca="false">IF(OR(AF539=$AP$5,AF539=$AP$6,AF539=$AP$10),Y539,0)</f>
        <v>0</v>
      </c>
      <c r="BN539" s="313" t="n">
        <f aca="false">IF(OR(AF539=$AP$5,AF539=$AP$6,AF539=$AP$10),Z539,0)</f>
        <v>0</v>
      </c>
      <c r="BO539" s="313" t="n">
        <f aca="false">IF(OR(AF539=$AP$5,AF539=$AP$6,AF539=$AP$10),AA539,0)</f>
        <v>0</v>
      </c>
      <c r="BP539" s="313" t="n">
        <f aca="false">IF(OR(AF539=$AP$5,AF539=$AP$6,AF539=$AP$10),AB539,0)</f>
        <v>0</v>
      </c>
      <c r="BQ539" s="313" t="n">
        <f aca="false">IF(OR(AF539=$AP$5,AF539=$AP$6,AF539=$AP$10),AC539,0)</f>
        <v>0</v>
      </c>
      <c r="BR539" s="314" t="n">
        <f aca="false">IF(OR(AF539=$AP$5,AF539=$AP$6,AF539=$AP$10),AD539,0)</f>
        <v>0</v>
      </c>
      <c r="BS539" s="312" t="n">
        <f aca="false">IF(OR(AF539=$AP$7,AF539=$AP$8,AF539=$AP$11),S539,0)</f>
        <v>0</v>
      </c>
      <c r="BT539" s="313" t="n">
        <f aca="false">IF(OR(AF539=$AP$7,AF539=$AP$8,AF539=$AP$11),T539,0)</f>
        <v>0</v>
      </c>
      <c r="BU539" s="313" t="n">
        <f aca="false">IF(OR(AF539=$AP$7,AF539=$AP$8,AF539=$AP$11),U539,0)</f>
        <v>0</v>
      </c>
      <c r="BV539" s="313" t="n">
        <f aca="false">IF(OR(AF539=$AP$7,AF539=$AP$8,AF539=$AP$11),V539,0)</f>
        <v>0</v>
      </c>
      <c r="BW539" s="313" t="n">
        <f aca="false">IF(OR(AF539=$AP$7,AF539=$AP$8,AF539=$AP$11),W539,0)</f>
        <v>0</v>
      </c>
      <c r="BX539" s="313" t="n">
        <f aca="false">IF(OR(AF539=$AP$7,AF539=$AP$8,AF539=$AP$11),X539,0)</f>
        <v>0</v>
      </c>
      <c r="BY539" s="313" t="n">
        <f aca="false">IF(OR(AF539=$AP$7,AF539=$AP$8,AF539=$AP$11),Y539,0)</f>
        <v>0</v>
      </c>
      <c r="BZ539" s="313" t="n">
        <f aca="false">IF(OR(AF539=$AP$7,AF539=$AP$8,AF539=$AP$11),Z539,0)</f>
        <v>0</v>
      </c>
      <c r="CA539" s="313" t="n">
        <f aca="false">IF(OR(AF539=$AP$7,AF539=$AP$8,AF539=$AP$11),AA539,0)</f>
        <v>0</v>
      </c>
      <c r="CB539" s="313" t="n">
        <f aca="false">IF(OR(AF539=$AP$7,AF539=$AP$8,AF539=$AP$11),AB539,0)</f>
        <v>0</v>
      </c>
      <c r="CC539" s="313" t="n">
        <f aca="false">IF(OR(AF539=$AP$7,AF539=$AP$8,AF539=$AP$11),AC539,0)</f>
        <v>0</v>
      </c>
      <c r="CD539" s="314" t="n">
        <f aca="false">IF(OR(AF539=$AP$7,AF539=$AP$8,AF539=$AP$11),AD539,0)</f>
        <v>0</v>
      </c>
      <c r="CE539" s="312" t="n">
        <f aca="false">IF(AF539=$AP$12,S539,0)</f>
        <v>0</v>
      </c>
      <c r="CF539" s="313" t="n">
        <f aca="false">IF(AF539=$AP$12,T539,0)</f>
        <v>0</v>
      </c>
      <c r="CG539" s="313" t="n">
        <f aca="false">IF(AF539=$AP$12,U539,0)</f>
        <v>0</v>
      </c>
      <c r="CH539" s="313" t="n">
        <f aca="false">IF(AF539=$AP$12,V539,0)</f>
        <v>0</v>
      </c>
      <c r="CI539" s="313" t="n">
        <f aca="false">IF(AF539=$AP$12,W539,0)</f>
        <v>0</v>
      </c>
      <c r="CJ539" s="313" t="n">
        <f aca="false">IF(AF539=$AP$12,X539,0)</f>
        <v>0</v>
      </c>
      <c r="CK539" s="313" t="n">
        <f aca="false">IF(AF539=$AP$12,Y539,0)</f>
        <v>0</v>
      </c>
      <c r="CL539" s="313" t="n">
        <f aca="false">IF(AF539=$AP$12,Z539,0)</f>
        <v>0</v>
      </c>
      <c r="CM539" s="313" t="n">
        <f aca="false">IF(AF539=$AP$12,AA539,0)</f>
        <v>0</v>
      </c>
      <c r="CN539" s="313" t="n">
        <f aca="false">IF(AF539=$AP$12,AB539,0)</f>
        <v>0</v>
      </c>
      <c r="CO539" s="313" t="n">
        <f aca="false">IF(AF539=$AP$12,AC539,0)</f>
        <v>0</v>
      </c>
      <c r="CP539" s="314" t="n">
        <f aca="false">IF(AF539=$AP$12,AD539,0)</f>
        <v>0</v>
      </c>
    </row>
    <row r="540" customFormat="false" ht="12" hidden="false" customHeight="true" outlineLevel="0" collapsed="false">
      <c r="B540" s="243" t="str">
        <f aca="false">IF(Q539="","",Q539)</f>
        <v/>
      </c>
      <c r="C540" s="302"/>
      <c r="D540" s="303"/>
      <c r="E540" s="303"/>
      <c r="F540" s="303"/>
      <c r="G540" s="304"/>
      <c r="H540" s="304"/>
      <c r="I540" s="305"/>
      <c r="J540" s="305"/>
      <c r="K540" s="305"/>
      <c r="L540" s="305"/>
      <c r="M540" s="303"/>
      <c r="N540" s="303"/>
      <c r="O540" s="306"/>
      <c r="P540" s="303"/>
      <c r="Q540" s="303"/>
      <c r="R540" s="315" t="s">
        <v>76</v>
      </c>
      <c r="S540" s="322"/>
      <c r="T540" s="322"/>
      <c r="U540" s="322"/>
      <c r="V540" s="322"/>
      <c r="W540" s="322"/>
      <c r="X540" s="322"/>
      <c r="Y540" s="316"/>
      <c r="Z540" s="316"/>
      <c r="AA540" s="316"/>
      <c r="AB540" s="316"/>
      <c r="AC540" s="316"/>
      <c r="AD540" s="316"/>
      <c r="AE540" s="317" t="str">
        <f aca="false">IF(SUM(S540:AD540)=0,"",SUM(S540:AD540))</f>
        <v/>
      </c>
      <c r="AF540" s="244" t="str">
        <f aca="false">IF(Q539="","",Q539)</f>
        <v/>
      </c>
      <c r="AG540" s="310"/>
      <c r="AH540" s="310"/>
      <c r="AI540" s="310"/>
      <c r="AJ540" s="310"/>
      <c r="AT540" s="311" t="str">
        <f aca="false">R540</f>
        <v>B</v>
      </c>
      <c r="AU540" s="312" t="n">
        <f aca="false">IF(OR(AF540=$AP$3,AF540=$AP$4,AF540=$AP$9),S540,0)</f>
        <v>0</v>
      </c>
      <c r="AV540" s="313" t="n">
        <f aca="false">IF(OR(AF540=$AP$3,AF540=$AP$4,AF540=$AP$9),T540,0)</f>
        <v>0</v>
      </c>
      <c r="AW540" s="313" t="n">
        <f aca="false">IF(OR(AF540=$AP$3,AF540=$AP$4,AF540=$AP$9),U540,0)</f>
        <v>0</v>
      </c>
      <c r="AX540" s="313" t="n">
        <f aca="false">IF(OR(AF540=$AP$3,AF540=$AP$4,AF540=$AP$9),V540,0)</f>
        <v>0</v>
      </c>
      <c r="AY540" s="313" t="n">
        <f aca="false">IF(OR(AF540=$AP$3,AF540=$AP$4,AF540=$AP$9),W540,0)</f>
        <v>0</v>
      </c>
      <c r="AZ540" s="313" t="n">
        <f aca="false">IF(OR(AF540=$AP$3,AF540=$AP$4,AF540=$AP$9),X540,0)</f>
        <v>0</v>
      </c>
      <c r="BA540" s="313" t="n">
        <f aca="false">IF(OR(AF540=$AP$3,AF540=$AP$4,AF540=$AP$9),Y540,0)</f>
        <v>0</v>
      </c>
      <c r="BB540" s="313" t="n">
        <f aca="false">IF(OR(AF540=$AP$3,AF540=$AP$4,AF540=$AP$9),Z540,0)</f>
        <v>0</v>
      </c>
      <c r="BC540" s="313" t="n">
        <f aca="false">IF(OR(AF540=$AP$3,AF540=$AP$4,AF540=$AP$9),AA540,0)</f>
        <v>0</v>
      </c>
      <c r="BD540" s="313" t="n">
        <f aca="false">IF(OR(AF540=$AP$3,AF540=$AP$4,AF540=$AP$9),AB540,0)</f>
        <v>0</v>
      </c>
      <c r="BE540" s="313" t="n">
        <f aca="false">IF(OR(AF540=$AP$3,AF540=$AP$4,AF540=$AP$9),AC540,0)</f>
        <v>0</v>
      </c>
      <c r="BF540" s="314" t="n">
        <f aca="false">IF(OR(AF540=$AP$3,AF540=$AP$4,AF540=$AP$9),AD540,0)</f>
        <v>0</v>
      </c>
      <c r="BG540" s="312" t="n">
        <f aca="false">IF(OR(AF540=$AP$5,AF540=$AP$6,AF540=$AP$10),S540,0)</f>
        <v>0</v>
      </c>
      <c r="BH540" s="313" t="n">
        <f aca="false">IF(OR(AF540=$AP$5,AF540=$AP$6,AF540=$AP$10),T540,0)</f>
        <v>0</v>
      </c>
      <c r="BI540" s="313" t="n">
        <f aca="false">IF(OR(AF540=$AP$5,AF540=$AP$6,AF540=$AP$10),U540,0)</f>
        <v>0</v>
      </c>
      <c r="BJ540" s="313" t="n">
        <f aca="false">IF(OR(AF540=$AP$5,AF540=$AP$6,AF540=$AP$10),V540,0)</f>
        <v>0</v>
      </c>
      <c r="BK540" s="313" t="n">
        <f aca="false">IF(OR(AF540=$AP$5,AF540=$AP$6,AF540=$AP$10),W540,0)</f>
        <v>0</v>
      </c>
      <c r="BL540" s="313" t="n">
        <f aca="false">IF(OR(AF540=$AP$5,AF540=$AP$6,AF540=$AP$10),X540,0)</f>
        <v>0</v>
      </c>
      <c r="BM540" s="313" t="n">
        <f aca="false">IF(OR(AF540=$AP$5,AF540=$AP$6,AF540=$AP$10),Y540,0)</f>
        <v>0</v>
      </c>
      <c r="BN540" s="313" t="n">
        <f aca="false">IF(OR(AF540=$AP$5,AF540=$AP$6,AF540=$AP$10),Z540,0)</f>
        <v>0</v>
      </c>
      <c r="BO540" s="313" t="n">
        <f aca="false">IF(OR(AF540=$AP$5,AF540=$AP$6,AF540=$AP$10),AA540,0)</f>
        <v>0</v>
      </c>
      <c r="BP540" s="313" t="n">
        <f aca="false">IF(OR(AF540=$AP$5,AF540=$AP$6,AF540=$AP$10),AB540,0)</f>
        <v>0</v>
      </c>
      <c r="BQ540" s="313" t="n">
        <f aca="false">IF(OR(AF540=$AP$5,AF540=$AP$6,AF540=$AP$10),AC540,0)</f>
        <v>0</v>
      </c>
      <c r="BR540" s="314" t="n">
        <f aca="false">IF(OR(AF540=$AP$5,AF540=$AP$6,AF540=$AP$10),AD540,0)</f>
        <v>0</v>
      </c>
      <c r="BS540" s="312" t="n">
        <f aca="false">IF(OR(AF540=$AP$7,AF540=$AP$8,AF540=$AP$11),S540,0)</f>
        <v>0</v>
      </c>
      <c r="BT540" s="313" t="n">
        <f aca="false">IF(OR(AF540=$AP$7,AF540=$AP$8,AF540=$AP$11),T540,0)</f>
        <v>0</v>
      </c>
      <c r="BU540" s="313" t="n">
        <f aca="false">IF(OR(AF540=$AP$7,AF540=$AP$8,AF540=$AP$11),U540,0)</f>
        <v>0</v>
      </c>
      <c r="BV540" s="313" t="n">
        <f aca="false">IF(OR(AF540=$AP$7,AF540=$AP$8,AF540=$AP$11),V540,0)</f>
        <v>0</v>
      </c>
      <c r="BW540" s="313" t="n">
        <f aca="false">IF(OR(AF540=$AP$7,AF540=$AP$8,AF540=$AP$11),W540,0)</f>
        <v>0</v>
      </c>
      <c r="BX540" s="313" t="n">
        <f aca="false">IF(OR(AF540=$AP$7,AF540=$AP$8,AF540=$AP$11),X540,0)</f>
        <v>0</v>
      </c>
      <c r="BY540" s="313" t="n">
        <f aca="false">IF(OR(AF540=$AP$7,AF540=$AP$8,AF540=$AP$11),Y540,0)</f>
        <v>0</v>
      </c>
      <c r="BZ540" s="313" t="n">
        <f aca="false">IF(OR(AF540=$AP$7,AF540=$AP$8,AF540=$AP$11),Z540,0)</f>
        <v>0</v>
      </c>
      <c r="CA540" s="313" t="n">
        <f aca="false">IF(OR(AF540=$AP$7,AF540=$AP$8,AF540=$AP$11),AA540,0)</f>
        <v>0</v>
      </c>
      <c r="CB540" s="313" t="n">
        <f aca="false">IF(OR(AF540=$AP$7,AF540=$AP$8,AF540=$AP$11),AB540,0)</f>
        <v>0</v>
      </c>
      <c r="CC540" s="313" t="n">
        <f aca="false">IF(OR(AF540=$AP$7,AF540=$AP$8,AF540=$AP$11),AC540,0)</f>
        <v>0</v>
      </c>
      <c r="CD540" s="314" t="n">
        <f aca="false">IF(OR(AF540=$AP$7,AF540=$AP$8,AF540=$AP$11),AD540,0)</f>
        <v>0</v>
      </c>
      <c r="CE540" s="312" t="n">
        <f aca="false">IF(AF540=$AP$12,S540,0)</f>
        <v>0</v>
      </c>
      <c r="CF540" s="313" t="n">
        <f aca="false">IF(AF540=$AP$12,T540,0)</f>
        <v>0</v>
      </c>
      <c r="CG540" s="313" t="n">
        <f aca="false">IF(AF540=$AP$12,U540,0)</f>
        <v>0</v>
      </c>
      <c r="CH540" s="313" t="n">
        <f aca="false">IF(AF540=$AP$12,V540,0)</f>
        <v>0</v>
      </c>
      <c r="CI540" s="313" t="n">
        <f aca="false">IF(AF540=$AP$12,W540,0)</f>
        <v>0</v>
      </c>
      <c r="CJ540" s="313" t="n">
        <f aca="false">IF(AF540=$AP$12,X540,0)</f>
        <v>0</v>
      </c>
      <c r="CK540" s="313" t="n">
        <f aca="false">IF(AF540=$AP$12,Y540,0)</f>
        <v>0</v>
      </c>
      <c r="CL540" s="313" t="n">
        <f aca="false">IF(AF540=$AP$12,Z540,0)</f>
        <v>0</v>
      </c>
      <c r="CM540" s="313" t="n">
        <f aca="false">IF(AF540=$AP$12,AA540,0)</f>
        <v>0</v>
      </c>
      <c r="CN540" s="313" t="n">
        <f aca="false">IF(AF540=$AP$12,AB540,0)</f>
        <v>0</v>
      </c>
      <c r="CO540" s="313" t="n">
        <f aca="false">IF(AF540=$AP$12,AC540,0)</f>
        <v>0</v>
      </c>
      <c r="CP540" s="314" t="n">
        <f aca="false">IF(AF540=$AP$12,AD540,0)</f>
        <v>0</v>
      </c>
    </row>
    <row r="541" customFormat="false" ht="12" hidden="false" customHeight="true" outlineLevel="0" collapsed="false">
      <c r="B541" s="243" t="str">
        <f aca="false">IF(Q539="","",Q539)</f>
        <v/>
      </c>
      <c r="C541" s="302"/>
      <c r="D541" s="303"/>
      <c r="E541" s="303"/>
      <c r="F541" s="303"/>
      <c r="G541" s="304"/>
      <c r="H541" s="304"/>
      <c r="I541" s="305"/>
      <c r="J541" s="305"/>
      <c r="K541" s="305"/>
      <c r="L541" s="305"/>
      <c r="M541" s="303"/>
      <c r="N541" s="303"/>
      <c r="O541" s="306"/>
      <c r="P541" s="303"/>
      <c r="Q541" s="303"/>
      <c r="R541" s="315" t="s">
        <v>77</v>
      </c>
      <c r="S541" s="322"/>
      <c r="T541" s="322"/>
      <c r="U541" s="322"/>
      <c r="V541" s="322"/>
      <c r="W541" s="322"/>
      <c r="X541" s="322"/>
      <c r="Y541" s="316"/>
      <c r="Z541" s="316"/>
      <c r="AA541" s="316"/>
      <c r="AB541" s="316"/>
      <c r="AC541" s="316"/>
      <c r="AD541" s="316"/>
      <c r="AE541" s="317" t="str">
        <f aca="false">IF(SUM(S541:AD541)=0,"",SUM(S541:AD541))</f>
        <v/>
      </c>
      <c r="AF541" s="244" t="str">
        <f aca="false">IF(Q539="","",Q539)</f>
        <v/>
      </c>
      <c r="AG541" s="310"/>
      <c r="AH541" s="310"/>
      <c r="AI541" s="310"/>
      <c r="AJ541" s="310"/>
      <c r="AT541" s="311" t="str">
        <f aca="false">R541</f>
        <v>C</v>
      </c>
      <c r="AU541" s="312" t="n">
        <f aca="false">IF(OR(AF541=$AP$3,AF541=$AP$4,AF541=$AP$9),S541,0)</f>
        <v>0</v>
      </c>
      <c r="AV541" s="313" t="n">
        <f aca="false">IF(OR(AF541=$AP$3,AF541=$AP$4,AF541=$AP$9),T541,0)</f>
        <v>0</v>
      </c>
      <c r="AW541" s="313" t="n">
        <f aca="false">IF(OR(AF541=$AP$3,AF541=$AP$4,AF541=$AP$9),U541,0)</f>
        <v>0</v>
      </c>
      <c r="AX541" s="313" t="n">
        <f aca="false">IF(OR(AF541=$AP$3,AF541=$AP$4,AF541=$AP$9),V541,0)</f>
        <v>0</v>
      </c>
      <c r="AY541" s="313" t="n">
        <f aca="false">IF(OR(AF541=$AP$3,AF541=$AP$4,AF541=$AP$9),W541,0)</f>
        <v>0</v>
      </c>
      <c r="AZ541" s="313" t="n">
        <f aca="false">IF(OR(AF541=$AP$3,AF541=$AP$4,AF541=$AP$9),X541,0)</f>
        <v>0</v>
      </c>
      <c r="BA541" s="313" t="n">
        <f aca="false">IF(OR(AF541=$AP$3,AF541=$AP$4,AF541=$AP$9),Y541,0)</f>
        <v>0</v>
      </c>
      <c r="BB541" s="313" t="n">
        <f aca="false">IF(OR(AF541=$AP$3,AF541=$AP$4,AF541=$AP$9),Z541,0)</f>
        <v>0</v>
      </c>
      <c r="BC541" s="313" t="n">
        <f aca="false">IF(OR(AF541=$AP$3,AF541=$AP$4,AF541=$AP$9),AA541,0)</f>
        <v>0</v>
      </c>
      <c r="BD541" s="313" t="n">
        <f aca="false">IF(OR(AF541=$AP$3,AF541=$AP$4,AF541=$AP$9),AB541,0)</f>
        <v>0</v>
      </c>
      <c r="BE541" s="313" t="n">
        <f aca="false">IF(OR(AF541=$AP$3,AF541=$AP$4,AF541=$AP$9),AC541,0)</f>
        <v>0</v>
      </c>
      <c r="BF541" s="314" t="n">
        <f aca="false">IF(OR(AF541=$AP$3,AF541=$AP$4,AF541=$AP$9),AD541,0)</f>
        <v>0</v>
      </c>
      <c r="BG541" s="312" t="n">
        <f aca="false">IF(OR(AF541=$AP$5,AF541=$AP$6,AF541=$AP$10),S541,0)</f>
        <v>0</v>
      </c>
      <c r="BH541" s="313" t="n">
        <f aca="false">IF(OR(AF541=$AP$5,AF541=$AP$6,AF541=$AP$10),T541,0)</f>
        <v>0</v>
      </c>
      <c r="BI541" s="313" t="n">
        <f aca="false">IF(OR(AF541=$AP$5,AF541=$AP$6,AF541=$AP$10),U541,0)</f>
        <v>0</v>
      </c>
      <c r="BJ541" s="313" t="n">
        <f aca="false">IF(OR(AF541=$AP$5,AF541=$AP$6,AF541=$AP$10),V541,0)</f>
        <v>0</v>
      </c>
      <c r="BK541" s="313" t="n">
        <f aca="false">IF(OR(AF541=$AP$5,AF541=$AP$6,AF541=$AP$10),W541,0)</f>
        <v>0</v>
      </c>
      <c r="BL541" s="313" t="n">
        <f aca="false">IF(OR(AF541=$AP$5,AF541=$AP$6,AF541=$AP$10),X541,0)</f>
        <v>0</v>
      </c>
      <c r="BM541" s="313" t="n">
        <f aca="false">IF(OR(AF541=$AP$5,AF541=$AP$6,AF541=$AP$10),Y541,0)</f>
        <v>0</v>
      </c>
      <c r="BN541" s="313" t="n">
        <f aca="false">IF(OR(AF541=$AP$5,AF541=$AP$6,AF541=$AP$10),Z541,0)</f>
        <v>0</v>
      </c>
      <c r="BO541" s="313" t="n">
        <f aca="false">IF(OR(AF541=$AP$5,AF541=$AP$6,AF541=$AP$10),AA541,0)</f>
        <v>0</v>
      </c>
      <c r="BP541" s="313" t="n">
        <f aca="false">IF(OR(AF541=$AP$5,AF541=$AP$6,AF541=$AP$10),AB541,0)</f>
        <v>0</v>
      </c>
      <c r="BQ541" s="313" t="n">
        <f aca="false">IF(OR(AF541=$AP$5,AF541=$AP$6,AF541=$AP$10),AC541,0)</f>
        <v>0</v>
      </c>
      <c r="BR541" s="314" t="n">
        <f aca="false">IF(OR(AF541=$AP$5,AF541=$AP$6,AF541=$AP$10),AD541,0)</f>
        <v>0</v>
      </c>
      <c r="BS541" s="312" t="n">
        <f aca="false">IF(OR(AF541=$AP$7,AF541=$AP$8,AF541=$AP$11),S541,0)</f>
        <v>0</v>
      </c>
      <c r="BT541" s="313" t="n">
        <f aca="false">IF(OR(AF541=$AP$7,AF541=$AP$8,AF541=$AP$11),T541,0)</f>
        <v>0</v>
      </c>
      <c r="BU541" s="313" t="n">
        <f aca="false">IF(OR(AF541=$AP$7,AF541=$AP$8,AF541=$AP$11),U541,0)</f>
        <v>0</v>
      </c>
      <c r="BV541" s="313" t="n">
        <f aca="false">IF(OR(AF541=$AP$7,AF541=$AP$8,AF541=$AP$11),V541,0)</f>
        <v>0</v>
      </c>
      <c r="BW541" s="313" t="n">
        <f aca="false">IF(OR(AF541=$AP$7,AF541=$AP$8,AF541=$AP$11),W541,0)</f>
        <v>0</v>
      </c>
      <c r="BX541" s="313" t="n">
        <f aca="false">IF(OR(AF541=$AP$7,AF541=$AP$8,AF541=$AP$11),X541,0)</f>
        <v>0</v>
      </c>
      <c r="BY541" s="313" t="n">
        <f aca="false">IF(OR(AF541=$AP$7,AF541=$AP$8,AF541=$AP$11),Y541,0)</f>
        <v>0</v>
      </c>
      <c r="BZ541" s="313" t="n">
        <f aca="false">IF(OR(AF541=$AP$7,AF541=$AP$8,AF541=$AP$11),Z541,0)</f>
        <v>0</v>
      </c>
      <c r="CA541" s="313" t="n">
        <f aca="false">IF(OR(AF541=$AP$7,AF541=$AP$8,AF541=$AP$11),AA541,0)</f>
        <v>0</v>
      </c>
      <c r="CB541" s="313" t="n">
        <f aca="false">IF(OR(AF541=$AP$7,AF541=$AP$8,AF541=$AP$11),AB541,0)</f>
        <v>0</v>
      </c>
      <c r="CC541" s="313" t="n">
        <f aca="false">IF(OR(AF541=$AP$7,AF541=$AP$8,AF541=$AP$11),AC541,0)</f>
        <v>0</v>
      </c>
      <c r="CD541" s="314" t="n">
        <f aca="false">IF(OR(AF541=$AP$7,AF541=$AP$8,AF541=$AP$11),AD541,0)</f>
        <v>0</v>
      </c>
      <c r="CE541" s="312" t="n">
        <f aca="false">IF(AF541=$AP$12,S541,0)</f>
        <v>0</v>
      </c>
      <c r="CF541" s="313" t="n">
        <f aca="false">IF(AF541=$AP$12,T541,0)</f>
        <v>0</v>
      </c>
      <c r="CG541" s="313" t="n">
        <f aca="false">IF(AF541=$AP$12,U541,0)</f>
        <v>0</v>
      </c>
      <c r="CH541" s="313" t="n">
        <f aca="false">IF(AF541=$AP$12,V541,0)</f>
        <v>0</v>
      </c>
      <c r="CI541" s="313" t="n">
        <f aca="false">IF(AF541=$AP$12,W541,0)</f>
        <v>0</v>
      </c>
      <c r="CJ541" s="313" t="n">
        <f aca="false">IF(AF541=$AP$12,X541,0)</f>
        <v>0</v>
      </c>
      <c r="CK541" s="313" t="n">
        <f aca="false">IF(AF541=$AP$12,Y541,0)</f>
        <v>0</v>
      </c>
      <c r="CL541" s="313" t="n">
        <f aca="false">IF(AF541=$AP$12,Z541,0)</f>
        <v>0</v>
      </c>
      <c r="CM541" s="313" t="n">
        <f aca="false">IF(AF541=$AP$12,AA541,0)</f>
        <v>0</v>
      </c>
      <c r="CN541" s="313" t="n">
        <f aca="false">IF(AF541=$AP$12,AB541,0)</f>
        <v>0</v>
      </c>
      <c r="CO541" s="313" t="n">
        <f aca="false">IF(AF541=$AP$12,AC541,0)</f>
        <v>0</v>
      </c>
      <c r="CP541" s="314" t="n">
        <f aca="false">IF(AF541=$AP$12,AD541,0)</f>
        <v>0</v>
      </c>
    </row>
    <row r="542" customFormat="false" ht="12" hidden="false" customHeight="true" outlineLevel="0" collapsed="false">
      <c r="B542" s="243" t="str">
        <f aca="false">IF(Q542="","",Q542)</f>
        <v/>
      </c>
      <c r="C542" s="302" t="n">
        <v>177</v>
      </c>
      <c r="D542" s="303"/>
      <c r="E542" s="303"/>
      <c r="F542" s="303"/>
      <c r="G542" s="304"/>
      <c r="H542" s="304"/>
      <c r="I542" s="305"/>
      <c r="J542" s="305"/>
      <c r="K542" s="305"/>
      <c r="L542" s="305"/>
      <c r="M542" s="303"/>
      <c r="N542" s="303"/>
      <c r="O542" s="306"/>
      <c r="P542" s="303"/>
      <c r="Q542" s="303"/>
      <c r="R542" s="307" t="s">
        <v>75</v>
      </c>
      <c r="S542" s="323"/>
      <c r="T542" s="323"/>
      <c r="U542" s="323"/>
      <c r="V542" s="323"/>
      <c r="W542" s="323"/>
      <c r="X542" s="323"/>
      <c r="Y542" s="308"/>
      <c r="Z542" s="308"/>
      <c r="AA542" s="308"/>
      <c r="AB542" s="308"/>
      <c r="AC542" s="308"/>
      <c r="AD542" s="308"/>
      <c r="AE542" s="309" t="str">
        <f aca="false">IF(SUM(S542:AD542)=0,"",SUM(S542:AD542))</f>
        <v/>
      </c>
      <c r="AF542" s="244" t="str">
        <f aca="false">IF(Q542="","",Q542)</f>
        <v/>
      </c>
      <c r="AG542" s="310" t="str">
        <f aca="false">IFERROR(VLOOKUP(M542,$AP$13:$AQ$16,2,FALSE()),"")</f>
        <v/>
      </c>
      <c r="AH542" s="310" t="str">
        <f aca="false">IFERROR(VLOOKUP(O542,$AP$18:$AQ$24,2,FALSE()),"")</f>
        <v/>
      </c>
      <c r="AI542" s="310" t="str">
        <f aca="false">IFERROR(AG542+AH542,"")</f>
        <v/>
      </c>
      <c r="AJ542" s="310" t="str">
        <f aca="false">IF(SUM(AE542:AE544)=0,"",SUM(AE542:AE544))</f>
        <v/>
      </c>
      <c r="AT542" s="311" t="str">
        <f aca="false">R542</f>
        <v>A</v>
      </c>
      <c r="AU542" s="312" t="n">
        <f aca="false">IF(OR(AF542=$AP$3,AF542=$AP$4,AF542=$AP$9),S542,0)</f>
        <v>0</v>
      </c>
      <c r="AV542" s="313" t="n">
        <f aca="false">IF(OR(AF542=$AP$3,AF542=$AP$4,AF542=$AP$9),T542,0)</f>
        <v>0</v>
      </c>
      <c r="AW542" s="313" t="n">
        <f aca="false">IF(OR(AF542=$AP$3,AF542=$AP$4,AF542=$AP$9),U542,0)</f>
        <v>0</v>
      </c>
      <c r="AX542" s="313" t="n">
        <f aca="false">IF(OR(AF542=$AP$3,AF542=$AP$4,AF542=$AP$9),V542,0)</f>
        <v>0</v>
      </c>
      <c r="AY542" s="313" t="n">
        <f aca="false">IF(OR(AF542=$AP$3,AF542=$AP$4,AF542=$AP$9),W542,0)</f>
        <v>0</v>
      </c>
      <c r="AZ542" s="313" t="n">
        <f aca="false">IF(OR(AF542=$AP$3,AF542=$AP$4,AF542=$AP$9),X542,0)</f>
        <v>0</v>
      </c>
      <c r="BA542" s="313" t="n">
        <f aca="false">IF(OR(AF542=$AP$3,AF542=$AP$4,AF542=$AP$9),Y542,0)</f>
        <v>0</v>
      </c>
      <c r="BB542" s="313" t="n">
        <f aca="false">IF(OR(AF542=$AP$3,AF542=$AP$4,AF542=$AP$9),Z542,0)</f>
        <v>0</v>
      </c>
      <c r="BC542" s="313" t="n">
        <f aca="false">IF(OR(AF542=$AP$3,AF542=$AP$4,AF542=$AP$9),AA542,0)</f>
        <v>0</v>
      </c>
      <c r="BD542" s="313" t="n">
        <f aca="false">IF(OR(AF542=$AP$3,AF542=$AP$4,AF542=$AP$9),AB542,0)</f>
        <v>0</v>
      </c>
      <c r="BE542" s="313" t="n">
        <f aca="false">IF(OR(AF542=$AP$3,AF542=$AP$4,AF542=$AP$9),AC542,0)</f>
        <v>0</v>
      </c>
      <c r="BF542" s="314" t="n">
        <f aca="false">IF(OR(AF542=$AP$3,AF542=$AP$4,AF542=$AP$9),AD542,0)</f>
        <v>0</v>
      </c>
      <c r="BG542" s="312" t="n">
        <f aca="false">IF(OR(AF542=$AP$5,AF542=$AP$6,AF542=$AP$10),S542,0)</f>
        <v>0</v>
      </c>
      <c r="BH542" s="313" t="n">
        <f aca="false">IF(OR(AF542=$AP$5,AF542=$AP$6,AF542=$AP$10),T542,0)</f>
        <v>0</v>
      </c>
      <c r="BI542" s="313" t="n">
        <f aca="false">IF(OR(AF542=$AP$5,AF542=$AP$6,AF542=$AP$10),U542,0)</f>
        <v>0</v>
      </c>
      <c r="BJ542" s="313" t="n">
        <f aca="false">IF(OR(AF542=$AP$5,AF542=$AP$6,AF542=$AP$10),V542,0)</f>
        <v>0</v>
      </c>
      <c r="BK542" s="313" t="n">
        <f aca="false">IF(OR(AF542=$AP$5,AF542=$AP$6,AF542=$AP$10),W542,0)</f>
        <v>0</v>
      </c>
      <c r="BL542" s="313" t="n">
        <f aca="false">IF(OR(AF542=$AP$5,AF542=$AP$6,AF542=$AP$10),X542,0)</f>
        <v>0</v>
      </c>
      <c r="BM542" s="313" t="n">
        <f aca="false">IF(OR(AF542=$AP$5,AF542=$AP$6,AF542=$AP$10),Y542,0)</f>
        <v>0</v>
      </c>
      <c r="BN542" s="313" t="n">
        <f aca="false">IF(OR(AF542=$AP$5,AF542=$AP$6,AF542=$AP$10),Z542,0)</f>
        <v>0</v>
      </c>
      <c r="BO542" s="313" t="n">
        <f aca="false">IF(OR(AF542=$AP$5,AF542=$AP$6,AF542=$AP$10),AA542,0)</f>
        <v>0</v>
      </c>
      <c r="BP542" s="313" t="n">
        <f aca="false">IF(OR(AF542=$AP$5,AF542=$AP$6,AF542=$AP$10),AB542,0)</f>
        <v>0</v>
      </c>
      <c r="BQ542" s="313" t="n">
        <f aca="false">IF(OR(AF542=$AP$5,AF542=$AP$6,AF542=$AP$10),AC542,0)</f>
        <v>0</v>
      </c>
      <c r="BR542" s="314" t="n">
        <f aca="false">IF(OR(AF542=$AP$5,AF542=$AP$6,AF542=$AP$10),AD542,0)</f>
        <v>0</v>
      </c>
      <c r="BS542" s="312" t="n">
        <f aca="false">IF(OR(AF542=$AP$7,AF542=$AP$8,AF542=$AP$11),S542,0)</f>
        <v>0</v>
      </c>
      <c r="BT542" s="313" t="n">
        <f aca="false">IF(OR(AF542=$AP$7,AF542=$AP$8,AF542=$AP$11),T542,0)</f>
        <v>0</v>
      </c>
      <c r="BU542" s="313" t="n">
        <f aca="false">IF(OR(AF542=$AP$7,AF542=$AP$8,AF542=$AP$11),U542,0)</f>
        <v>0</v>
      </c>
      <c r="BV542" s="313" t="n">
        <f aca="false">IF(OR(AF542=$AP$7,AF542=$AP$8,AF542=$AP$11),V542,0)</f>
        <v>0</v>
      </c>
      <c r="BW542" s="313" t="n">
        <f aca="false">IF(OR(AF542=$AP$7,AF542=$AP$8,AF542=$AP$11),W542,0)</f>
        <v>0</v>
      </c>
      <c r="BX542" s="313" t="n">
        <f aca="false">IF(OR(AF542=$AP$7,AF542=$AP$8,AF542=$AP$11),X542,0)</f>
        <v>0</v>
      </c>
      <c r="BY542" s="313" t="n">
        <f aca="false">IF(OR(AF542=$AP$7,AF542=$AP$8,AF542=$AP$11),Y542,0)</f>
        <v>0</v>
      </c>
      <c r="BZ542" s="313" t="n">
        <f aca="false">IF(OR(AF542=$AP$7,AF542=$AP$8,AF542=$AP$11),Z542,0)</f>
        <v>0</v>
      </c>
      <c r="CA542" s="313" t="n">
        <f aca="false">IF(OR(AF542=$AP$7,AF542=$AP$8,AF542=$AP$11),AA542,0)</f>
        <v>0</v>
      </c>
      <c r="CB542" s="313" t="n">
        <f aca="false">IF(OR(AF542=$AP$7,AF542=$AP$8,AF542=$AP$11),AB542,0)</f>
        <v>0</v>
      </c>
      <c r="CC542" s="313" t="n">
        <f aca="false">IF(OR(AF542=$AP$7,AF542=$AP$8,AF542=$AP$11),AC542,0)</f>
        <v>0</v>
      </c>
      <c r="CD542" s="314" t="n">
        <f aca="false">IF(OR(AF542=$AP$7,AF542=$AP$8,AF542=$AP$11),AD542,0)</f>
        <v>0</v>
      </c>
      <c r="CE542" s="312" t="n">
        <f aca="false">IF(AF542=$AP$12,S542,0)</f>
        <v>0</v>
      </c>
      <c r="CF542" s="313" t="n">
        <f aca="false">IF(AF542=$AP$12,T542,0)</f>
        <v>0</v>
      </c>
      <c r="CG542" s="313" t="n">
        <f aca="false">IF(AF542=$AP$12,U542,0)</f>
        <v>0</v>
      </c>
      <c r="CH542" s="313" t="n">
        <f aca="false">IF(AF542=$AP$12,V542,0)</f>
        <v>0</v>
      </c>
      <c r="CI542" s="313" t="n">
        <f aca="false">IF(AF542=$AP$12,W542,0)</f>
        <v>0</v>
      </c>
      <c r="CJ542" s="313" t="n">
        <f aca="false">IF(AF542=$AP$12,X542,0)</f>
        <v>0</v>
      </c>
      <c r="CK542" s="313" t="n">
        <f aca="false">IF(AF542=$AP$12,Y542,0)</f>
        <v>0</v>
      </c>
      <c r="CL542" s="313" t="n">
        <f aca="false">IF(AF542=$AP$12,Z542,0)</f>
        <v>0</v>
      </c>
      <c r="CM542" s="313" t="n">
        <f aca="false">IF(AF542=$AP$12,AA542,0)</f>
        <v>0</v>
      </c>
      <c r="CN542" s="313" t="n">
        <f aca="false">IF(AF542=$AP$12,AB542,0)</f>
        <v>0</v>
      </c>
      <c r="CO542" s="313" t="n">
        <f aca="false">IF(AF542=$AP$12,AC542,0)</f>
        <v>0</v>
      </c>
      <c r="CP542" s="314" t="n">
        <f aca="false">IF(AF542=$AP$12,AD542,0)</f>
        <v>0</v>
      </c>
    </row>
    <row r="543" customFormat="false" ht="12" hidden="false" customHeight="true" outlineLevel="0" collapsed="false">
      <c r="B543" s="243" t="str">
        <f aca="false">IF(Q542="","",Q542)</f>
        <v/>
      </c>
      <c r="C543" s="302"/>
      <c r="D543" s="303"/>
      <c r="E543" s="303"/>
      <c r="F543" s="303"/>
      <c r="G543" s="304"/>
      <c r="H543" s="304"/>
      <c r="I543" s="305"/>
      <c r="J543" s="305"/>
      <c r="K543" s="305"/>
      <c r="L543" s="305"/>
      <c r="M543" s="303"/>
      <c r="N543" s="303"/>
      <c r="O543" s="306"/>
      <c r="P543" s="303"/>
      <c r="Q543" s="303"/>
      <c r="R543" s="315" t="s">
        <v>76</v>
      </c>
      <c r="S543" s="322"/>
      <c r="T543" s="322"/>
      <c r="U543" s="322"/>
      <c r="V543" s="322"/>
      <c r="W543" s="322"/>
      <c r="X543" s="322"/>
      <c r="Y543" s="316"/>
      <c r="Z543" s="316"/>
      <c r="AA543" s="316"/>
      <c r="AB543" s="316"/>
      <c r="AC543" s="316"/>
      <c r="AD543" s="316"/>
      <c r="AE543" s="317" t="str">
        <f aca="false">IF(SUM(S543:AD543)=0,"",SUM(S543:AD543))</f>
        <v/>
      </c>
      <c r="AF543" s="244" t="str">
        <f aca="false">IF(Q542="","",Q542)</f>
        <v/>
      </c>
      <c r="AG543" s="310"/>
      <c r="AH543" s="310"/>
      <c r="AI543" s="310"/>
      <c r="AJ543" s="310"/>
      <c r="AT543" s="311" t="str">
        <f aca="false">R543</f>
        <v>B</v>
      </c>
      <c r="AU543" s="312" t="n">
        <f aca="false">IF(OR(AF543=$AP$3,AF543=$AP$4,AF543=$AP$9),S543,0)</f>
        <v>0</v>
      </c>
      <c r="AV543" s="313" t="n">
        <f aca="false">IF(OR(AF543=$AP$3,AF543=$AP$4,AF543=$AP$9),T543,0)</f>
        <v>0</v>
      </c>
      <c r="AW543" s="313" t="n">
        <f aca="false">IF(OR(AF543=$AP$3,AF543=$AP$4,AF543=$AP$9),U543,0)</f>
        <v>0</v>
      </c>
      <c r="AX543" s="313" t="n">
        <f aca="false">IF(OR(AF543=$AP$3,AF543=$AP$4,AF543=$AP$9),V543,0)</f>
        <v>0</v>
      </c>
      <c r="AY543" s="313" t="n">
        <f aca="false">IF(OR(AF543=$AP$3,AF543=$AP$4,AF543=$AP$9),W543,0)</f>
        <v>0</v>
      </c>
      <c r="AZ543" s="313" t="n">
        <f aca="false">IF(OR(AF543=$AP$3,AF543=$AP$4,AF543=$AP$9),X543,0)</f>
        <v>0</v>
      </c>
      <c r="BA543" s="313" t="n">
        <f aca="false">IF(OR(AF543=$AP$3,AF543=$AP$4,AF543=$AP$9),Y543,0)</f>
        <v>0</v>
      </c>
      <c r="BB543" s="313" t="n">
        <f aca="false">IF(OR(AF543=$AP$3,AF543=$AP$4,AF543=$AP$9),Z543,0)</f>
        <v>0</v>
      </c>
      <c r="BC543" s="313" t="n">
        <f aca="false">IF(OR(AF543=$AP$3,AF543=$AP$4,AF543=$AP$9),AA543,0)</f>
        <v>0</v>
      </c>
      <c r="BD543" s="313" t="n">
        <f aca="false">IF(OR(AF543=$AP$3,AF543=$AP$4,AF543=$AP$9),AB543,0)</f>
        <v>0</v>
      </c>
      <c r="BE543" s="313" t="n">
        <f aca="false">IF(OR(AF543=$AP$3,AF543=$AP$4,AF543=$AP$9),AC543,0)</f>
        <v>0</v>
      </c>
      <c r="BF543" s="314" t="n">
        <f aca="false">IF(OR(AF543=$AP$3,AF543=$AP$4,AF543=$AP$9),AD543,0)</f>
        <v>0</v>
      </c>
      <c r="BG543" s="312" t="n">
        <f aca="false">IF(OR(AF543=$AP$5,AF543=$AP$6,AF543=$AP$10),S543,0)</f>
        <v>0</v>
      </c>
      <c r="BH543" s="313" t="n">
        <f aca="false">IF(OR(AF543=$AP$5,AF543=$AP$6,AF543=$AP$10),T543,0)</f>
        <v>0</v>
      </c>
      <c r="BI543" s="313" t="n">
        <f aca="false">IF(OR(AF543=$AP$5,AF543=$AP$6,AF543=$AP$10),U543,0)</f>
        <v>0</v>
      </c>
      <c r="BJ543" s="313" t="n">
        <f aca="false">IF(OR(AF543=$AP$5,AF543=$AP$6,AF543=$AP$10),V543,0)</f>
        <v>0</v>
      </c>
      <c r="BK543" s="313" t="n">
        <f aca="false">IF(OR(AF543=$AP$5,AF543=$AP$6,AF543=$AP$10),W543,0)</f>
        <v>0</v>
      </c>
      <c r="BL543" s="313" t="n">
        <f aca="false">IF(OR(AF543=$AP$5,AF543=$AP$6,AF543=$AP$10),X543,0)</f>
        <v>0</v>
      </c>
      <c r="BM543" s="313" t="n">
        <f aca="false">IF(OR(AF543=$AP$5,AF543=$AP$6,AF543=$AP$10),Y543,0)</f>
        <v>0</v>
      </c>
      <c r="BN543" s="313" t="n">
        <f aca="false">IF(OR(AF543=$AP$5,AF543=$AP$6,AF543=$AP$10),Z543,0)</f>
        <v>0</v>
      </c>
      <c r="BO543" s="313" t="n">
        <f aca="false">IF(OR(AF543=$AP$5,AF543=$AP$6,AF543=$AP$10),AA543,0)</f>
        <v>0</v>
      </c>
      <c r="BP543" s="313" t="n">
        <f aca="false">IF(OR(AF543=$AP$5,AF543=$AP$6,AF543=$AP$10),AB543,0)</f>
        <v>0</v>
      </c>
      <c r="BQ543" s="313" t="n">
        <f aca="false">IF(OR(AF543=$AP$5,AF543=$AP$6,AF543=$AP$10),AC543,0)</f>
        <v>0</v>
      </c>
      <c r="BR543" s="314" t="n">
        <f aca="false">IF(OR(AF543=$AP$5,AF543=$AP$6,AF543=$AP$10),AD543,0)</f>
        <v>0</v>
      </c>
      <c r="BS543" s="312" t="n">
        <f aca="false">IF(OR(AF543=$AP$7,AF543=$AP$8,AF543=$AP$11),S543,0)</f>
        <v>0</v>
      </c>
      <c r="BT543" s="313" t="n">
        <f aca="false">IF(OR(AF543=$AP$7,AF543=$AP$8,AF543=$AP$11),T543,0)</f>
        <v>0</v>
      </c>
      <c r="BU543" s="313" t="n">
        <f aca="false">IF(OR(AF543=$AP$7,AF543=$AP$8,AF543=$AP$11),U543,0)</f>
        <v>0</v>
      </c>
      <c r="BV543" s="313" t="n">
        <f aca="false">IF(OR(AF543=$AP$7,AF543=$AP$8,AF543=$AP$11),V543,0)</f>
        <v>0</v>
      </c>
      <c r="BW543" s="313" t="n">
        <f aca="false">IF(OR(AF543=$AP$7,AF543=$AP$8,AF543=$AP$11),W543,0)</f>
        <v>0</v>
      </c>
      <c r="BX543" s="313" t="n">
        <f aca="false">IF(OR(AF543=$AP$7,AF543=$AP$8,AF543=$AP$11),X543,0)</f>
        <v>0</v>
      </c>
      <c r="BY543" s="313" t="n">
        <f aca="false">IF(OR(AF543=$AP$7,AF543=$AP$8,AF543=$AP$11),Y543,0)</f>
        <v>0</v>
      </c>
      <c r="BZ543" s="313" t="n">
        <f aca="false">IF(OR(AF543=$AP$7,AF543=$AP$8,AF543=$AP$11),Z543,0)</f>
        <v>0</v>
      </c>
      <c r="CA543" s="313" t="n">
        <f aca="false">IF(OR(AF543=$AP$7,AF543=$AP$8,AF543=$AP$11),AA543,0)</f>
        <v>0</v>
      </c>
      <c r="CB543" s="313" t="n">
        <f aca="false">IF(OR(AF543=$AP$7,AF543=$AP$8,AF543=$AP$11),AB543,0)</f>
        <v>0</v>
      </c>
      <c r="CC543" s="313" t="n">
        <f aca="false">IF(OR(AF543=$AP$7,AF543=$AP$8,AF543=$AP$11),AC543,0)</f>
        <v>0</v>
      </c>
      <c r="CD543" s="314" t="n">
        <f aca="false">IF(OR(AF543=$AP$7,AF543=$AP$8,AF543=$AP$11),AD543,0)</f>
        <v>0</v>
      </c>
      <c r="CE543" s="312" t="n">
        <f aca="false">IF(AF543=$AP$12,S543,0)</f>
        <v>0</v>
      </c>
      <c r="CF543" s="313" t="n">
        <f aca="false">IF(AF543=$AP$12,T543,0)</f>
        <v>0</v>
      </c>
      <c r="CG543" s="313" t="n">
        <f aca="false">IF(AF543=$AP$12,U543,0)</f>
        <v>0</v>
      </c>
      <c r="CH543" s="313" t="n">
        <f aca="false">IF(AF543=$AP$12,V543,0)</f>
        <v>0</v>
      </c>
      <c r="CI543" s="313" t="n">
        <f aca="false">IF(AF543=$AP$12,W543,0)</f>
        <v>0</v>
      </c>
      <c r="CJ543" s="313" t="n">
        <f aca="false">IF(AF543=$AP$12,X543,0)</f>
        <v>0</v>
      </c>
      <c r="CK543" s="313" t="n">
        <f aca="false">IF(AF543=$AP$12,Y543,0)</f>
        <v>0</v>
      </c>
      <c r="CL543" s="313" t="n">
        <f aca="false">IF(AF543=$AP$12,Z543,0)</f>
        <v>0</v>
      </c>
      <c r="CM543" s="313" t="n">
        <f aca="false">IF(AF543=$AP$12,AA543,0)</f>
        <v>0</v>
      </c>
      <c r="CN543" s="313" t="n">
        <f aca="false">IF(AF543=$AP$12,AB543,0)</f>
        <v>0</v>
      </c>
      <c r="CO543" s="313" t="n">
        <f aca="false">IF(AF543=$AP$12,AC543,0)</f>
        <v>0</v>
      </c>
      <c r="CP543" s="314" t="n">
        <f aca="false">IF(AF543=$AP$12,AD543,0)</f>
        <v>0</v>
      </c>
    </row>
    <row r="544" customFormat="false" ht="12" hidden="false" customHeight="true" outlineLevel="0" collapsed="false">
      <c r="B544" s="243" t="str">
        <f aca="false">IF(Q542="","",Q542)</f>
        <v/>
      </c>
      <c r="C544" s="302"/>
      <c r="D544" s="303"/>
      <c r="E544" s="303"/>
      <c r="F544" s="303"/>
      <c r="G544" s="304"/>
      <c r="H544" s="304"/>
      <c r="I544" s="305"/>
      <c r="J544" s="305"/>
      <c r="K544" s="305"/>
      <c r="L544" s="305"/>
      <c r="M544" s="303"/>
      <c r="N544" s="303"/>
      <c r="O544" s="306"/>
      <c r="P544" s="303"/>
      <c r="Q544" s="303"/>
      <c r="R544" s="315" t="s">
        <v>77</v>
      </c>
      <c r="S544" s="322"/>
      <c r="T544" s="322"/>
      <c r="U544" s="322"/>
      <c r="V544" s="322"/>
      <c r="W544" s="322"/>
      <c r="X544" s="322"/>
      <c r="Y544" s="316"/>
      <c r="Z544" s="316"/>
      <c r="AA544" s="316"/>
      <c r="AB544" s="316"/>
      <c r="AC544" s="316"/>
      <c r="AD544" s="316"/>
      <c r="AE544" s="317" t="str">
        <f aca="false">IF(SUM(S544:AD544)=0,"",SUM(S544:AD544))</f>
        <v/>
      </c>
      <c r="AF544" s="244" t="str">
        <f aca="false">IF(Q542="","",Q542)</f>
        <v/>
      </c>
      <c r="AG544" s="310"/>
      <c r="AH544" s="310"/>
      <c r="AI544" s="310"/>
      <c r="AJ544" s="310"/>
      <c r="AT544" s="311" t="str">
        <f aca="false">R544</f>
        <v>C</v>
      </c>
      <c r="AU544" s="312" t="n">
        <f aca="false">IF(OR(AF544=$AP$3,AF544=$AP$4,AF544=$AP$9),S544,0)</f>
        <v>0</v>
      </c>
      <c r="AV544" s="313" t="n">
        <f aca="false">IF(OR(AF544=$AP$3,AF544=$AP$4,AF544=$AP$9),T544,0)</f>
        <v>0</v>
      </c>
      <c r="AW544" s="313" t="n">
        <f aca="false">IF(OR(AF544=$AP$3,AF544=$AP$4,AF544=$AP$9),U544,0)</f>
        <v>0</v>
      </c>
      <c r="AX544" s="313" t="n">
        <f aca="false">IF(OR(AF544=$AP$3,AF544=$AP$4,AF544=$AP$9),V544,0)</f>
        <v>0</v>
      </c>
      <c r="AY544" s="313" t="n">
        <f aca="false">IF(OR(AF544=$AP$3,AF544=$AP$4,AF544=$AP$9),W544,0)</f>
        <v>0</v>
      </c>
      <c r="AZ544" s="313" t="n">
        <f aca="false">IF(OR(AF544=$AP$3,AF544=$AP$4,AF544=$AP$9),X544,0)</f>
        <v>0</v>
      </c>
      <c r="BA544" s="313" t="n">
        <f aca="false">IF(OR(AF544=$AP$3,AF544=$AP$4,AF544=$AP$9),Y544,0)</f>
        <v>0</v>
      </c>
      <c r="BB544" s="313" t="n">
        <f aca="false">IF(OR(AF544=$AP$3,AF544=$AP$4,AF544=$AP$9),Z544,0)</f>
        <v>0</v>
      </c>
      <c r="BC544" s="313" t="n">
        <f aca="false">IF(OR(AF544=$AP$3,AF544=$AP$4,AF544=$AP$9),AA544,0)</f>
        <v>0</v>
      </c>
      <c r="BD544" s="313" t="n">
        <f aca="false">IF(OR(AF544=$AP$3,AF544=$AP$4,AF544=$AP$9),AB544,0)</f>
        <v>0</v>
      </c>
      <c r="BE544" s="313" t="n">
        <f aca="false">IF(OR(AF544=$AP$3,AF544=$AP$4,AF544=$AP$9),AC544,0)</f>
        <v>0</v>
      </c>
      <c r="BF544" s="314" t="n">
        <f aca="false">IF(OR(AF544=$AP$3,AF544=$AP$4,AF544=$AP$9),AD544,0)</f>
        <v>0</v>
      </c>
      <c r="BG544" s="312" t="n">
        <f aca="false">IF(OR(AF544=$AP$5,AF544=$AP$6,AF544=$AP$10),S544,0)</f>
        <v>0</v>
      </c>
      <c r="BH544" s="313" t="n">
        <f aca="false">IF(OR(AF544=$AP$5,AF544=$AP$6,AF544=$AP$10),T544,0)</f>
        <v>0</v>
      </c>
      <c r="BI544" s="313" t="n">
        <f aca="false">IF(OR(AF544=$AP$5,AF544=$AP$6,AF544=$AP$10),U544,0)</f>
        <v>0</v>
      </c>
      <c r="BJ544" s="313" t="n">
        <f aca="false">IF(OR(AF544=$AP$5,AF544=$AP$6,AF544=$AP$10),V544,0)</f>
        <v>0</v>
      </c>
      <c r="BK544" s="313" t="n">
        <f aca="false">IF(OR(AF544=$AP$5,AF544=$AP$6,AF544=$AP$10),W544,0)</f>
        <v>0</v>
      </c>
      <c r="BL544" s="313" t="n">
        <f aca="false">IF(OR(AF544=$AP$5,AF544=$AP$6,AF544=$AP$10),X544,0)</f>
        <v>0</v>
      </c>
      <c r="BM544" s="313" t="n">
        <f aca="false">IF(OR(AF544=$AP$5,AF544=$AP$6,AF544=$AP$10),Y544,0)</f>
        <v>0</v>
      </c>
      <c r="BN544" s="313" t="n">
        <f aca="false">IF(OR(AF544=$AP$5,AF544=$AP$6,AF544=$AP$10),Z544,0)</f>
        <v>0</v>
      </c>
      <c r="BO544" s="313" t="n">
        <f aca="false">IF(OR(AF544=$AP$5,AF544=$AP$6,AF544=$AP$10),AA544,0)</f>
        <v>0</v>
      </c>
      <c r="BP544" s="313" t="n">
        <f aca="false">IF(OR(AF544=$AP$5,AF544=$AP$6,AF544=$AP$10),AB544,0)</f>
        <v>0</v>
      </c>
      <c r="BQ544" s="313" t="n">
        <f aca="false">IF(OR(AF544=$AP$5,AF544=$AP$6,AF544=$AP$10),AC544,0)</f>
        <v>0</v>
      </c>
      <c r="BR544" s="314" t="n">
        <f aca="false">IF(OR(AF544=$AP$5,AF544=$AP$6,AF544=$AP$10),AD544,0)</f>
        <v>0</v>
      </c>
      <c r="BS544" s="312" t="n">
        <f aca="false">IF(OR(AF544=$AP$7,AF544=$AP$8,AF544=$AP$11),S544,0)</f>
        <v>0</v>
      </c>
      <c r="BT544" s="313" t="n">
        <f aca="false">IF(OR(AF544=$AP$7,AF544=$AP$8,AF544=$AP$11),T544,0)</f>
        <v>0</v>
      </c>
      <c r="BU544" s="313" t="n">
        <f aca="false">IF(OR(AF544=$AP$7,AF544=$AP$8,AF544=$AP$11),U544,0)</f>
        <v>0</v>
      </c>
      <c r="BV544" s="313" t="n">
        <f aca="false">IF(OR(AF544=$AP$7,AF544=$AP$8,AF544=$AP$11),V544,0)</f>
        <v>0</v>
      </c>
      <c r="BW544" s="313" t="n">
        <f aca="false">IF(OR(AF544=$AP$7,AF544=$AP$8,AF544=$AP$11),W544,0)</f>
        <v>0</v>
      </c>
      <c r="BX544" s="313" t="n">
        <f aca="false">IF(OR(AF544=$AP$7,AF544=$AP$8,AF544=$AP$11),X544,0)</f>
        <v>0</v>
      </c>
      <c r="BY544" s="313" t="n">
        <f aca="false">IF(OR(AF544=$AP$7,AF544=$AP$8,AF544=$AP$11),Y544,0)</f>
        <v>0</v>
      </c>
      <c r="BZ544" s="313" t="n">
        <f aca="false">IF(OR(AF544=$AP$7,AF544=$AP$8,AF544=$AP$11),Z544,0)</f>
        <v>0</v>
      </c>
      <c r="CA544" s="313" t="n">
        <f aca="false">IF(OR(AF544=$AP$7,AF544=$AP$8,AF544=$AP$11),AA544,0)</f>
        <v>0</v>
      </c>
      <c r="CB544" s="313" t="n">
        <f aca="false">IF(OR(AF544=$AP$7,AF544=$AP$8,AF544=$AP$11),AB544,0)</f>
        <v>0</v>
      </c>
      <c r="CC544" s="313" t="n">
        <f aca="false">IF(OR(AF544=$AP$7,AF544=$AP$8,AF544=$AP$11),AC544,0)</f>
        <v>0</v>
      </c>
      <c r="CD544" s="314" t="n">
        <f aca="false">IF(OR(AF544=$AP$7,AF544=$AP$8,AF544=$AP$11),AD544,0)</f>
        <v>0</v>
      </c>
      <c r="CE544" s="312" t="n">
        <f aca="false">IF(AF544=$AP$12,S544,0)</f>
        <v>0</v>
      </c>
      <c r="CF544" s="313" t="n">
        <f aca="false">IF(AF544=$AP$12,T544,0)</f>
        <v>0</v>
      </c>
      <c r="CG544" s="313" t="n">
        <f aca="false">IF(AF544=$AP$12,U544,0)</f>
        <v>0</v>
      </c>
      <c r="CH544" s="313" t="n">
        <f aca="false">IF(AF544=$AP$12,V544,0)</f>
        <v>0</v>
      </c>
      <c r="CI544" s="313" t="n">
        <f aca="false">IF(AF544=$AP$12,W544,0)</f>
        <v>0</v>
      </c>
      <c r="CJ544" s="313" t="n">
        <f aca="false">IF(AF544=$AP$12,X544,0)</f>
        <v>0</v>
      </c>
      <c r="CK544" s="313" t="n">
        <f aca="false">IF(AF544=$AP$12,Y544,0)</f>
        <v>0</v>
      </c>
      <c r="CL544" s="313" t="n">
        <f aca="false">IF(AF544=$AP$12,Z544,0)</f>
        <v>0</v>
      </c>
      <c r="CM544" s="313" t="n">
        <f aca="false">IF(AF544=$AP$12,AA544,0)</f>
        <v>0</v>
      </c>
      <c r="CN544" s="313" t="n">
        <f aca="false">IF(AF544=$AP$12,AB544,0)</f>
        <v>0</v>
      </c>
      <c r="CO544" s="313" t="n">
        <f aca="false">IF(AF544=$AP$12,AC544,0)</f>
        <v>0</v>
      </c>
      <c r="CP544" s="314" t="n">
        <f aca="false">IF(AF544=$AP$12,AD544,0)</f>
        <v>0</v>
      </c>
    </row>
    <row r="545" customFormat="false" ht="12" hidden="false" customHeight="true" outlineLevel="0" collapsed="false">
      <c r="B545" s="243" t="str">
        <f aca="false">IF(Q545="","",Q545)</f>
        <v/>
      </c>
      <c r="C545" s="302" t="n">
        <v>178</v>
      </c>
      <c r="D545" s="303"/>
      <c r="E545" s="303"/>
      <c r="F545" s="303"/>
      <c r="G545" s="304"/>
      <c r="H545" s="304"/>
      <c r="I545" s="305"/>
      <c r="J545" s="305"/>
      <c r="K545" s="305"/>
      <c r="L545" s="305"/>
      <c r="M545" s="303"/>
      <c r="N545" s="303"/>
      <c r="O545" s="306"/>
      <c r="P545" s="303"/>
      <c r="Q545" s="303"/>
      <c r="R545" s="307" t="s">
        <v>75</v>
      </c>
      <c r="S545" s="323"/>
      <c r="T545" s="323"/>
      <c r="U545" s="323"/>
      <c r="V545" s="323"/>
      <c r="W545" s="323"/>
      <c r="X545" s="323"/>
      <c r="Y545" s="308"/>
      <c r="Z545" s="308"/>
      <c r="AA545" s="308"/>
      <c r="AB545" s="308"/>
      <c r="AC545" s="308"/>
      <c r="AD545" s="308"/>
      <c r="AE545" s="309" t="str">
        <f aca="false">IF(SUM(S545:AD545)=0,"",SUM(S545:AD545))</f>
        <v/>
      </c>
      <c r="AF545" s="244" t="str">
        <f aca="false">IF(Q545="","",Q545)</f>
        <v/>
      </c>
      <c r="AG545" s="310" t="str">
        <f aca="false">IFERROR(VLOOKUP(M545,$AP$13:$AQ$16,2,FALSE()),"")</f>
        <v/>
      </c>
      <c r="AH545" s="310" t="str">
        <f aca="false">IFERROR(VLOOKUP(O545,$AP$18:$AQ$24,2,FALSE()),"")</f>
        <v/>
      </c>
      <c r="AI545" s="310" t="str">
        <f aca="false">IFERROR(AG545+AH545,"")</f>
        <v/>
      </c>
      <c r="AJ545" s="310" t="str">
        <f aca="false">IF(SUM(AE545:AE547)=0,"",SUM(AE545:AE547))</f>
        <v/>
      </c>
      <c r="AT545" s="311" t="str">
        <f aca="false">R545</f>
        <v>A</v>
      </c>
      <c r="AU545" s="312" t="n">
        <f aca="false">IF(OR(AF545=$AP$3,AF545=$AP$4,AF545=$AP$9),S545,0)</f>
        <v>0</v>
      </c>
      <c r="AV545" s="313" t="n">
        <f aca="false">IF(OR(AF545=$AP$3,AF545=$AP$4,AF545=$AP$9),T545,0)</f>
        <v>0</v>
      </c>
      <c r="AW545" s="313" t="n">
        <f aca="false">IF(OR(AF545=$AP$3,AF545=$AP$4,AF545=$AP$9),U545,0)</f>
        <v>0</v>
      </c>
      <c r="AX545" s="313" t="n">
        <f aca="false">IF(OR(AF545=$AP$3,AF545=$AP$4,AF545=$AP$9),V545,0)</f>
        <v>0</v>
      </c>
      <c r="AY545" s="313" t="n">
        <f aca="false">IF(OR(AF545=$AP$3,AF545=$AP$4,AF545=$AP$9),W545,0)</f>
        <v>0</v>
      </c>
      <c r="AZ545" s="313" t="n">
        <f aca="false">IF(OR(AF545=$AP$3,AF545=$AP$4,AF545=$AP$9),X545,0)</f>
        <v>0</v>
      </c>
      <c r="BA545" s="313" t="n">
        <f aca="false">IF(OR(AF545=$AP$3,AF545=$AP$4,AF545=$AP$9),Y545,0)</f>
        <v>0</v>
      </c>
      <c r="BB545" s="313" t="n">
        <f aca="false">IF(OR(AF545=$AP$3,AF545=$AP$4,AF545=$AP$9),Z545,0)</f>
        <v>0</v>
      </c>
      <c r="BC545" s="313" t="n">
        <f aca="false">IF(OR(AF545=$AP$3,AF545=$AP$4,AF545=$AP$9),AA545,0)</f>
        <v>0</v>
      </c>
      <c r="BD545" s="313" t="n">
        <f aca="false">IF(OR(AF545=$AP$3,AF545=$AP$4,AF545=$AP$9),AB545,0)</f>
        <v>0</v>
      </c>
      <c r="BE545" s="313" t="n">
        <f aca="false">IF(OR(AF545=$AP$3,AF545=$AP$4,AF545=$AP$9),AC545,0)</f>
        <v>0</v>
      </c>
      <c r="BF545" s="314" t="n">
        <f aca="false">IF(OR(AF545=$AP$3,AF545=$AP$4,AF545=$AP$9),AD545,0)</f>
        <v>0</v>
      </c>
      <c r="BG545" s="312" t="n">
        <f aca="false">IF(OR(AF545=$AP$5,AF545=$AP$6,AF545=$AP$10),S545,0)</f>
        <v>0</v>
      </c>
      <c r="BH545" s="313" t="n">
        <f aca="false">IF(OR(AF545=$AP$5,AF545=$AP$6,AF545=$AP$10),T545,0)</f>
        <v>0</v>
      </c>
      <c r="BI545" s="313" t="n">
        <f aca="false">IF(OR(AF545=$AP$5,AF545=$AP$6,AF545=$AP$10),U545,0)</f>
        <v>0</v>
      </c>
      <c r="BJ545" s="313" t="n">
        <f aca="false">IF(OR(AF545=$AP$5,AF545=$AP$6,AF545=$AP$10),V545,0)</f>
        <v>0</v>
      </c>
      <c r="BK545" s="313" t="n">
        <f aca="false">IF(OR(AF545=$AP$5,AF545=$AP$6,AF545=$AP$10),W545,0)</f>
        <v>0</v>
      </c>
      <c r="BL545" s="313" t="n">
        <f aca="false">IF(OR(AF545=$AP$5,AF545=$AP$6,AF545=$AP$10),X545,0)</f>
        <v>0</v>
      </c>
      <c r="BM545" s="313" t="n">
        <f aca="false">IF(OR(AF545=$AP$5,AF545=$AP$6,AF545=$AP$10),Y545,0)</f>
        <v>0</v>
      </c>
      <c r="BN545" s="313" t="n">
        <f aca="false">IF(OR(AF545=$AP$5,AF545=$AP$6,AF545=$AP$10),Z545,0)</f>
        <v>0</v>
      </c>
      <c r="BO545" s="313" t="n">
        <f aca="false">IF(OR(AF545=$AP$5,AF545=$AP$6,AF545=$AP$10),AA545,0)</f>
        <v>0</v>
      </c>
      <c r="BP545" s="313" t="n">
        <f aca="false">IF(OR(AF545=$AP$5,AF545=$AP$6,AF545=$AP$10),AB545,0)</f>
        <v>0</v>
      </c>
      <c r="BQ545" s="313" t="n">
        <f aca="false">IF(OR(AF545=$AP$5,AF545=$AP$6,AF545=$AP$10),AC545,0)</f>
        <v>0</v>
      </c>
      <c r="BR545" s="314" t="n">
        <f aca="false">IF(OR(AF545=$AP$5,AF545=$AP$6,AF545=$AP$10),AD545,0)</f>
        <v>0</v>
      </c>
      <c r="BS545" s="312" t="n">
        <f aca="false">IF(OR(AF545=$AP$7,AF545=$AP$8,AF545=$AP$11),S545,0)</f>
        <v>0</v>
      </c>
      <c r="BT545" s="313" t="n">
        <f aca="false">IF(OR(AF545=$AP$7,AF545=$AP$8,AF545=$AP$11),T545,0)</f>
        <v>0</v>
      </c>
      <c r="BU545" s="313" t="n">
        <f aca="false">IF(OR(AF545=$AP$7,AF545=$AP$8,AF545=$AP$11),U545,0)</f>
        <v>0</v>
      </c>
      <c r="BV545" s="313" t="n">
        <f aca="false">IF(OR(AF545=$AP$7,AF545=$AP$8,AF545=$AP$11),V545,0)</f>
        <v>0</v>
      </c>
      <c r="BW545" s="313" t="n">
        <f aca="false">IF(OR(AF545=$AP$7,AF545=$AP$8,AF545=$AP$11),W545,0)</f>
        <v>0</v>
      </c>
      <c r="BX545" s="313" t="n">
        <f aca="false">IF(OR(AF545=$AP$7,AF545=$AP$8,AF545=$AP$11),X545,0)</f>
        <v>0</v>
      </c>
      <c r="BY545" s="313" t="n">
        <f aca="false">IF(OR(AF545=$AP$7,AF545=$AP$8,AF545=$AP$11),Y545,0)</f>
        <v>0</v>
      </c>
      <c r="BZ545" s="313" t="n">
        <f aca="false">IF(OR(AF545=$AP$7,AF545=$AP$8,AF545=$AP$11),Z545,0)</f>
        <v>0</v>
      </c>
      <c r="CA545" s="313" t="n">
        <f aca="false">IF(OR(AF545=$AP$7,AF545=$AP$8,AF545=$AP$11),AA545,0)</f>
        <v>0</v>
      </c>
      <c r="CB545" s="313" t="n">
        <f aca="false">IF(OR(AF545=$AP$7,AF545=$AP$8,AF545=$AP$11),AB545,0)</f>
        <v>0</v>
      </c>
      <c r="CC545" s="313" t="n">
        <f aca="false">IF(OR(AF545=$AP$7,AF545=$AP$8,AF545=$AP$11),AC545,0)</f>
        <v>0</v>
      </c>
      <c r="CD545" s="314" t="n">
        <f aca="false">IF(OR(AF545=$AP$7,AF545=$AP$8,AF545=$AP$11),AD545,0)</f>
        <v>0</v>
      </c>
      <c r="CE545" s="312" t="n">
        <f aca="false">IF(AF545=$AP$12,S545,0)</f>
        <v>0</v>
      </c>
      <c r="CF545" s="313" t="n">
        <f aca="false">IF(AF545=$AP$12,T545,0)</f>
        <v>0</v>
      </c>
      <c r="CG545" s="313" t="n">
        <f aca="false">IF(AF545=$AP$12,U545,0)</f>
        <v>0</v>
      </c>
      <c r="CH545" s="313" t="n">
        <f aca="false">IF(AF545=$AP$12,V545,0)</f>
        <v>0</v>
      </c>
      <c r="CI545" s="313" t="n">
        <f aca="false">IF(AF545=$AP$12,W545,0)</f>
        <v>0</v>
      </c>
      <c r="CJ545" s="313" t="n">
        <f aca="false">IF(AF545=$AP$12,X545,0)</f>
        <v>0</v>
      </c>
      <c r="CK545" s="313" t="n">
        <f aca="false">IF(AF545=$AP$12,Y545,0)</f>
        <v>0</v>
      </c>
      <c r="CL545" s="313" t="n">
        <f aca="false">IF(AF545=$AP$12,Z545,0)</f>
        <v>0</v>
      </c>
      <c r="CM545" s="313" t="n">
        <f aca="false">IF(AF545=$AP$12,AA545,0)</f>
        <v>0</v>
      </c>
      <c r="CN545" s="313" t="n">
        <f aca="false">IF(AF545=$AP$12,AB545,0)</f>
        <v>0</v>
      </c>
      <c r="CO545" s="313" t="n">
        <f aca="false">IF(AF545=$AP$12,AC545,0)</f>
        <v>0</v>
      </c>
      <c r="CP545" s="314" t="n">
        <f aca="false">IF(AF545=$AP$12,AD545,0)</f>
        <v>0</v>
      </c>
    </row>
    <row r="546" customFormat="false" ht="12" hidden="false" customHeight="true" outlineLevel="0" collapsed="false">
      <c r="B546" s="243" t="str">
        <f aca="false">IF(Q545="","",Q545)</f>
        <v/>
      </c>
      <c r="C546" s="302"/>
      <c r="D546" s="303"/>
      <c r="E546" s="303"/>
      <c r="F546" s="303"/>
      <c r="G546" s="304"/>
      <c r="H546" s="304"/>
      <c r="I546" s="305"/>
      <c r="J546" s="305"/>
      <c r="K546" s="305"/>
      <c r="L546" s="305"/>
      <c r="M546" s="303"/>
      <c r="N546" s="303"/>
      <c r="O546" s="306"/>
      <c r="P546" s="303"/>
      <c r="Q546" s="303"/>
      <c r="R546" s="315" t="s">
        <v>76</v>
      </c>
      <c r="S546" s="322"/>
      <c r="T546" s="322"/>
      <c r="U546" s="322"/>
      <c r="V546" s="322"/>
      <c r="W546" s="322"/>
      <c r="X546" s="322"/>
      <c r="Y546" s="316"/>
      <c r="Z546" s="316"/>
      <c r="AA546" s="316"/>
      <c r="AB546" s="316"/>
      <c r="AC546" s="316"/>
      <c r="AD546" s="316"/>
      <c r="AE546" s="317" t="str">
        <f aca="false">IF(SUM(S546:AD546)=0,"",SUM(S546:AD546))</f>
        <v/>
      </c>
      <c r="AF546" s="244" t="str">
        <f aca="false">IF(Q545="","",Q545)</f>
        <v/>
      </c>
      <c r="AG546" s="310"/>
      <c r="AH546" s="310"/>
      <c r="AI546" s="310"/>
      <c r="AJ546" s="310"/>
      <c r="AT546" s="311" t="str">
        <f aca="false">R546</f>
        <v>B</v>
      </c>
      <c r="AU546" s="312" t="n">
        <f aca="false">IF(OR(AF546=$AP$3,AF546=$AP$4,AF546=$AP$9),S546,0)</f>
        <v>0</v>
      </c>
      <c r="AV546" s="313" t="n">
        <f aca="false">IF(OR(AF546=$AP$3,AF546=$AP$4,AF546=$AP$9),T546,0)</f>
        <v>0</v>
      </c>
      <c r="AW546" s="313" t="n">
        <f aca="false">IF(OR(AF546=$AP$3,AF546=$AP$4,AF546=$AP$9),U546,0)</f>
        <v>0</v>
      </c>
      <c r="AX546" s="313" t="n">
        <f aca="false">IF(OR(AF546=$AP$3,AF546=$AP$4,AF546=$AP$9),V546,0)</f>
        <v>0</v>
      </c>
      <c r="AY546" s="313" t="n">
        <f aca="false">IF(OR(AF546=$AP$3,AF546=$AP$4,AF546=$AP$9),W546,0)</f>
        <v>0</v>
      </c>
      <c r="AZ546" s="313" t="n">
        <f aca="false">IF(OR(AF546=$AP$3,AF546=$AP$4,AF546=$AP$9),X546,0)</f>
        <v>0</v>
      </c>
      <c r="BA546" s="313" t="n">
        <f aca="false">IF(OR(AF546=$AP$3,AF546=$AP$4,AF546=$AP$9),Y546,0)</f>
        <v>0</v>
      </c>
      <c r="BB546" s="313" t="n">
        <f aca="false">IF(OR(AF546=$AP$3,AF546=$AP$4,AF546=$AP$9),Z546,0)</f>
        <v>0</v>
      </c>
      <c r="BC546" s="313" t="n">
        <f aca="false">IF(OR(AF546=$AP$3,AF546=$AP$4,AF546=$AP$9),AA546,0)</f>
        <v>0</v>
      </c>
      <c r="BD546" s="313" t="n">
        <f aca="false">IF(OR(AF546=$AP$3,AF546=$AP$4,AF546=$AP$9),AB546,0)</f>
        <v>0</v>
      </c>
      <c r="BE546" s="313" t="n">
        <f aca="false">IF(OR(AF546=$AP$3,AF546=$AP$4,AF546=$AP$9),AC546,0)</f>
        <v>0</v>
      </c>
      <c r="BF546" s="314" t="n">
        <f aca="false">IF(OR(AF546=$AP$3,AF546=$AP$4,AF546=$AP$9),AD546,0)</f>
        <v>0</v>
      </c>
      <c r="BG546" s="312" t="n">
        <f aca="false">IF(OR(AF546=$AP$5,AF546=$AP$6,AF546=$AP$10),S546,0)</f>
        <v>0</v>
      </c>
      <c r="BH546" s="313" t="n">
        <f aca="false">IF(OR(AF546=$AP$5,AF546=$AP$6,AF546=$AP$10),T546,0)</f>
        <v>0</v>
      </c>
      <c r="BI546" s="313" t="n">
        <f aca="false">IF(OR(AF546=$AP$5,AF546=$AP$6,AF546=$AP$10),U546,0)</f>
        <v>0</v>
      </c>
      <c r="BJ546" s="313" t="n">
        <f aca="false">IF(OR(AF546=$AP$5,AF546=$AP$6,AF546=$AP$10),V546,0)</f>
        <v>0</v>
      </c>
      <c r="BK546" s="313" t="n">
        <f aca="false">IF(OR(AF546=$AP$5,AF546=$AP$6,AF546=$AP$10),W546,0)</f>
        <v>0</v>
      </c>
      <c r="BL546" s="313" t="n">
        <f aca="false">IF(OR(AF546=$AP$5,AF546=$AP$6,AF546=$AP$10),X546,0)</f>
        <v>0</v>
      </c>
      <c r="BM546" s="313" t="n">
        <f aca="false">IF(OR(AF546=$AP$5,AF546=$AP$6,AF546=$AP$10),Y546,0)</f>
        <v>0</v>
      </c>
      <c r="BN546" s="313" t="n">
        <f aca="false">IF(OR(AF546=$AP$5,AF546=$AP$6,AF546=$AP$10),Z546,0)</f>
        <v>0</v>
      </c>
      <c r="BO546" s="313" t="n">
        <f aca="false">IF(OR(AF546=$AP$5,AF546=$AP$6,AF546=$AP$10),AA546,0)</f>
        <v>0</v>
      </c>
      <c r="BP546" s="313" t="n">
        <f aca="false">IF(OR(AF546=$AP$5,AF546=$AP$6,AF546=$AP$10),AB546,0)</f>
        <v>0</v>
      </c>
      <c r="BQ546" s="313" t="n">
        <f aca="false">IF(OR(AF546=$AP$5,AF546=$AP$6,AF546=$AP$10),AC546,0)</f>
        <v>0</v>
      </c>
      <c r="BR546" s="314" t="n">
        <f aca="false">IF(OR(AF546=$AP$5,AF546=$AP$6,AF546=$AP$10),AD546,0)</f>
        <v>0</v>
      </c>
      <c r="BS546" s="312" t="n">
        <f aca="false">IF(OR(AF546=$AP$7,AF546=$AP$8,AF546=$AP$11),S546,0)</f>
        <v>0</v>
      </c>
      <c r="BT546" s="313" t="n">
        <f aca="false">IF(OR(AF546=$AP$7,AF546=$AP$8,AF546=$AP$11),T546,0)</f>
        <v>0</v>
      </c>
      <c r="BU546" s="313" t="n">
        <f aca="false">IF(OR(AF546=$AP$7,AF546=$AP$8,AF546=$AP$11),U546,0)</f>
        <v>0</v>
      </c>
      <c r="BV546" s="313" t="n">
        <f aca="false">IF(OR(AF546=$AP$7,AF546=$AP$8,AF546=$AP$11),V546,0)</f>
        <v>0</v>
      </c>
      <c r="BW546" s="313" t="n">
        <f aca="false">IF(OR(AF546=$AP$7,AF546=$AP$8,AF546=$AP$11),W546,0)</f>
        <v>0</v>
      </c>
      <c r="BX546" s="313" t="n">
        <f aca="false">IF(OR(AF546=$AP$7,AF546=$AP$8,AF546=$AP$11),X546,0)</f>
        <v>0</v>
      </c>
      <c r="BY546" s="313" t="n">
        <f aca="false">IF(OR(AF546=$AP$7,AF546=$AP$8,AF546=$AP$11),Y546,0)</f>
        <v>0</v>
      </c>
      <c r="BZ546" s="313" t="n">
        <f aca="false">IF(OR(AF546=$AP$7,AF546=$AP$8,AF546=$AP$11),Z546,0)</f>
        <v>0</v>
      </c>
      <c r="CA546" s="313" t="n">
        <f aca="false">IF(OR(AF546=$AP$7,AF546=$AP$8,AF546=$AP$11),AA546,0)</f>
        <v>0</v>
      </c>
      <c r="CB546" s="313" t="n">
        <f aca="false">IF(OR(AF546=$AP$7,AF546=$AP$8,AF546=$AP$11),AB546,0)</f>
        <v>0</v>
      </c>
      <c r="CC546" s="313" t="n">
        <f aca="false">IF(OR(AF546=$AP$7,AF546=$AP$8,AF546=$AP$11),AC546,0)</f>
        <v>0</v>
      </c>
      <c r="CD546" s="314" t="n">
        <f aca="false">IF(OR(AF546=$AP$7,AF546=$AP$8,AF546=$AP$11),AD546,0)</f>
        <v>0</v>
      </c>
      <c r="CE546" s="312" t="n">
        <f aca="false">IF(AF546=$AP$12,S546,0)</f>
        <v>0</v>
      </c>
      <c r="CF546" s="313" t="n">
        <f aca="false">IF(AF546=$AP$12,T546,0)</f>
        <v>0</v>
      </c>
      <c r="CG546" s="313" t="n">
        <f aca="false">IF(AF546=$AP$12,U546,0)</f>
        <v>0</v>
      </c>
      <c r="CH546" s="313" t="n">
        <f aca="false">IF(AF546=$AP$12,V546,0)</f>
        <v>0</v>
      </c>
      <c r="CI546" s="313" t="n">
        <f aca="false">IF(AF546=$AP$12,W546,0)</f>
        <v>0</v>
      </c>
      <c r="CJ546" s="313" t="n">
        <f aca="false">IF(AF546=$AP$12,X546,0)</f>
        <v>0</v>
      </c>
      <c r="CK546" s="313" t="n">
        <f aca="false">IF(AF546=$AP$12,Y546,0)</f>
        <v>0</v>
      </c>
      <c r="CL546" s="313" t="n">
        <f aca="false">IF(AF546=$AP$12,Z546,0)</f>
        <v>0</v>
      </c>
      <c r="CM546" s="313" t="n">
        <f aca="false">IF(AF546=$AP$12,AA546,0)</f>
        <v>0</v>
      </c>
      <c r="CN546" s="313" t="n">
        <f aca="false">IF(AF546=$AP$12,AB546,0)</f>
        <v>0</v>
      </c>
      <c r="CO546" s="313" t="n">
        <f aca="false">IF(AF546=$AP$12,AC546,0)</f>
        <v>0</v>
      </c>
      <c r="CP546" s="314" t="n">
        <f aca="false">IF(AF546=$AP$12,AD546,0)</f>
        <v>0</v>
      </c>
    </row>
    <row r="547" customFormat="false" ht="12" hidden="false" customHeight="true" outlineLevel="0" collapsed="false">
      <c r="B547" s="243" t="str">
        <f aca="false">IF(Q545="","",Q545)</f>
        <v/>
      </c>
      <c r="C547" s="302"/>
      <c r="D547" s="303"/>
      <c r="E547" s="303"/>
      <c r="F547" s="303"/>
      <c r="G547" s="304"/>
      <c r="H547" s="304"/>
      <c r="I547" s="305"/>
      <c r="J547" s="305"/>
      <c r="K547" s="305"/>
      <c r="L547" s="305"/>
      <c r="M547" s="303"/>
      <c r="N547" s="303"/>
      <c r="O547" s="306"/>
      <c r="P547" s="303"/>
      <c r="Q547" s="303"/>
      <c r="R547" s="315" t="s">
        <v>77</v>
      </c>
      <c r="S547" s="322"/>
      <c r="T547" s="322"/>
      <c r="U547" s="322"/>
      <c r="V547" s="322"/>
      <c r="W547" s="322"/>
      <c r="X547" s="322"/>
      <c r="Y547" s="316"/>
      <c r="Z547" s="316"/>
      <c r="AA547" s="316"/>
      <c r="AB547" s="316"/>
      <c r="AC547" s="316"/>
      <c r="AD547" s="316"/>
      <c r="AE547" s="317" t="str">
        <f aca="false">IF(SUM(S547:AD547)=0,"",SUM(S547:AD547))</f>
        <v/>
      </c>
      <c r="AF547" s="244" t="str">
        <f aca="false">IF(Q545="","",Q545)</f>
        <v/>
      </c>
      <c r="AG547" s="310"/>
      <c r="AH547" s="310"/>
      <c r="AI547" s="310"/>
      <c r="AJ547" s="310"/>
      <c r="AT547" s="311" t="str">
        <f aca="false">R547</f>
        <v>C</v>
      </c>
      <c r="AU547" s="312" t="n">
        <f aca="false">IF(OR(AF547=$AP$3,AF547=$AP$4,AF547=$AP$9),S547,0)</f>
        <v>0</v>
      </c>
      <c r="AV547" s="313" t="n">
        <f aca="false">IF(OR(AF547=$AP$3,AF547=$AP$4,AF547=$AP$9),T547,0)</f>
        <v>0</v>
      </c>
      <c r="AW547" s="313" t="n">
        <f aca="false">IF(OR(AF547=$AP$3,AF547=$AP$4,AF547=$AP$9),U547,0)</f>
        <v>0</v>
      </c>
      <c r="AX547" s="313" t="n">
        <f aca="false">IF(OR(AF547=$AP$3,AF547=$AP$4,AF547=$AP$9),V547,0)</f>
        <v>0</v>
      </c>
      <c r="AY547" s="313" t="n">
        <f aca="false">IF(OR(AF547=$AP$3,AF547=$AP$4,AF547=$AP$9),W547,0)</f>
        <v>0</v>
      </c>
      <c r="AZ547" s="313" t="n">
        <f aca="false">IF(OR(AF547=$AP$3,AF547=$AP$4,AF547=$AP$9),X547,0)</f>
        <v>0</v>
      </c>
      <c r="BA547" s="313" t="n">
        <f aca="false">IF(OR(AF547=$AP$3,AF547=$AP$4,AF547=$AP$9),Y547,0)</f>
        <v>0</v>
      </c>
      <c r="BB547" s="313" t="n">
        <f aca="false">IF(OR(AF547=$AP$3,AF547=$AP$4,AF547=$AP$9),Z547,0)</f>
        <v>0</v>
      </c>
      <c r="BC547" s="313" t="n">
        <f aca="false">IF(OR(AF547=$AP$3,AF547=$AP$4,AF547=$AP$9),AA547,0)</f>
        <v>0</v>
      </c>
      <c r="BD547" s="313" t="n">
        <f aca="false">IF(OR(AF547=$AP$3,AF547=$AP$4,AF547=$AP$9),AB547,0)</f>
        <v>0</v>
      </c>
      <c r="BE547" s="313" t="n">
        <f aca="false">IF(OR(AF547=$AP$3,AF547=$AP$4,AF547=$AP$9),AC547,0)</f>
        <v>0</v>
      </c>
      <c r="BF547" s="314" t="n">
        <f aca="false">IF(OR(AF547=$AP$3,AF547=$AP$4,AF547=$AP$9),AD547,0)</f>
        <v>0</v>
      </c>
      <c r="BG547" s="312" t="n">
        <f aca="false">IF(OR(AF547=$AP$5,AF547=$AP$6,AF547=$AP$10),S547,0)</f>
        <v>0</v>
      </c>
      <c r="BH547" s="313" t="n">
        <f aca="false">IF(OR(AF547=$AP$5,AF547=$AP$6,AF547=$AP$10),T547,0)</f>
        <v>0</v>
      </c>
      <c r="BI547" s="313" t="n">
        <f aca="false">IF(OR(AF547=$AP$5,AF547=$AP$6,AF547=$AP$10),U547,0)</f>
        <v>0</v>
      </c>
      <c r="BJ547" s="313" t="n">
        <f aca="false">IF(OR(AF547=$AP$5,AF547=$AP$6,AF547=$AP$10),V547,0)</f>
        <v>0</v>
      </c>
      <c r="BK547" s="313" t="n">
        <f aca="false">IF(OR(AF547=$AP$5,AF547=$AP$6,AF547=$AP$10),W547,0)</f>
        <v>0</v>
      </c>
      <c r="BL547" s="313" t="n">
        <f aca="false">IF(OR(AF547=$AP$5,AF547=$AP$6,AF547=$AP$10),X547,0)</f>
        <v>0</v>
      </c>
      <c r="BM547" s="313" t="n">
        <f aca="false">IF(OR(AF547=$AP$5,AF547=$AP$6,AF547=$AP$10),Y547,0)</f>
        <v>0</v>
      </c>
      <c r="BN547" s="313" t="n">
        <f aca="false">IF(OR(AF547=$AP$5,AF547=$AP$6,AF547=$AP$10),Z547,0)</f>
        <v>0</v>
      </c>
      <c r="BO547" s="313" t="n">
        <f aca="false">IF(OR(AF547=$AP$5,AF547=$AP$6,AF547=$AP$10),AA547,0)</f>
        <v>0</v>
      </c>
      <c r="BP547" s="313" t="n">
        <f aca="false">IF(OR(AF547=$AP$5,AF547=$AP$6,AF547=$AP$10),AB547,0)</f>
        <v>0</v>
      </c>
      <c r="BQ547" s="313" t="n">
        <f aca="false">IF(OR(AF547=$AP$5,AF547=$AP$6,AF547=$AP$10),AC547,0)</f>
        <v>0</v>
      </c>
      <c r="BR547" s="314" t="n">
        <f aca="false">IF(OR(AF547=$AP$5,AF547=$AP$6,AF547=$AP$10),AD547,0)</f>
        <v>0</v>
      </c>
      <c r="BS547" s="312" t="n">
        <f aca="false">IF(OR(AF547=$AP$7,AF547=$AP$8,AF547=$AP$11),S547,0)</f>
        <v>0</v>
      </c>
      <c r="BT547" s="313" t="n">
        <f aca="false">IF(OR(AF547=$AP$7,AF547=$AP$8,AF547=$AP$11),T547,0)</f>
        <v>0</v>
      </c>
      <c r="BU547" s="313" t="n">
        <f aca="false">IF(OR(AF547=$AP$7,AF547=$AP$8,AF547=$AP$11),U547,0)</f>
        <v>0</v>
      </c>
      <c r="BV547" s="313" t="n">
        <f aca="false">IF(OR(AF547=$AP$7,AF547=$AP$8,AF547=$AP$11),V547,0)</f>
        <v>0</v>
      </c>
      <c r="BW547" s="313" t="n">
        <f aca="false">IF(OR(AF547=$AP$7,AF547=$AP$8,AF547=$AP$11),W547,0)</f>
        <v>0</v>
      </c>
      <c r="BX547" s="313" t="n">
        <f aca="false">IF(OR(AF547=$AP$7,AF547=$AP$8,AF547=$AP$11),X547,0)</f>
        <v>0</v>
      </c>
      <c r="BY547" s="313" t="n">
        <f aca="false">IF(OR(AF547=$AP$7,AF547=$AP$8,AF547=$AP$11),Y547,0)</f>
        <v>0</v>
      </c>
      <c r="BZ547" s="313" t="n">
        <f aca="false">IF(OR(AF547=$AP$7,AF547=$AP$8,AF547=$AP$11),Z547,0)</f>
        <v>0</v>
      </c>
      <c r="CA547" s="313" t="n">
        <f aca="false">IF(OR(AF547=$AP$7,AF547=$AP$8,AF547=$AP$11),AA547,0)</f>
        <v>0</v>
      </c>
      <c r="CB547" s="313" t="n">
        <f aca="false">IF(OR(AF547=$AP$7,AF547=$AP$8,AF547=$AP$11),AB547,0)</f>
        <v>0</v>
      </c>
      <c r="CC547" s="313" t="n">
        <f aca="false">IF(OR(AF547=$AP$7,AF547=$AP$8,AF547=$AP$11),AC547,0)</f>
        <v>0</v>
      </c>
      <c r="CD547" s="314" t="n">
        <f aca="false">IF(OR(AF547=$AP$7,AF547=$AP$8,AF547=$AP$11),AD547,0)</f>
        <v>0</v>
      </c>
      <c r="CE547" s="312" t="n">
        <f aca="false">IF(AF547=$AP$12,S547,0)</f>
        <v>0</v>
      </c>
      <c r="CF547" s="313" t="n">
        <f aca="false">IF(AF547=$AP$12,T547,0)</f>
        <v>0</v>
      </c>
      <c r="CG547" s="313" t="n">
        <f aca="false">IF(AF547=$AP$12,U547,0)</f>
        <v>0</v>
      </c>
      <c r="CH547" s="313" t="n">
        <f aca="false">IF(AF547=$AP$12,V547,0)</f>
        <v>0</v>
      </c>
      <c r="CI547" s="313" t="n">
        <f aca="false">IF(AF547=$AP$12,W547,0)</f>
        <v>0</v>
      </c>
      <c r="CJ547" s="313" t="n">
        <f aca="false">IF(AF547=$AP$12,X547,0)</f>
        <v>0</v>
      </c>
      <c r="CK547" s="313" t="n">
        <f aca="false">IF(AF547=$AP$12,Y547,0)</f>
        <v>0</v>
      </c>
      <c r="CL547" s="313" t="n">
        <f aca="false">IF(AF547=$AP$12,Z547,0)</f>
        <v>0</v>
      </c>
      <c r="CM547" s="313" t="n">
        <f aca="false">IF(AF547=$AP$12,AA547,0)</f>
        <v>0</v>
      </c>
      <c r="CN547" s="313" t="n">
        <f aca="false">IF(AF547=$AP$12,AB547,0)</f>
        <v>0</v>
      </c>
      <c r="CO547" s="313" t="n">
        <f aca="false">IF(AF547=$AP$12,AC547,0)</f>
        <v>0</v>
      </c>
      <c r="CP547" s="314" t="n">
        <f aca="false">IF(AF547=$AP$12,AD547,0)</f>
        <v>0</v>
      </c>
    </row>
    <row r="548" customFormat="false" ht="12" hidden="false" customHeight="true" outlineLevel="0" collapsed="false">
      <c r="B548" s="243" t="str">
        <f aca="false">IF(Q548="","",Q548)</f>
        <v/>
      </c>
      <c r="C548" s="302" t="n">
        <v>179</v>
      </c>
      <c r="D548" s="303"/>
      <c r="E548" s="303"/>
      <c r="F548" s="303"/>
      <c r="G548" s="304"/>
      <c r="H548" s="304"/>
      <c r="I548" s="305"/>
      <c r="J548" s="305"/>
      <c r="K548" s="305"/>
      <c r="L548" s="305"/>
      <c r="M548" s="303"/>
      <c r="N548" s="303"/>
      <c r="O548" s="306"/>
      <c r="P548" s="303"/>
      <c r="Q548" s="303"/>
      <c r="R548" s="307" t="s">
        <v>75</v>
      </c>
      <c r="S548" s="323"/>
      <c r="T548" s="323"/>
      <c r="U548" s="323"/>
      <c r="V548" s="323"/>
      <c r="W548" s="323"/>
      <c r="X548" s="323"/>
      <c r="Y548" s="308"/>
      <c r="Z548" s="308"/>
      <c r="AA548" s="308"/>
      <c r="AB548" s="308"/>
      <c r="AC548" s="308"/>
      <c r="AD548" s="308"/>
      <c r="AE548" s="309" t="str">
        <f aca="false">IF(SUM(S548:AD548)=0,"",SUM(S548:AD548))</f>
        <v/>
      </c>
      <c r="AF548" s="244" t="str">
        <f aca="false">IF(Q548="","",Q548)</f>
        <v/>
      </c>
      <c r="AG548" s="310" t="str">
        <f aca="false">IFERROR(VLOOKUP(M548,$AP$13:$AQ$16,2,FALSE()),"")</f>
        <v/>
      </c>
      <c r="AH548" s="310" t="str">
        <f aca="false">IFERROR(VLOOKUP(O548,$AP$18:$AQ$24,2,FALSE()),"")</f>
        <v/>
      </c>
      <c r="AI548" s="310" t="str">
        <f aca="false">IFERROR(AG548+AH548,"")</f>
        <v/>
      </c>
      <c r="AJ548" s="310" t="str">
        <f aca="false">IF(SUM(AE548:AE550)=0,"",SUM(AE548:AE550))</f>
        <v/>
      </c>
      <c r="AT548" s="311" t="str">
        <f aca="false">R548</f>
        <v>A</v>
      </c>
      <c r="AU548" s="312" t="n">
        <f aca="false">IF(OR(AF548=$AP$3,AF548=$AP$4,AF548=$AP$9),S548,0)</f>
        <v>0</v>
      </c>
      <c r="AV548" s="313" t="n">
        <f aca="false">IF(OR(AF548=$AP$3,AF548=$AP$4,AF548=$AP$9),T548,0)</f>
        <v>0</v>
      </c>
      <c r="AW548" s="313" t="n">
        <f aca="false">IF(OR(AF548=$AP$3,AF548=$AP$4,AF548=$AP$9),U548,0)</f>
        <v>0</v>
      </c>
      <c r="AX548" s="313" t="n">
        <f aca="false">IF(OR(AF548=$AP$3,AF548=$AP$4,AF548=$AP$9),V548,0)</f>
        <v>0</v>
      </c>
      <c r="AY548" s="313" t="n">
        <f aca="false">IF(OR(AF548=$AP$3,AF548=$AP$4,AF548=$AP$9),W548,0)</f>
        <v>0</v>
      </c>
      <c r="AZ548" s="313" t="n">
        <f aca="false">IF(OR(AF548=$AP$3,AF548=$AP$4,AF548=$AP$9),X548,0)</f>
        <v>0</v>
      </c>
      <c r="BA548" s="313" t="n">
        <f aca="false">IF(OR(AF548=$AP$3,AF548=$AP$4,AF548=$AP$9),Y548,0)</f>
        <v>0</v>
      </c>
      <c r="BB548" s="313" t="n">
        <f aca="false">IF(OR(AF548=$AP$3,AF548=$AP$4,AF548=$AP$9),Z548,0)</f>
        <v>0</v>
      </c>
      <c r="BC548" s="313" t="n">
        <f aca="false">IF(OR(AF548=$AP$3,AF548=$AP$4,AF548=$AP$9),AA548,0)</f>
        <v>0</v>
      </c>
      <c r="BD548" s="313" t="n">
        <f aca="false">IF(OR(AF548=$AP$3,AF548=$AP$4,AF548=$AP$9),AB548,0)</f>
        <v>0</v>
      </c>
      <c r="BE548" s="313" t="n">
        <f aca="false">IF(OR(AF548=$AP$3,AF548=$AP$4,AF548=$AP$9),AC548,0)</f>
        <v>0</v>
      </c>
      <c r="BF548" s="314" t="n">
        <f aca="false">IF(OR(AF548=$AP$3,AF548=$AP$4,AF548=$AP$9),AD548,0)</f>
        <v>0</v>
      </c>
      <c r="BG548" s="312" t="n">
        <f aca="false">IF(OR(AF548=$AP$5,AF548=$AP$6,AF548=$AP$10),S548,0)</f>
        <v>0</v>
      </c>
      <c r="BH548" s="313" t="n">
        <f aca="false">IF(OR(AF548=$AP$5,AF548=$AP$6,AF548=$AP$10),T548,0)</f>
        <v>0</v>
      </c>
      <c r="BI548" s="313" t="n">
        <f aca="false">IF(OR(AF548=$AP$5,AF548=$AP$6,AF548=$AP$10),U548,0)</f>
        <v>0</v>
      </c>
      <c r="BJ548" s="313" t="n">
        <f aca="false">IF(OR(AF548=$AP$5,AF548=$AP$6,AF548=$AP$10),V548,0)</f>
        <v>0</v>
      </c>
      <c r="BK548" s="313" t="n">
        <f aca="false">IF(OR(AF548=$AP$5,AF548=$AP$6,AF548=$AP$10),W548,0)</f>
        <v>0</v>
      </c>
      <c r="BL548" s="313" t="n">
        <f aca="false">IF(OR(AF548=$AP$5,AF548=$AP$6,AF548=$AP$10),X548,0)</f>
        <v>0</v>
      </c>
      <c r="BM548" s="313" t="n">
        <f aca="false">IF(OR(AF548=$AP$5,AF548=$AP$6,AF548=$AP$10),Y548,0)</f>
        <v>0</v>
      </c>
      <c r="BN548" s="313" t="n">
        <f aca="false">IF(OR(AF548=$AP$5,AF548=$AP$6,AF548=$AP$10),Z548,0)</f>
        <v>0</v>
      </c>
      <c r="BO548" s="313" t="n">
        <f aca="false">IF(OR(AF548=$AP$5,AF548=$AP$6,AF548=$AP$10),AA548,0)</f>
        <v>0</v>
      </c>
      <c r="BP548" s="313" t="n">
        <f aca="false">IF(OR(AF548=$AP$5,AF548=$AP$6,AF548=$AP$10),AB548,0)</f>
        <v>0</v>
      </c>
      <c r="BQ548" s="313" t="n">
        <f aca="false">IF(OR(AF548=$AP$5,AF548=$AP$6,AF548=$AP$10),AC548,0)</f>
        <v>0</v>
      </c>
      <c r="BR548" s="314" t="n">
        <f aca="false">IF(OR(AF548=$AP$5,AF548=$AP$6,AF548=$AP$10),AD548,0)</f>
        <v>0</v>
      </c>
      <c r="BS548" s="312" t="n">
        <f aca="false">IF(OR(AF548=$AP$7,AF548=$AP$8,AF548=$AP$11),S548,0)</f>
        <v>0</v>
      </c>
      <c r="BT548" s="313" t="n">
        <f aca="false">IF(OR(AF548=$AP$7,AF548=$AP$8,AF548=$AP$11),T548,0)</f>
        <v>0</v>
      </c>
      <c r="BU548" s="313" t="n">
        <f aca="false">IF(OR(AF548=$AP$7,AF548=$AP$8,AF548=$AP$11),U548,0)</f>
        <v>0</v>
      </c>
      <c r="BV548" s="313" t="n">
        <f aca="false">IF(OR(AF548=$AP$7,AF548=$AP$8,AF548=$AP$11),V548,0)</f>
        <v>0</v>
      </c>
      <c r="BW548" s="313" t="n">
        <f aca="false">IF(OR(AF548=$AP$7,AF548=$AP$8,AF548=$AP$11),W548,0)</f>
        <v>0</v>
      </c>
      <c r="BX548" s="313" t="n">
        <f aca="false">IF(OR(AF548=$AP$7,AF548=$AP$8,AF548=$AP$11),X548,0)</f>
        <v>0</v>
      </c>
      <c r="BY548" s="313" t="n">
        <f aca="false">IF(OR(AF548=$AP$7,AF548=$AP$8,AF548=$AP$11),Y548,0)</f>
        <v>0</v>
      </c>
      <c r="BZ548" s="313" t="n">
        <f aca="false">IF(OR(AF548=$AP$7,AF548=$AP$8,AF548=$AP$11),Z548,0)</f>
        <v>0</v>
      </c>
      <c r="CA548" s="313" t="n">
        <f aca="false">IF(OR(AF548=$AP$7,AF548=$AP$8,AF548=$AP$11),AA548,0)</f>
        <v>0</v>
      </c>
      <c r="CB548" s="313" t="n">
        <f aca="false">IF(OR(AF548=$AP$7,AF548=$AP$8,AF548=$AP$11),AB548,0)</f>
        <v>0</v>
      </c>
      <c r="CC548" s="313" t="n">
        <f aca="false">IF(OR(AF548=$AP$7,AF548=$AP$8,AF548=$AP$11),AC548,0)</f>
        <v>0</v>
      </c>
      <c r="CD548" s="314" t="n">
        <f aca="false">IF(OR(AF548=$AP$7,AF548=$AP$8,AF548=$AP$11),AD548,0)</f>
        <v>0</v>
      </c>
      <c r="CE548" s="312" t="n">
        <f aca="false">IF(AF548=$AP$12,S548,0)</f>
        <v>0</v>
      </c>
      <c r="CF548" s="313" t="n">
        <f aca="false">IF(AF548=$AP$12,T548,0)</f>
        <v>0</v>
      </c>
      <c r="CG548" s="313" t="n">
        <f aca="false">IF(AF548=$AP$12,U548,0)</f>
        <v>0</v>
      </c>
      <c r="CH548" s="313" t="n">
        <f aca="false">IF(AF548=$AP$12,V548,0)</f>
        <v>0</v>
      </c>
      <c r="CI548" s="313" t="n">
        <f aca="false">IF(AF548=$AP$12,W548,0)</f>
        <v>0</v>
      </c>
      <c r="CJ548" s="313" t="n">
        <f aca="false">IF(AF548=$AP$12,X548,0)</f>
        <v>0</v>
      </c>
      <c r="CK548" s="313" t="n">
        <f aca="false">IF(AF548=$AP$12,Y548,0)</f>
        <v>0</v>
      </c>
      <c r="CL548" s="313" t="n">
        <f aca="false">IF(AF548=$AP$12,Z548,0)</f>
        <v>0</v>
      </c>
      <c r="CM548" s="313" t="n">
        <f aca="false">IF(AF548=$AP$12,AA548,0)</f>
        <v>0</v>
      </c>
      <c r="CN548" s="313" t="n">
        <f aca="false">IF(AF548=$AP$12,AB548,0)</f>
        <v>0</v>
      </c>
      <c r="CO548" s="313" t="n">
        <f aca="false">IF(AF548=$AP$12,AC548,0)</f>
        <v>0</v>
      </c>
      <c r="CP548" s="314" t="n">
        <f aca="false">IF(AF548=$AP$12,AD548,0)</f>
        <v>0</v>
      </c>
    </row>
    <row r="549" customFormat="false" ht="12" hidden="false" customHeight="true" outlineLevel="0" collapsed="false">
      <c r="B549" s="243" t="str">
        <f aca="false">IF(Q548="","",Q548)</f>
        <v/>
      </c>
      <c r="C549" s="302"/>
      <c r="D549" s="303"/>
      <c r="E549" s="303"/>
      <c r="F549" s="303"/>
      <c r="G549" s="304"/>
      <c r="H549" s="304"/>
      <c r="I549" s="305"/>
      <c r="J549" s="305"/>
      <c r="K549" s="305"/>
      <c r="L549" s="305"/>
      <c r="M549" s="303"/>
      <c r="N549" s="303"/>
      <c r="O549" s="306"/>
      <c r="P549" s="303"/>
      <c r="Q549" s="303"/>
      <c r="R549" s="315" t="s">
        <v>76</v>
      </c>
      <c r="S549" s="322"/>
      <c r="T549" s="322"/>
      <c r="U549" s="322"/>
      <c r="V549" s="322"/>
      <c r="W549" s="322"/>
      <c r="X549" s="322"/>
      <c r="Y549" s="316"/>
      <c r="Z549" s="316"/>
      <c r="AA549" s="316"/>
      <c r="AB549" s="316"/>
      <c r="AC549" s="316"/>
      <c r="AD549" s="316"/>
      <c r="AE549" s="317" t="str">
        <f aca="false">IF(SUM(S549:AD549)=0,"",SUM(S549:AD549))</f>
        <v/>
      </c>
      <c r="AF549" s="244" t="str">
        <f aca="false">IF(Q548="","",Q548)</f>
        <v/>
      </c>
      <c r="AG549" s="310"/>
      <c r="AH549" s="310"/>
      <c r="AI549" s="310"/>
      <c r="AJ549" s="310"/>
      <c r="AT549" s="311" t="str">
        <f aca="false">R549</f>
        <v>B</v>
      </c>
      <c r="AU549" s="312" t="n">
        <f aca="false">IF(OR(AF549=$AP$3,AF549=$AP$4,AF549=$AP$9),S549,0)</f>
        <v>0</v>
      </c>
      <c r="AV549" s="313" t="n">
        <f aca="false">IF(OR(AF549=$AP$3,AF549=$AP$4,AF549=$AP$9),T549,0)</f>
        <v>0</v>
      </c>
      <c r="AW549" s="313" t="n">
        <f aca="false">IF(OR(AF549=$AP$3,AF549=$AP$4,AF549=$AP$9),U549,0)</f>
        <v>0</v>
      </c>
      <c r="AX549" s="313" t="n">
        <f aca="false">IF(OR(AF549=$AP$3,AF549=$AP$4,AF549=$AP$9),V549,0)</f>
        <v>0</v>
      </c>
      <c r="AY549" s="313" t="n">
        <f aca="false">IF(OR(AF549=$AP$3,AF549=$AP$4,AF549=$AP$9),W549,0)</f>
        <v>0</v>
      </c>
      <c r="AZ549" s="313" t="n">
        <f aca="false">IF(OR(AF549=$AP$3,AF549=$AP$4,AF549=$AP$9),X549,0)</f>
        <v>0</v>
      </c>
      <c r="BA549" s="313" t="n">
        <f aca="false">IF(OR(AF549=$AP$3,AF549=$AP$4,AF549=$AP$9),Y549,0)</f>
        <v>0</v>
      </c>
      <c r="BB549" s="313" t="n">
        <f aca="false">IF(OR(AF549=$AP$3,AF549=$AP$4,AF549=$AP$9),Z549,0)</f>
        <v>0</v>
      </c>
      <c r="BC549" s="313" t="n">
        <f aca="false">IF(OR(AF549=$AP$3,AF549=$AP$4,AF549=$AP$9),AA549,0)</f>
        <v>0</v>
      </c>
      <c r="BD549" s="313" t="n">
        <f aca="false">IF(OR(AF549=$AP$3,AF549=$AP$4,AF549=$AP$9),AB549,0)</f>
        <v>0</v>
      </c>
      <c r="BE549" s="313" t="n">
        <f aca="false">IF(OR(AF549=$AP$3,AF549=$AP$4,AF549=$AP$9),AC549,0)</f>
        <v>0</v>
      </c>
      <c r="BF549" s="314" t="n">
        <f aca="false">IF(OR(AF549=$AP$3,AF549=$AP$4,AF549=$AP$9),AD549,0)</f>
        <v>0</v>
      </c>
      <c r="BG549" s="312" t="n">
        <f aca="false">IF(OR(AF549=$AP$5,AF549=$AP$6,AF549=$AP$10),S549,0)</f>
        <v>0</v>
      </c>
      <c r="BH549" s="313" t="n">
        <f aca="false">IF(OR(AF549=$AP$5,AF549=$AP$6,AF549=$AP$10),T549,0)</f>
        <v>0</v>
      </c>
      <c r="BI549" s="313" t="n">
        <f aca="false">IF(OR(AF549=$AP$5,AF549=$AP$6,AF549=$AP$10),U549,0)</f>
        <v>0</v>
      </c>
      <c r="BJ549" s="313" t="n">
        <f aca="false">IF(OR(AF549=$AP$5,AF549=$AP$6,AF549=$AP$10),V549,0)</f>
        <v>0</v>
      </c>
      <c r="BK549" s="313" t="n">
        <f aca="false">IF(OR(AF549=$AP$5,AF549=$AP$6,AF549=$AP$10),W549,0)</f>
        <v>0</v>
      </c>
      <c r="BL549" s="313" t="n">
        <f aca="false">IF(OR(AF549=$AP$5,AF549=$AP$6,AF549=$AP$10),X549,0)</f>
        <v>0</v>
      </c>
      <c r="BM549" s="313" t="n">
        <f aca="false">IF(OR(AF549=$AP$5,AF549=$AP$6,AF549=$AP$10),Y549,0)</f>
        <v>0</v>
      </c>
      <c r="BN549" s="313" t="n">
        <f aca="false">IF(OR(AF549=$AP$5,AF549=$AP$6,AF549=$AP$10),Z549,0)</f>
        <v>0</v>
      </c>
      <c r="BO549" s="313" t="n">
        <f aca="false">IF(OR(AF549=$AP$5,AF549=$AP$6,AF549=$AP$10),AA549,0)</f>
        <v>0</v>
      </c>
      <c r="BP549" s="313" t="n">
        <f aca="false">IF(OR(AF549=$AP$5,AF549=$AP$6,AF549=$AP$10),AB549,0)</f>
        <v>0</v>
      </c>
      <c r="BQ549" s="313" t="n">
        <f aca="false">IF(OR(AF549=$AP$5,AF549=$AP$6,AF549=$AP$10),AC549,0)</f>
        <v>0</v>
      </c>
      <c r="BR549" s="314" t="n">
        <f aca="false">IF(OR(AF549=$AP$5,AF549=$AP$6,AF549=$AP$10),AD549,0)</f>
        <v>0</v>
      </c>
      <c r="BS549" s="312" t="n">
        <f aca="false">IF(OR(AF549=$AP$7,AF549=$AP$8,AF549=$AP$11),S549,0)</f>
        <v>0</v>
      </c>
      <c r="BT549" s="313" t="n">
        <f aca="false">IF(OR(AF549=$AP$7,AF549=$AP$8,AF549=$AP$11),T549,0)</f>
        <v>0</v>
      </c>
      <c r="BU549" s="313" t="n">
        <f aca="false">IF(OR(AF549=$AP$7,AF549=$AP$8,AF549=$AP$11),U549,0)</f>
        <v>0</v>
      </c>
      <c r="BV549" s="313" t="n">
        <f aca="false">IF(OR(AF549=$AP$7,AF549=$AP$8,AF549=$AP$11),V549,0)</f>
        <v>0</v>
      </c>
      <c r="BW549" s="313" t="n">
        <f aca="false">IF(OR(AF549=$AP$7,AF549=$AP$8,AF549=$AP$11),W549,0)</f>
        <v>0</v>
      </c>
      <c r="BX549" s="313" t="n">
        <f aca="false">IF(OR(AF549=$AP$7,AF549=$AP$8,AF549=$AP$11),X549,0)</f>
        <v>0</v>
      </c>
      <c r="BY549" s="313" t="n">
        <f aca="false">IF(OR(AF549=$AP$7,AF549=$AP$8,AF549=$AP$11),Y549,0)</f>
        <v>0</v>
      </c>
      <c r="BZ549" s="313" t="n">
        <f aca="false">IF(OR(AF549=$AP$7,AF549=$AP$8,AF549=$AP$11),Z549,0)</f>
        <v>0</v>
      </c>
      <c r="CA549" s="313" t="n">
        <f aca="false">IF(OR(AF549=$AP$7,AF549=$AP$8,AF549=$AP$11),AA549,0)</f>
        <v>0</v>
      </c>
      <c r="CB549" s="313" t="n">
        <f aca="false">IF(OR(AF549=$AP$7,AF549=$AP$8,AF549=$AP$11),AB549,0)</f>
        <v>0</v>
      </c>
      <c r="CC549" s="313" t="n">
        <f aca="false">IF(OR(AF549=$AP$7,AF549=$AP$8,AF549=$AP$11),AC549,0)</f>
        <v>0</v>
      </c>
      <c r="CD549" s="314" t="n">
        <f aca="false">IF(OR(AF549=$AP$7,AF549=$AP$8,AF549=$AP$11),AD549,0)</f>
        <v>0</v>
      </c>
      <c r="CE549" s="312" t="n">
        <f aca="false">IF(AF549=$AP$12,S549,0)</f>
        <v>0</v>
      </c>
      <c r="CF549" s="313" t="n">
        <f aca="false">IF(AF549=$AP$12,T549,0)</f>
        <v>0</v>
      </c>
      <c r="CG549" s="313" t="n">
        <f aca="false">IF(AF549=$AP$12,U549,0)</f>
        <v>0</v>
      </c>
      <c r="CH549" s="313" t="n">
        <f aca="false">IF(AF549=$AP$12,V549,0)</f>
        <v>0</v>
      </c>
      <c r="CI549" s="313" t="n">
        <f aca="false">IF(AF549=$AP$12,W549,0)</f>
        <v>0</v>
      </c>
      <c r="CJ549" s="313" t="n">
        <f aca="false">IF(AF549=$AP$12,X549,0)</f>
        <v>0</v>
      </c>
      <c r="CK549" s="313" t="n">
        <f aca="false">IF(AF549=$AP$12,Y549,0)</f>
        <v>0</v>
      </c>
      <c r="CL549" s="313" t="n">
        <f aca="false">IF(AF549=$AP$12,Z549,0)</f>
        <v>0</v>
      </c>
      <c r="CM549" s="313" t="n">
        <f aca="false">IF(AF549=$AP$12,AA549,0)</f>
        <v>0</v>
      </c>
      <c r="CN549" s="313" t="n">
        <f aca="false">IF(AF549=$AP$12,AB549,0)</f>
        <v>0</v>
      </c>
      <c r="CO549" s="313" t="n">
        <f aca="false">IF(AF549=$AP$12,AC549,0)</f>
        <v>0</v>
      </c>
      <c r="CP549" s="314" t="n">
        <f aca="false">IF(AF549=$AP$12,AD549,0)</f>
        <v>0</v>
      </c>
    </row>
    <row r="550" customFormat="false" ht="12" hidden="false" customHeight="true" outlineLevel="0" collapsed="false">
      <c r="B550" s="243" t="str">
        <f aca="false">IF(Q548="","",Q548)</f>
        <v/>
      </c>
      <c r="C550" s="302"/>
      <c r="D550" s="303"/>
      <c r="E550" s="303"/>
      <c r="F550" s="303"/>
      <c r="G550" s="304"/>
      <c r="H550" s="304"/>
      <c r="I550" s="305"/>
      <c r="J550" s="305"/>
      <c r="K550" s="305"/>
      <c r="L550" s="305"/>
      <c r="M550" s="303"/>
      <c r="N550" s="303"/>
      <c r="O550" s="306"/>
      <c r="P550" s="303"/>
      <c r="Q550" s="303"/>
      <c r="R550" s="315" t="s">
        <v>77</v>
      </c>
      <c r="S550" s="322"/>
      <c r="T550" s="322"/>
      <c r="U550" s="322"/>
      <c r="V550" s="322"/>
      <c r="W550" s="322"/>
      <c r="X550" s="322"/>
      <c r="Y550" s="316"/>
      <c r="Z550" s="316"/>
      <c r="AA550" s="316"/>
      <c r="AB550" s="316"/>
      <c r="AC550" s="316"/>
      <c r="AD550" s="316"/>
      <c r="AE550" s="317" t="str">
        <f aca="false">IF(SUM(S550:AD550)=0,"",SUM(S550:AD550))</f>
        <v/>
      </c>
      <c r="AF550" s="244" t="str">
        <f aca="false">IF(Q548="","",Q548)</f>
        <v/>
      </c>
      <c r="AG550" s="310"/>
      <c r="AH550" s="310"/>
      <c r="AI550" s="310"/>
      <c r="AJ550" s="310"/>
      <c r="AT550" s="311" t="str">
        <f aca="false">R550</f>
        <v>C</v>
      </c>
      <c r="AU550" s="312" t="n">
        <f aca="false">IF(OR(AF550=$AP$3,AF550=$AP$4,AF550=$AP$9),S550,0)</f>
        <v>0</v>
      </c>
      <c r="AV550" s="313" t="n">
        <f aca="false">IF(OR(AF550=$AP$3,AF550=$AP$4,AF550=$AP$9),T550,0)</f>
        <v>0</v>
      </c>
      <c r="AW550" s="313" t="n">
        <f aca="false">IF(OR(AF550=$AP$3,AF550=$AP$4,AF550=$AP$9),U550,0)</f>
        <v>0</v>
      </c>
      <c r="AX550" s="313" t="n">
        <f aca="false">IF(OR(AF550=$AP$3,AF550=$AP$4,AF550=$AP$9),V550,0)</f>
        <v>0</v>
      </c>
      <c r="AY550" s="313" t="n">
        <f aca="false">IF(OR(AF550=$AP$3,AF550=$AP$4,AF550=$AP$9),W550,0)</f>
        <v>0</v>
      </c>
      <c r="AZ550" s="313" t="n">
        <f aca="false">IF(OR(AF550=$AP$3,AF550=$AP$4,AF550=$AP$9),X550,0)</f>
        <v>0</v>
      </c>
      <c r="BA550" s="313" t="n">
        <f aca="false">IF(OR(AF550=$AP$3,AF550=$AP$4,AF550=$AP$9),Y550,0)</f>
        <v>0</v>
      </c>
      <c r="BB550" s="313" t="n">
        <f aca="false">IF(OR(AF550=$AP$3,AF550=$AP$4,AF550=$AP$9),Z550,0)</f>
        <v>0</v>
      </c>
      <c r="BC550" s="313" t="n">
        <f aca="false">IF(OR(AF550=$AP$3,AF550=$AP$4,AF550=$AP$9),AA550,0)</f>
        <v>0</v>
      </c>
      <c r="BD550" s="313" t="n">
        <f aca="false">IF(OR(AF550=$AP$3,AF550=$AP$4,AF550=$AP$9),AB550,0)</f>
        <v>0</v>
      </c>
      <c r="BE550" s="313" t="n">
        <f aca="false">IF(OR(AF550=$AP$3,AF550=$AP$4,AF550=$AP$9),AC550,0)</f>
        <v>0</v>
      </c>
      <c r="BF550" s="314" t="n">
        <f aca="false">IF(OR(AF550=$AP$3,AF550=$AP$4,AF550=$AP$9),AD550,0)</f>
        <v>0</v>
      </c>
      <c r="BG550" s="312" t="n">
        <f aca="false">IF(OR(AF550=$AP$5,AF550=$AP$6,AF550=$AP$10),S550,0)</f>
        <v>0</v>
      </c>
      <c r="BH550" s="313" t="n">
        <f aca="false">IF(OR(AF550=$AP$5,AF550=$AP$6,AF550=$AP$10),T550,0)</f>
        <v>0</v>
      </c>
      <c r="BI550" s="313" t="n">
        <f aca="false">IF(OR(AF550=$AP$5,AF550=$AP$6,AF550=$AP$10),U550,0)</f>
        <v>0</v>
      </c>
      <c r="BJ550" s="313" t="n">
        <f aca="false">IF(OR(AF550=$AP$5,AF550=$AP$6,AF550=$AP$10),V550,0)</f>
        <v>0</v>
      </c>
      <c r="BK550" s="313" t="n">
        <f aca="false">IF(OR(AF550=$AP$5,AF550=$AP$6,AF550=$AP$10),W550,0)</f>
        <v>0</v>
      </c>
      <c r="BL550" s="313" t="n">
        <f aca="false">IF(OR(AF550=$AP$5,AF550=$AP$6,AF550=$AP$10),X550,0)</f>
        <v>0</v>
      </c>
      <c r="BM550" s="313" t="n">
        <f aca="false">IF(OR(AF550=$AP$5,AF550=$AP$6,AF550=$AP$10),Y550,0)</f>
        <v>0</v>
      </c>
      <c r="BN550" s="313" t="n">
        <f aca="false">IF(OR(AF550=$AP$5,AF550=$AP$6,AF550=$AP$10),Z550,0)</f>
        <v>0</v>
      </c>
      <c r="BO550" s="313" t="n">
        <f aca="false">IF(OR(AF550=$AP$5,AF550=$AP$6,AF550=$AP$10),AA550,0)</f>
        <v>0</v>
      </c>
      <c r="BP550" s="313" t="n">
        <f aca="false">IF(OR(AF550=$AP$5,AF550=$AP$6,AF550=$AP$10),AB550,0)</f>
        <v>0</v>
      </c>
      <c r="BQ550" s="313" t="n">
        <f aca="false">IF(OR(AF550=$AP$5,AF550=$AP$6,AF550=$AP$10),AC550,0)</f>
        <v>0</v>
      </c>
      <c r="BR550" s="314" t="n">
        <f aca="false">IF(OR(AF550=$AP$5,AF550=$AP$6,AF550=$AP$10),AD550,0)</f>
        <v>0</v>
      </c>
      <c r="BS550" s="312" t="n">
        <f aca="false">IF(OR(AF550=$AP$7,AF550=$AP$8,AF550=$AP$11),S550,0)</f>
        <v>0</v>
      </c>
      <c r="BT550" s="313" t="n">
        <f aca="false">IF(OR(AF550=$AP$7,AF550=$AP$8,AF550=$AP$11),T550,0)</f>
        <v>0</v>
      </c>
      <c r="BU550" s="313" t="n">
        <f aca="false">IF(OR(AF550=$AP$7,AF550=$AP$8,AF550=$AP$11),U550,0)</f>
        <v>0</v>
      </c>
      <c r="BV550" s="313" t="n">
        <f aca="false">IF(OR(AF550=$AP$7,AF550=$AP$8,AF550=$AP$11),V550,0)</f>
        <v>0</v>
      </c>
      <c r="BW550" s="313" t="n">
        <f aca="false">IF(OR(AF550=$AP$7,AF550=$AP$8,AF550=$AP$11),W550,0)</f>
        <v>0</v>
      </c>
      <c r="BX550" s="313" t="n">
        <f aca="false">IF(OR(AF550=$AP$7,AF550=$AP$8,AF550=$AP$11),X550,0)</f>
        <v>0</v>
      </c>
      <c r="BY550" s="313" t="n">
        <f aca="false">IF(OR(AF550=$AP$7,AF550=$AP$8,AF550=$AP$11),Y550,0)</f>
        <v>0</v>
      </c>
      <c r="BZ550" s="313" t="n">
        <f aca="false">IF(OR(AF550=$AP$7,AF550=$AP$8,AF550=$AP$11),Z550,0)</f>
        <v>0</v>
      </c>
      <c r="CA550" s="313" t="n">
        <f aca="false">IF(OR(AF550=$AP$7,AF550=$AP$8,AF550=$AP$11),AA550,0)</f>
        <v>0</v>
      </c>
      <c r="CB550" s="313" t="n">
        <f aca="false">IF(OR(AF550=$AP$7,AF550=$AP$8,AF550=$AP$11),AB550,0)</f>
        <v>0</v>
      </c>
      <c r="CC550" s="313" t="n">
        <f aca="false">IF(OR(AF550=$AP$7,AF550=$AP$8,AF550=$AP$11),AC550,0)</f>
        <v>0</v>
      </c>
      <c r="CD550" s="314" t="n">
        <f aca="false">IF(OR(AF550=$AP$7,AF550=$AP$8,AF550=$AP$11),AD550,0)</f>
        <v>0</v>
      </c>
      <c r="CE550" s="312" t="n">
        <f aca="false">IF(AF550=$AP$12,S550,0)</f>
        <v>0</v>
      </c>
      <c r="CF550" s="313" t="n">
        <f aca="false">IF(AF550=$AP$12,T550,0)</f>
        <v>0</v>
      </c>
      <c r="CG550" s="313" t="n">
        <f aca="false">IF(AF550=$AP$12,U550,0)</f>
        <v>0</v>
      </c>
      <c r="CH550" s="313" t="n">
        <f aca="false">IF(AF550=$AP$12,V550,0)</f>
        <v>0</v>
      </c>
      <c r="CI550" s="313" t="n">
        <f aca="false">IF(AF550=$AP$12,W550,0)</f>
        <v>0</v>
      </c>
      <c r="CJ550" s="313" t="n">
        <f aca="false">IF(AF550=$AP$12,X550,0)</f>
        <v>0</v>
      </c>
      <c r="CK550" s="313" t="n">
        <f aca="false">IF(AF550=$AP$12,Y550,0)</f>
        <v>0</v>
      </c>
      <c r="CL550" s="313" t="n">
        <f aca="false">IF(AF550=$AP$12,Z550,0)</f>
        <v>0</v>
      </c>
      <c r="CM550" s="313" t="n">
        <f aca="false">IF(AF550=$AP$12,AA550,0)</f>
        <v>0</v>
      </c>
      <c r="CN550" s="313" t="n">
        <f aca="false">IF(AF550=$AP$12,AB550,0)</f>
        <v>0</v>
      </c>
      <c r="CO550" s="313" t="n">
        <f aca="false">IF(AF550=$AP$12,AC550,0)</f>
        <v>0</v>
      </c>
      <c r="CP550" s="314" t="n">
        <f aca="false">IF(AF550=$AP$12,AD550,0)</f>
        <v>0</v>
      </c>
    </row>
    <row r="551" customFormat="false" ht="12" hidden="false" customHeight="true" outlineLevel="0" collapsed="false">
      <c r="B551" s="243" t="str">
        <f aca="false">IF(Q551="","",Q551)</f>
        <v/>
      </c>
      <c r="C551" s="302" t="n">
        <v>180</v>
      </c>
      <c r="D551" s="303"/>
      <c r="E551" s="303"/>
      <c r="F551" s="303"/>
      <c r="G551" s="304"/>
      <c r="H551" s="304"/>
      <c r="I551" s="305"/>
      <c r="J551" s="305"/>
      <c r="K551" s="305"/>
      <c r="L551" s="305"/>
      <c r="M551" s="303"/>
      <c r="N551" s="303"/>
      <c r="O551" s="306"/>
      <c r="P551" s="303"/>
      <c r="Q551" s="303"/>
      <c r="R551" s="307" t="s">
        <v>75</v>
      </c>
      <c r="S551" s="323"/>
      <c r="T551" s="323"/>
      <c r="U551" s="323"/>
      <c r="V551" s="323"/>
      <c r="W551" s="323"/>
      <c r="X551" s="323"/>
      <c r="Y551" s="308"/>
      <c r="Z551" s="308"/>
      <c r="AA551" s="308"/>
      <c r="AB551" s="308"/>
      <c r="AC551" s="308"/>
      <c r="AD551" s="308"/>
      <c r="AE551" s="309" t="str">
        <f aca="false">IF(SUM(S551:AD551)=0,"",SUM(S551:AD551))</f>
        <v/>
      </c>
      <c r="AF551" s="244" t="str">
        <f aca="false">IF(Q551="","",Q551)</f>
        <v/>
      </c>
      <c r="AG551" s="310" t="str">
        <f aca="false">IFERROR(VLOOKUP(M551,$AP$13:$AQ$16,2,FALSE()),"")</f>
        <v/>
      </c>
      <c r="AH551" s="310" t="str">
        <f aca="false">IFERROR(VLOOKUP(O551,$AP$18:$AQ$24,2,FALSE()),"")</f>
        <v/>
      </c>
      <c r="AI551" s="310" t="str">
        <f aca="false">IFERROR(AG551+AH551,"")</f>
        <v/>
      </c>
      <c r="AJ551" s="310" t="str">
        <f aca="false">IF(SUM(AE551:AE553)=0,"",SUM(AE551:AE553))</f>
        <v/>
      </c>
      <c r="AT551" s="311" t="str">
        <f aca="false">R551</f>
        <v>A</v>
      </c>
      <c r="AU551" s="312" t="n">
        <f aca="false">IF(OR(AF551=$AP$3,AF551=$AP$4,AF551=$AP$9),S551,0)</f>
        <v>0</v>
      </c>
      <c r="AV551" s="313" t="n">
        <f aca="false">IF(OR(AF551=$AP$3,AF551=$AP$4,AF551=$AP$9),T551,0)</f>
        <v>0</v>
      </c>
      <c r="AW551" s="313" t="n">
        <f aca="false">IF(OR(AF551=$AP$3,AF551=$AP$4,AF551=$AP$9),U551,0)</f>
        <v>0</v>
      </c>
      <c r="AX551" s="313" t="n">
        <f aca="false">IF(OR(AF551=$AP$3,AF551=$AP$4,AF551=$AP$9),V551,0)</f>
        <v>0</v>
      </c>
      <c r="AY551" s="313" t="n">
        <f aca="false">IF(OR(AF551=$AP$3,AF551=$AP$4,AF551=$AP$9),W551,0)</f>
        <v>0</v>
      </c>
      <c r="AZ551" s="313" t="n">
        <f aca="false">IF(OR(AF551=$AP$3,AF551=$AP$4,AF551=$AP$9),X551,0)</f>
        <v>0</v>
      </c>
      <c r="BA551" s="313" t="n">
        <f aca="false">IF(OR(AF551=$AP$3,AF551=$AP$4,AF551=$AP$9),Y551,0)</f>
        <v>0</v>
      </c>
      <c r="BB551" s="313" t="n">
        <f aca="false">IF(OR(AF551=$AP$3,AF551=$AP$4,AF551=$AP$9),Z551,0)</f>
        <v>0</v>
      </c>
      <c r="BC551" s="313" t="n">
        <f aca="false">IF(OR(AF551=$AP$3,AF551=$AP$4,AF551=$AP$9),AA551,0)</f>
        <v>0</v>
      </c>
      <c r="BD551" s="313" t="n">
        <f aca="false">IF(OR(AF551=$AP$3,AF551=$AP$4,AF551=$AP$9),AB551,0)</f>
        <v>0</v>
      </c>
      <c r="BE551" s="313" t="n">
        <f aca="false">IF(OR(AF551=$AP$3,AF551=$AP$4,AF551=$AP$9),AC551,0)</f>
        <v>0</v>
      </c>
      <c r="BF551" s="314" t="n">
        <f aca="false">IF(OR(AF551=$AP$3,AF551=$AP$4,AF551=$AP$9),AD551,0)</f>
        <v>0</v>
      </c>
      <c r="BG551" s="312" t="n">
        <f aca="false">IF(OR(AF551=$AP$5,AF551=$AP$6,AF551=$AP$10),S551,0)</f>
        <v>0</v>
      </c>
      <c r="BH551" s="313" t="n">
        <f aca="false">IF(OR(AF551=$AP$5,AF551=$AP$6,AF551=$AP$10),T551,0)</f>
        <v>0</v>
      </c>
      <c r="BI551" s="313" t="n">
        <f aca="false">IF(OR(AF551=$AP$5,AF551=$AP$6,AF551=$AP$10),U551,0)</f>
        <v>0</v>
      </c>
      <c r="BJ551" s="313" t="n">
        <f aca="false">IF(OR(AF551=$AP$5,AF551=$AP$6,AF551=$AP$10),V551,0)</f>
        <v>0</v>
      </c>
      <c r="BK551" s="313" t="n">
        <f aca="false">IF(OR(AF551=$AP$5,AF551=$AP$6,AF551=$AP$10),W551,0)</f>
        <v>0</v>
      </c>
      <c r="BL551" s="313" t="n">
        <f aca="false">IF(OR(AF551=$AP$5,AF551=$AP$6,AF551=$AP$10),X551,0)</f>
        <v>0</v>
      </c>
      <c r="BM551" s="313" t="n">
        <f aca="false">IF(OR(AF551=$AP$5,AF551=$AP$6,AF551=$AP$10),Y551,0)</f>
        <v>0</v>
      </c>
      <c r="BN551" s="313" t="n">
        <f aca="false">IF(OR(AF551=$AP$5,AF551=$AP$6,AF551=$AP$10),Z551,0)</f>
        <v>0</v>
      </c>
      <c r="BO551" s="313" t="n">
        <f aca="false">IF(OR(AF551=$AP$5,AF551=$AP$6,AF551=$AP$10),AA551,0)</f>
        <v>0</v>
      </c>
      <c r="BP551" s="313" t="n">
        <f aca="false">IF(OR(AF551=$AP$5,AF551=$AP$6,AF551=$AP$10),AB551,0)</f>
        <v>0</v>
      </c>
      <c r="BQ551" s="313" t="n">
        <f aca="false">IF(OR(AF551=$AP$5,AF551=$AP$6,AF551=$AP$10),AC551,0)</f>
        <v>0</v>
      </c>
      <c r="BR551" s="314" t="n">
        <f aca="false">IF(OR(AF551=$AP$5,AF551=$AP$6,AF551=$AP$10),AD551,0)</f>
        <v>0</v>
      </c>
      <c r="BS551" s="312" t="n">
        <f aca="false">IF(OR(AF551=$AP$7,AF551=$AP$8,AF551=$AP$11),S551,0)</f>
        <v>0</v>
      </c>
      <c r="BT551" s="313" t="n">
        <f aca="false">IF(OR(AF551=$AP$7,AF551=$AP$8,AF551=$AP$11),T551,0)</f>
        <v>0</v>
      </c>
      <c r="BU551" s="313" t="n">
        <f aca="false">IF(OR(AF551=$AP$7,AF551=$AP$8,AF551=$AP$11),U551,0)</f>
        <v>0</v>
      </c>
      <c r="BV551" s="313" t="n">
        <f aca="false">IF(OR(AF551=$AP$7,AF551=$AP$8,AF551=$AP$11),V551,0)</f>
        <v>0</v>
      </c>
      <c r="BW551" s="313" t="n">
        <f aca="false">IF(OR(AF551=$AP$7,AF551=$AP$8,AF551=$AP$11),W551,0)</f>
        <v>0</v>
      </c>
      <c r="BX551" s="313" t="n">
        <f aca="false">IF(OR(AF551=$AP$7,AF551=$AP$8,AF551=$AP$11),X551,0)</f>
        <v>0</v>
      </c>
      <c r="BY551" s="313" t="n">
        <f aca="false">IF(OR(AF551=$AP$7,AF551=$AP$8,AF551=$AP$11),Y551,0)</f>
        <v>0</v>
      </c>
      <c r="BZ551" s="313" t="n">
        <f aca="false">IF(OR(AF551=$AP$7,AF551=$AP$8,AF551=$AP$11),Z551,0)</f>
        <v>0</v>
      </c>
      <c r="CA551" s="313" t="n">
        <f aca="false">IF(OR(AF551=$AP$7,AF551=$AP$8,AF551=$AP$11),AA551,0)</f>
        <v>0</v>
      </c>
      <c r="CB551" s="313" t="n">
        <f aca="false">IF(OR(AF551=$AP$7,AF551=$AP$8,AF551=$AP$11),AB551,0)</f>
        <v>0</v>
      </c>
      <c r="CC551" s="313" t="n">
        <f aca="false">IF(OR(AF551=$AP$7,AF551=$AP$8,AF551=$AP$11),AC551,0)</f>
        <v>0</v>
      </c>
      <c r="CD551" s="314" t="n">
        <f aca="false">IF(OR(AF551=$AP$7,AF551=$AP$8,AF551=$AP$11),AD551,0)</f>
        <v>0</v>
      </c>
      <c r="CE551" s="312" t="n">
        <f aca="false">IF(AF551=$AP$12,S551,0)</f>
        <v>0</v>
      </c>
      <c r="CF551" s="313" t="n">
        <f aca="false">IF(AF551=$AP$12,T551,0)</f>
        <v>0</v>
      </c>
      <c r="CG551" s="313" t="n">
        <f aca="false">IF(AF551=$AP$12,U551,0)</f>
        <v>0</v>
      </c>
      <c r="CH551" s="313" t="n">
        <f aca="false">IF(AF551=$AP$12,V551,0)</f>
        <v>0</v>
      </c>
      <c r="CI551" s="313" t="n">
        <f aca="false">IF(AF551=$AP$12,W551,0)</f>
        <v>0</v>
      </c>
      <c r="CJ551" s="313" t="n">
        <f aca="false">IF(AF551=$AP$12,X551,0)</f>
        <v>0</v>
      </c>
      <c r="CK551" s="313" t="n">
        <f aca="false">IF(AF551=$AP$12,Y551,0)</f>
        <v>0</v>
      </c>
      <c r="CL551" s="313" t="n">
        <f aca="false">IF(AF551=$AP$12,Z551,0)</f>
        <v>0</v>
      </c>
      <c r="CM551" s="313" t="n">
        <f aca="false">IF(AF551=$AP$12,AA551,0)</f>
        <v>0</v>
      </c>
      <c r="CN551" s="313" t="n">
        <f aca="false">IF(AF551=$AP$12,AB551,0)</f>
        <v>0</v>
      </c>
      <c r="CO551" s="313" t="n">
        <f aca="false">IF(AF551=$AP$12,AC551,0)</f>
        <v>0</v>
      </c>
      <c r="CP551" s="314" t="n">
        <f aca="false">IF(AF551=$AP$12,AD551,0)</f>
        <v>0</v>
      </c>
    </row>
    <row r="552" customFormat="false" ht="12" hidden="false" customHeight="true" outlineLevel="0" collapsed="false">
      <c r="B552" s="243" t="str">
        <f aca="false">IF(Q551="","",Q551)</f>
        <v/>
      </c>
      <c r="C552" s="302"/>
      <c r="D552" s="303"/>
      <c r="E552" s="303"/>
      <c r="F552" s="303"/>
      <c r="G552" s="304"/>
      <c r="H552" s="304"/>
      <c r="I552" s="305"/>
      <c r="J552" s="305"/>
      <c r="K552" s="305"/>
      <c r="L552" s="305"/>
      <c r="M552" s="303"/>
      <c r="N552" s="303"/>
      <c r="O552" s="306"/>
      <c r="P552" s="303"/>
      <c r="Q552" s="303"/>
      <c r="R552" s="315" t="s">
        <v>76</v>
      </c>
      <c r="S552" s="322"/>
      <c r="T552" s="322"/>
      <c r="U552" s="322"/>
      <c r="V552" s="322"/>
      <c r="W552" s="322"/>
      <c r="X552" s="322"/>
      <c r="Y552" s="316"/>
      <c r="Z552" s="316"/>
      <c r="AA552" s="316"/>
      <c r="AB552" s="316"/>
      <c r="AC552" s="316"/>
      <c r="AD552" s="316"/>
      <c r="AE552" s="317" t="str">
        <f aca="false">IF(SUM(S552:AD552)=0,"",SUM(S552:AD552))</f>
        <v/>
      </c>
      <c r="AF552" s="244" t="str">
        <f aca="false">IF(Q551="","",Q551)</f>
        <v/>
      </c>
      <c r="AG552" s="310"/>
      <c r="AH552" s="310"/>
      <c r="AI552" s="310"/>
      <c r="AJ552" s="310"/>
      <c r="AT552" s="311" t="str">
        <f aca="false">R552</f>
        <v>B</v>
      </c>
      <c r="AU552" s="312" t="n">
        <f aca="false">IF(OR(AF552=$AP$3,AF552=$AP$4,AF552=$AP$9),S552,0)</f>
        <v>0</v>
      </c>
      <c r="AV552" s="313" t="n">
        <f aca="false">IF(OR(AF552=$AP$3,AF552=$AP$4,AF552=$AP$9),T552,0)</f>
        <v>0</v>
      </c>
      <c r="AW552" s="313" t="n">
        <f aca="false">IF(OR(AF552=$AP$3,AF552=$AP$4,AF552=$AP$9),U552,0)</f>
        <v>0</v>
      </c>
      <c r="AX552" s="313" t="n">
        <f aca="false">IF(OR(AF552=$AP$3,AF552=$AP$4,AF552=$AP$9),V552,0)</f>
        <v>0</v>
      </c>
      <c r="AY552" s="313" t="n">
        <f aca="false">IF(OR(AF552=$AP$3,AF552=$AP$4,AF552=$AP$9),W552,0)</f>
        <v>0</v>
      </c>
      <c r="AZ552" s="313" t="n">
        <f aca="false">IF(OR(AF552=$AP$3,AF552=$AP$4,AF552=$AP$9),X552,0)</f>
        <v>0</v>
      </c>
      <c r="BA552" s="313" t="n">
        <f aca="false">IF(OR(AF552=$AP$3,AF552=$AP$4,AF552=$AP$9),Y552,0)</f>
        <v>0</v>
      </c>
      <c r="BB552" s="313" t="n">
        <f aca="false">IF(OR(AF552=$AP$3,AF552=$AP$4,AF552=$AP$9),Z552,0)</f>
        <v>0</v>
      </c>
      <c r="BC552" s="313" t="n">
        <f aca="false">IF(OR(AF552=$AP$3,AF552=$AP$4,AF552=$AP$9),AA552,0)</f>
        <v>0</v>
      </c>
      <c r="BD552" s="313" t="n">
        <f aca="false">IF(OR(AF552=$AP$3,AF552=$AP$4,AF552=$AP$9),AB552,0)</f>
        <v>0</v>
      </c>
      <c r="BE552" s="313" t="n">
        <f aca="false">IF(OR(AF552=$AP$3,AF552=$AP$4,AF552=$AP$9),AC552,0)</f>
        <v>0</v>
      </c>
      <c r="BF552" s="314" t="n">
        <f aca="false">IF(OR(AF552=$AP$3,AF552=$AP$4,AF552=$AP$9),AD552,0)</f>
        <v>0</v>
      </c>
      <c r="BG552" s="312" t="n">
        <f aca="false">IF(OR(AF552=$AP$5,AF552=$AP$6,AF552=$AP$10),S552,0)</f>
        <v>0</v>
      </c>
      <c r="BH552" s="313" t="n">
        <f aca="false">IF(OR(AF552=$AP$5,AF552=$AP$6,AF552=$AP$10),T552,0)</f>
        <v>0</v>
      </c>
      <c r="BI552" s="313" t="n">
        <f aca="false">IF(OR(AF552=$AP$5,AF552=$AP$6,AF552=$AP$10),U552,0)</f>
        <v>0</v>
      </c>
      <c r="BJ552" s="313" t="n">
        <f aca="false">IF(OR(AF552=$AP$5,AF552=$AP$6,AF552=$AP$10),V552,0)</f>
        <v>0</v>
      </c>
      <c r="BK552" s="313" t="n">
        <f aca="false">IF(OR(AF552=$AP$5,AF552=$AP$6,AF552=$AP$10),W552,0)</f>
        <v>0</v>
      </c>
      <c r="BL552" s="313" t="n">
        <f aca="false">IF(OR(AF552=$AP$5,AF552=$AP$6,AF552=$AP$10),X552,0)</f>
        <v>0</v>
      </c>
      <c r="BM552" s="313" t="n">
        <f aca="false">IF(OR(AF552=$AP$5,AF552=$AP$6,AF552=$AP$10),Y552,0)</f>
        <v>0</v>
      </c>
      <c r="BN552" s="313" t="n">
        <f aca="false">IF(OR(AF552=$AP$5,AF552=$AP$6,AF552=$AP$10),Z552,0)</f>
        <v>0</v>
      </c>
      <c r="BO552" s="313" t="n">
        <f aca="false">IF(OR(AF552=$AP$5,AF552=$AP$6,AF552=$AP$10),AA552,0)</f>
        <v>0</v>
      </c>
      <c r="BP552" s="313" t="n">
        <f aca="false">IF(OR(AF552=$AP$5,AF552=$AP$6,AF552=$AP$10),AB552,0)</f>
        <v>0</v>
      </c>
      <c r="BQ552" s="313" t="n">
        <f aca="false">IF(OR(AF552=$AP$5,AF552=$AP$6,AF552=$AP$10),AC552,0)</f>
        <v>0</v>
      </c>
      <c r="BR552" s="314" t="n">
        <f aca="false">IF(OR(AF552=$AP$5,AF552=$AP$6,AF552=$AP$10),AD552,0)</f>
        <v>0</v>
      </c>
      <c r="BS552" s="312" t="n">
        <f aca="false">IF(OR(AF552=$AP$7,AF552=$AP$8,AF552=$AP$11),S552,0)</f>
        <v>0</v>
      </c>
      <c r="BT552" s="313" t="n">
        <f aca="false">IF(OR(AF552=$AP$7,AF552=$AP$8,AF552=$AP$11),T552,0)</f>
        <v>0</v>
      </c>
      <c r="BU552" s="313" t="n">
        <f aca="false">IF(OR(AF552=$AP$7,AF552=$AP$8,AF552=$AP$11),U552,0)</f>
        <v>0</v>
      </c>
      <c r="BV552" s="313" t="n">
        <f aca="false">IF(OR(AF552=$AP$7,AF552=$AP$8,AF552=$AP$11),V552,0)</f>
        <v>0</v>
      </c>
      <c r="BW552" s="313" t="n">
        <f aca="false">IF(OR(AF552=$AP$7,AF552=$AP$8,AF552=$AP$11),W552,0)</f>
        <v>0</v>
      </c>
      <c r="BX552" s="313" t="n">
        <f aca="false">IF(OR(AF552=$AP$7,AF552=$AP$8,AF552=$AP$11),X552,0)</f>
        <v>0</v>
      </c>
      <c r="BY552" s="313" t="n">
        <f aca="false">IF(OR(AF552=$AP$7,AF552=$AP$8,AF552=$AP$11),Y552,0)</f>
        <v>0</v>
      </c>
      <c r="BZ552" s="313" t="n">
        <f aca="false">IF(OR(AF552=$AP$7,AF552=$AP$8,AF552=$AP$11),Z552,0)</f>
        <v>0</v>
      </c>
      <c r="CA552" s="313" t="n">
        <f aca="false">IF(OR(AF552=$AP$7,AF552=$AP$8,AF552=$AP$11),AA552,0)</f>
        <v>0</v>
      </c>
      <c r="CB552" s="313" t="n">
        <f aca="false">IF(OR(AF552=$AP$7,AF552=$AP$8,AF552=$AP$11),AB552,0)</f>
        <v>0</v>
      </c>
      <c r="CC552" s="313" t="n">
        <f aca="false">IF(OR(AF552=$AP$7,AF552=$AP$8,AF552=$AP$11),AC552,0)</f>
        <v>0</v>
      </c>
      <c r="CD552" s="314" t="n">
        <f aca="false">IF(OR(AF552=$AP$7,AF552=$AP$8,AF552=$AP$11),AD552,0)</f>
        <v>0</v>
      </c>
      <c r="CE552" s="312" t="n">
        <f aca="false">IF(AF552=$AP$12,S552,0)</f>
        <v>0</v>
      </c>
      <c r="CF552" s="313" t="n">
        <f aca="false">IF(AF552=$AP$12,T552,0)</f>
        <v>0</v>
      </c>
      <c r="CG552" s="313" t="n">
        <f aca="false">IF(AF552=$AP$12,U552,0)</f>
        <v>0</v>
      </c>
      <c r="CH552" s="313" t="n">
        <f aca="false">IF(AF552=$AP$12,V552,0)</f>
        <v>0</v>
      </c>
      <c r="CI552" s="313" t="n">
        <f aca="false">IF(AF552=$AP$12,W552,0)</f>
        <v>0</v>
      </c>
      <c r="CJ552" s="313" t="n">
        <f aca="false">IF(AF552=$AP$12,X552,0)</f>
        <v>0</v>
      </c>
      <c r="CK552" s="313" t="n">
        <f aca="false">IF(AF552=$AP$12,Y552,0)</f>
        <v>0</v>
      </c>
      <c r="CL552" s="313" t="n">
        <f aca="false">IF(AF552=$AP$12,Z552,0)</f>
        <v>0</v>
      </c>
      <c r="CM552" s="313" t="n">
        <f aca="false">IF(AF552=$AP$12,AA552,0)</f>
        <v>0</v>
      </c>
      <c r="CN552" s="313" t="n">
        <f aca="false">IF(AF552=$AP$12,AB552,0)</f>
        <v>0</v>
      </c>
      <c r="CO552" s="313" t="n">
        <f aca="false">IF(AF552=$AP$12,AC552,0)</f>
        <v>0</v>
      </c>
      <c r="CP552" s="314" t="n">
        <f aca="false">IF(AF552=$AP$12,AD552,0)</f>
        <v>0</v>
      </c>
    </row>
    <row r="553" customFormat="false" ht="12" hidden="false" customHeight="true" outlineLevel="0" collapsed="false">
      <c r="B553" s="243" t="str">
        <f aca="false">IF(Q551="","",Q551)</f>
        <v/>
      </c>
      <c r="C553" s="302"/>
      <c r="D553" s="303"/>
      <c r="E553" s="303"/>
      <c r="F553" s="303"/>
      <c r="G553" s="304"/>
      <c r="H553" s="304"/>
      <c r="I553" s="305"/>
      <c r="J553" s="305"/>
      <c r="K553" s="305"/>
      <c r="L553" s="305"/>
      <c r="M553" s="303"/>
      <c r="N553" s="303"/>
      <c r="O553" s="306"/>
      <c r="P553" s="303"/>
      <c r="Q553" s="303"/>
      <c r="R553" s="318" t="s">
        <v>77</v>
      </c>
      <c r="S553" s="324"/>
      <c r="T553" s="324"/>
      <c r="U553" s="324"/>
      <c r="V553" s="324"/>
      <c r="W553" s="324"/>
      <c r="X553" s="324"/>
      <c r="Y553" s="319"/>
      <c r="Z553" s="319"/>
      <c r="AA553" s="319"/>
      <c r="AB553" s="319"/>
      <c r="AC553" s="319"/>
      <c r="AD553" s="319"/>
      <c r="AE553" s="325" t="str">
        <f aca="false">IF(SUM(S553:AD553)=0,"",SUM(S553:AD553))</f>
        <v/>
      </c>
      <c r="AF553" s="244" t="str">
        <f aca="false">IF(Q551="","",Q551)</f>
        <v/>
      </c>
      <c r="AG553" s="310"/>
      <c r="AH553" s="310"/>
      <c r="AI553" s="310"/>
      <c r="AJ553" s="310"/>
      <c r="AT553" s="311" t="str">
        <f aca="false">R553</f>
        <v>C</v>
      </c>
      <c r="AU553" s="312" t="n">
        <f aca="false">IF(OR(AF553=$AP$3,AF553=$AP$4,AF553=$AP$9),S553,0)</f>
        <v>0</v>
      </c>
      <c r="AV553" s="313" t="n">
        <f aca="false">IF(OR(AF553=$AP$3,AF553=$AP$4,AF553=$AP$9),T553,0)</f>
        <v>0</v>
      </c>
      <c r="AW553" s="313" t="n">
        <f aca="false">IF(OR(AF553=$AP$3,AF553=$AP$4,AF553=$AP$9),U553,0)</f>
        <v>0</v>
      </c>
      <c r="AX553" s="313" t="n">
        <f aca="false">IF(OR(AF553=$AP$3,AF553=$AP$4,AF553=$AP$9),V553,0)</f>
        <v>0</v>
      </c>
      <c r="AY553" s="313" t="n">
        <f aca="false">IF(OR(AF553=$AP$3,AF553=$AP$4,AF553=$AP$9),W553,0)</f>
        <v>0</v>
      </c>
      <c r="AZ553" s="313" t="n">
        <f aca="false">IF(OR(AF553=$AP$3,AF553=$AP$4,AF553=$AP$9),X553,0)</f>
        <v>0</v>
      </c>
      <c r="BA553" s="313" t="n">
        <f aca="false">IF(OR(AF553=$AP$3,AF553=$AP$4,AF553=$AP$9),Y553,0)</f>
        <v>0</v>
      </c>
      <c r="BB553" s="313" t="n">
        <f aca="false">IF(OR(AF553=$AP$3,AF553=$AP$4,AF553=$AP$9),Z553,0)</f>
        <v>0</v>
      </c>
      <c r="BC553" s="313" t="n">
        <f aca="false">IF(OR(AF553=$AP$3,AF553=$AP$4,AF553=$AP$9),AA553,0)</f>
        <v>0</v>
      </c>
      <c r="BD553" s="313" t="n">
        <f aca="false">IF(OR(AF553=$AP$3,AF553=$AP$4,AF553=$AP$9),AB553,0)</f>
        <v>0</v>
      </c>
      <c r="BE553" s="313" t="n">
        <f aca="false">IF(OR(AF553=$AP$3,AF553=$AP$4,AF553=$AP$9),AC553,0)</f>
        <v>0</v>
      </c>
      <c r="BF553" s="314" t="n">
        <f aca="false">IF(OR(AF553=$AP$3,AF553=$AP$4,AF553=$AP$9),AD553,0)</f>
        <v>0</v>
      </c>
      <c r="BG553" s="312" t="n">
        <f aca="false">IF(OR(AF553=$AP$5,AF553=$AP$6,AF553=$AP$10),S553,0)</f>
        <v>0</v>
      </c>
      <c r="BH553" s="313" t="n">
        <f aca="false">IF(OR(AF553=$AP$5,AF553=$AP$6,AF553=$AP$10),T553,0)</f>
        <v>0</v>
      </c>
      <c r="BI553" s="313" t="n">
        <f aca="false">IF(OR(AF553=$AP$5,AF553=$AP$6,AF553=$AP$10),U553,0)</f>
        <v>0</v>
      </c>
      <c r="BJ553" s="313" t="n">
        <f aca="false">IF(OR(AF553=$AP$5,AF553=$AP$6,AF553=$AP$10),V553,0)</f>
        <v>0</v>
      </c>
      <c r="BK553" s="313" t="n">
        <f aca="false">IF(OR(AF553=$AP$5,AF553=$AP$6,AF553=$AP$10),W553,0)</f>
        <v>0</v>
      </c>
      <c r="BL553" s="313" t="n">
        <f aca="false">IF(OR(AF553=$AP$5,AF553=$AP$6,AF553=$AP$10),X553,0)</f>
        <v>0</v>
      </c>
      <c r="BM553" s="313" t="n">
        <f aca="false">IF(OR(AF553=$AP$5,AF553=$AP$6,AF553=$AP$10),Y553,0)</f>
        <v>0</v>
      </c>
      <c r="BN553" s="313" t="n">
        <f aca="false">IF(OR(AF553=$AP$5,AF553=$AP$6,AF553=$AP$10),Z553,0)</f>
        <v>0</v>
      </c>
      <c r="BO553" s="313" t="n">
        <f aca="false">IF(OR(AF553=$AP$5,AF553=$AP$6,AF553=$AP$10),AA553,0)</f>
        <v>0</v>
      </c>
      <c r="BP553" s="313" t="n">
        <f aca="false">IF(OR(AF553=$AP$5,AF553=$AP$6,AF553=$AP$10),AB553,0)</f>
        <v>0</v>
      </c>
      <c r="BQ553" s="313" t="n">
        <f aca="false">IF(OR(AF553=$AP$5,AF553=$AP$6,AF553=$AP$10),AC553,0)</f>
        <v>0</v>
      </c>
      <c r="BR553" s="314" t="n">
        <f aca="false">IF(OR(AF553=$AP$5,AF553=$AP$6,AF553=$AP$10),AD553,0)</f>
        <v>0</v>
      </c>
      <c r="BS553" s="312" t="n">
        <f aca="false">IF(OR(AF553=$AP$7,AF553=$AP$8,AF553=$AP$11),S553,0)</f>
        <v>0</v>
      </c>
      <c r="BT553" s="313" t="n">
        <f aca="false">IF(OR(AF553=$AP$7,AF553=$AP$8,AF553=$AP$11),T553,0)</f>
        <v>0</v>
      </c>
      <c r="BU553" s="313" t="n">
        <f aca="false">IF(OR(AF553=$AP$7,AF553=$AP$8,AF553=$AP$11),U553,0)</f>
        <v>0</v>
      </c>
      <c r="BV553" s="313" t="n">
        <f aca="false">IF(OR(AF553=$AP$7,AF553=$AP$8,AF553=$AP$11),V553,0)</f>
        <v>0</v>
      </c>
      <c r="BW553" s="313" t="n">
        <f aca="false">IF(OR(AF553=$AP$7,AF553=$AP$8,AF553=$AP$11),W553,0)</f>
        <v>0</v>
      </c>
      <c r="BX553" s="313" t="n">
        <f aca="false">IF(OR(AF553=$AP$7,AF553=$AP$8,AF553=$AP$11),X553,0)</f>
        <v>0</v>
      </c>
      <c r="BY553" s="313" t="n">
        <f aca="false">IF(OR(AF553=$AP$7,AF553=$AP$8,AF553=$AP$11),Y553,0)</f>
        <v>0</v>
      </c>
      <c r="BZ553" s="313" t="n">
        <f aca="false">IF(OR(AF553=$AP$7,AF553=$AP$8,AF553=$AP$11),Z553,0)</f>
        <v>0</v>
      </c>
      <c r="CA553" s="313" t="n">
        <f aca="false">IF(OR(AF553=$AP$7,AF553=$AP$8,AF553=$AP$11),AA553,0)</f>
        <v>0</v>
      </c>
      <c r="CB553" s="313" t="n">
        <f aca="false">IF(OR(AF553=$AP$7,AF553=$AP$8,AF553=$AP$11),AB553,0)</f>
        <v>0</v>
      </c>
      <c r="CC553" s="313" t="n">
        <f aca="false">IF(OR(AF553=$AP$7,AF553=$AP$8,AF553=$AP$11),AC553,0)</f>
        <v>0</v>
      </c>
      <c r="CD553" s="314" t="n">
        <f aca="false">IF(OR(AF553=$AP$7,AF553=$AP$8,AF553=$AP$11),AD553,0)</f>
        <v>0</v>
      </c>
      <c r="CE553" s="312" t="n">
        <f aca="false">IF(AF553=$AP$12,S553,0)</f>
        <v>0</v>
      </c>
      <c r="CF553" s="313" t="n">
        <f aca="false">IF(AF553=$AP$12,T553,0)</f>
        <v>0</v>
      </c>
      <c r="CG553" s="313" t="n">
        <f aca="false">IF(AF553=$AP$12,U553,0)</f>
        <v>0</v>
      </c>
      <c r="CH553" s="313" t="n">
        <f aca="false">IF(AF553=$AP$12,V553,0)</f>
        <v>0</v>
      </c>
      <c r="CI553" s="313" t="n">
        <f aca="false">IF(AF553=$AP$12,W553,0)</f>
        <v>0</v>
      </c>
      <c r="CJ553" s="313" t="n">
        <f aca="false">IF(AF553=$AP$12,X553,0)</f>
        <v>0</v>
      </c>
      <c r="CK553" s="313" t="n">
        <f aca="false">IF(AF553=$AP$12,Y553,0)</f>
        <v>0</v>
      </c>
      <c r="CL553" s="313" t="n">
        <f aca="false">IF(AF553=$AP$12,Z553,0)</f>
        <v>0</v>
      </c>
      <c r="CM553" s="313" t="n">
        <f aca="false">IF(AF553=$AP$12,AA553,0)</f>
        <v>0</v>
      </c>
      <c r="CN553" s="313" t="n">
        <f aca="false">IF(AF553=$AP$12,AB553,0)</f>
        <v>0</v>
      </c>
      <c r="CO553" s="313" t="n">
        <f aca="false">IF(AF553=$AP$12,AC553,0)</f>
        <v>0</v>
      </c>
      <c r="CP553" s="314" t="n">
        <f aca="false">IF(AF553=$AP$12,AD553,0)</f>
        <v>0</v>
      </c>
    </row>
    <row r="554" customFormat="false" ht="12" hidden="false" customHeight="true" outlineLevel="0" collapsed="false">
      <c r="B554" s="243" t="str">
        <f aca="false">IF(Q554="","",Q554)</f>
        <v/>
      </c>
      <c r="C554" s="302" t="n">
        <v>181</v>
      </c>
      <c r="D554" s="303"/>
      <c r="E554" s="303"/>
      <c r="F554" s="303"/>
      <c r="G554" s="304"/>
      <c r="H554" s="304"/>
      <c r="I554" s="305"/>
      <c r="J554" s="305"/>
      <c r="K554" s="305"/>
      <c r="L554" s="305"/>
      <c r="M554" s="303"/>
      <c r="N554" s="303"/>
      <c r="O554" s="306"/>
      <c r="P554" s="303"/>
      <c r="Q554" s="303"/>
      <c r="R554" s="307" t="s">
        <v>75</v>
      </c>
      <c r="S554" s="308"/>
      <c r="T554" s="308"/>
      <c r="U554" s="308"/>
      <c r="V554" s="308"/>
      <c r="W554" s="308"/>
      <c r="X554" s="323"/>
      <c r="Y554" s="323"/>
      <c r="Z554" s="323"/>
      <c r="AA554" s="323"/>
      <c r="AB554" s="323"/>
      <c r="AC554" s="323"/>
      <c r="AD554" s="323"/>
      <c r="AE554" s="309" t="str">
        <f aca="false">IF(SUM(S554:AD554)=0,"",SUM(S554:AD554))</f>
        <v/>
      </c>
      <c r="AF554" s="244" t="str">
        <f aca="false">IF(Q554="","",Q554)</f>
        <v/>
      </c>
      <c r="AG554" s="310" t="str">
        <f aca="false">IFERROR(VLOOKUP(M554,$AP$13:$AQ$16,2,FALSE()),"")</f>
        <v/>
      </c>
      <c r="AH554" s="310" t="str">
        <f aca="false">IFERROR(VLOOKUP(O554,$AP$18:$AQ$24,2,FALSE()),"")</f>
        <v/>
      </c>
      <c r="AI554" s="310" t="str">
        <f aca="false">IFERROR(AG554+AH554,"")</f>
        <v/>
      </c>
      <c r="AJ554" s="310" t="str">
        <f aca="false">IF(SUM(AE554:AE556)=0,"",SUM(AE554:AE556))</f>
        <v/>
      </c>
      <c r="AT554" s="311" t="str">
        <f aca="false">R554</f>
        <v>A</v>
      </c>
      <c r="AU554" s="312" t="n">
        <f aca="false">IF(OR(AF554=$AP$3,AF554=$AP$4,AF554=$AP$9),S554,0)</f>
        <v>0</v>
      </c>
      <c r="AV554" s="313" t="n">
        <f aca="false">IF(OR(AF554=$AP$3,AF554=$AP$4,AF554=$AP$9),T554,0)</f>
        <v>0</v>
      </c>
      <c r="AW554" s="313" t="n">
        <f aca="false">IF(OR(AF554=$AP$3,AF554=$AP$4,AF554=$AP$9),U554,0)</f>
        <v>0</v>
      </c>
      <c r="AX554" s="313" t="n">
        <f aca="false">IF(OR(AF554=$AP$3,AF554=$AP$4,AF554=$AP$9),V554,0)</f>
        <v>0</v>
      </c>
      <c r="AY554" s="313" t="n">
        <f aca="false">IF(OR(AF554=$AP$3,AF554=$AP$4,AF554=$AP$9),W554,0)</f>
        <v>0</v>
      </c>
      <c r="AZ554" s="313" t="n">
        <f aca="false">IF(OR(AF554=$AP$3,AF554=$AP$4,AF554=$AP$9),X554,0)</f>
        <v>0</v>
      </c>
      <c r="BA554" s="313" t="n">
        <f aca="false">IF(OR(AF554=$AP$3,AF554=$AP$4,AF554=$AP$9),Y554,0)</f>
        <v>0</v>
      </c>
      <c r="BB554" s="313" t="n">
        <f aca="false">IF(OR(AF554=$AP$3,AF554=$AP$4,AF554=$AP$9),Z554,0)</f>
        <v>0</v>
      </c>
      <c r="BC554" s="313" t="n">
        <f aca="false">IF(OR(AF554=$AP$3,AF554=$AP$4,AF554=$AP$9),AA554,0)</f>
        <v>0</v>
      </c>
      <c r="BD554" s="313" t="n">
        <f aca="false">IF(OR(AF554=$AP$3,AF554=$AP$4,AF554=$AP$9),AB554,0)</f>
        <v>0</v>
      </c>
      <c r="BE554" s="313" t="n">
        <f aca="false">IF(OR(AF554=$AP$3,AF554=$AP$4,AF554=$AP$9),AC554,0)</f>
        <v>0</v>
      </c>
      <c r="BF554" s="314" t="n">
        <f aca="false">IF(OR(AF554=$AP$3,AF554=$AP$4,AF554=$AP$9),AD554,0)</f>
        <v>0</v>
      </c>
      <c r="BG554" s="312" t="n">
        <f aca="false">IF(OR(AF554=$AP$5,AF554=$AP$6,AF554=$AP$10),S554,0)</f>
        <v>0</v>
      </c>
      <c r="BH554" s="313" t="n">
        <f aca="false">IF(OR(AF554=$AP$5,AF554=$AP$6,AF554=$AP$10),T554,0)</f>
        <v>0</v>
      </c>
      <c r="BI554" s="313" t="n">
        <f aca="false">IF(OR(AF554=$AP$5,AF554=$AP$6,AF554=$AP$10),U554,0)</f>
        <v>0</v>
      </c>
      <c r="BJ554" s="313" t="n">
        <f aca="false">IF(OR(AF554=$AP$5,AF554=$AP$6,AF554=$AP$10),V554,0)</f>
        <v>0</v>
      </c>
      <c r="BK554" s="313" t="n">
        <f aca="false">IF(OR(AF554=$AP$5,AF554=$AP$6,AF554=$AP$10),W554,0)</f>
        <v>0</v>
      </c>
      <c r="BL554" s="313" t="n">
        <f aca="false">IF(OR(AF554=$AP$5,AF554=$AP$6,AF554=$AP$10),X554,0)</f>
        <v>0</v>
      </c>
      <c r="BM554" s="313" t="n">
        <f aca="false">IF(OR(AF554=$AP$5,AF554=$AP$6,AF554=$AP$10),Y554,0)</f>
        <v>0</v>
      </c>
      <c r="BN554" s="313" t="n">
        <f aca="false">IF(OR(AF554=$AP$5,AF554=$AP$6,AF554=$AP$10),Z554,0)</f>
        <v>0</v>
      </c>
      <c r="BO554" s="313" t="n">
        <f aca="false">IF(OR(AF554=$AP$5,AF554=$AP$6,AF554=$AP$10),AA554,0)</f>
        <v>0</v>
      </c>
      <c r="BP554" s="313" t="n">
        <f aca="false">IF(OR(AF554=$AP$5,AF554=$AP$6,AF554=$AP$10),AB554,0)</f>
        <v>0</v>
      </c>
      <c r="BQ554" s="313" t="n">
        <f aca="false">IF(OR(AF554=$AP$5,AF554=$AP$6,AF554=$AP$10),AC554,0)</f>
        <v>0</v>
      </c>
      <c r="BR554" s="314" t="n">
        <f aca="false">IF(OR(AF554=$AP$5,AF554=$AP$6,AF554=$AP$10),AD554,0)</f>
        <v>0</v>
      </c>
      <c r="BS554" s="312" t="n">
        <f aca="false">IF(OR(AF554=$AP$7,AF554=$AP$8,AF554=$AP$11),S554,0)</f>
        <v>0</v>
      </c>
      <c r="BT554" s="313" t="n">
        <f aca="false">IF(OR(AF554=$AP$7,AF554=$AP$8,AF554=$AP$11),T554,0)</f>
        <v>0</v>
      </c>
      <c r="BU554" s="313" t="n">
        <f aca="false">IF(OR(AF554=$AP$7,AF554=$AP$8,AF554=$AP$11),U554,0)</f>
        <v>0</v>
      </c>
      <c r="BV554" s="313" t="n">
        <f aca="false">IF(OR(AF554=$AP$7,AF554=$AP$8,AF554=$AP$11),V554,0)</f>
        <v>0</v>
      </c>
      <c r="BW554" s="313" t="n">
        <f aca="false">IF(OR(AF554=$AP$7,AF554=$AP$8,AF554=$AP$11),W554,0)</f>
        <v>0</v>
      </c>
      <c r="BX554" s="313" t="n">
        <f aca="false">IF(OR(AF554=$AP$7,AF554=$AP$8,AF554=$AP$11),X554,0)</f>
        <v>0</v>
      </c>
      <c r="BY554" s="313" t="n">
        <f aca="false">IF(OR(AF554=$AP$7,AF554=$AP$8,AF554=$AP$11),Y554,0)</f>
        <v>0</v>
      </c>
      <c r="BZ554" s="313" t="n">
        <f aca="false">IF(OR(AF554=$AP$7,AF554=$AP$8,AF554=$AP$11),Z554,0)</f>
        <v>0</v>
      </c>
      <c r="CA554" s="313" t="n">
        <f aca="false">IF(OR(AF554=$AP$7,AF554=$AP$8,AF554=$AP$11),AA554,0)</f>
        <v>0</v>
      </c>
      <c r="CB554" s="313" t="n">
        <f aca="false">IF(OR(AF554=$AP$7,AF554=$AP$8,AF554=$AP$11),AB554,0)</f>
        <v>0</v>
      </c>
      <c r="CC554" s="313" t="n">
        <f aca="false">IF(OR(AF554=$AP$7,AF554=$AP$8,AF554=$AP$11),AC554,0)</f>
        <v>0</v>
      </c>
      <c r="CD554" s="314" t="n">
        <f aca="false">IF(OR(AF554=$AP$7,AF554=$AP$8,AF554=$AP$11),AD554,0)</f>
        <v>0</v>
      </c>
      <c r="CE554" s="312" t="n">
        <f aca="false">IF(AF554=$AP$12,S554,0)</f>
        <v>0</v>
      </c>
      <c r="CF554" s="313" t="n">
        <f aca="false">IF(AF554=$AP$12,T554,0)</f>
        <v>0</v>
      </c>
      <c r="CG554" s="313" t="n">
        <f aca="false">IF(AF554=$AP$12,U554,0)</f>
        <v>0</v>
      </c>
      <c r="CH554" s="313" t="n">
        <f aca="false">IF(AF554=$AP$12,V554,0)</f>
        <v>0</v>
      </c>
      <c r="CI554" s="313" t="n">
        <f aca="false">IF(AF554=$AP$12,W554,0)</f>
        <v>0</v>
      </c>
      <c r="CJ554" s="313" t="n">
        <f aca="false">IF(AF554=$AP$12,X554,0)</f>
        <v>0</v>
      </c>
      <c r="CK554" s="313" t="n">
        <f aca="false">IF(AF554=$AP$12,Y554,0)</f>
        <v>0</v>
      </c>
      <c r="CL554" s="313" t="n">
        <f aca="false">IF(AF554=$AP$12,Z554,0)</f>
        <v>0</v>
      </c>
      <c r="CM554" s="313" t="n">
        <f aca="false">IF(AF554=$AP$12,AA554,0)</f>
        <v>0</v>
      </c>
      <c r="CN554" s="313" t="n">
        <f aca="false">IF(AF554=$AP$12,AB554,0)</f>
        <v>0</v>
      </c>
      <c r="CO554" s="313" t="n">
        <f aca="false">IF(AF554=$AP$12,AC554,0)</f>
        <v>0</v>
      </c>
      <c r="CP554" s="314" t="n">
        <f aca="false">IF(AF554=$AP$12,AD554,0)</f>
        <v>0</v>
      </c>
    </row>
    <row r="555" customFormat="false" ht="12" hidden="false" customHeight="true" outlineLevel="0" collapsed="false">
      <c r="B555" s="243" t="str">
        <f aca="false">IF(Q554="","",Q554)</f>
        <v/>
      </c>
      <c r="C555" s="302"/>
      <c r="D555" s="303"/>
      <c r="E555" s="303"/>
      <c r="F555" s="303"/>
      <c r="G555" s="304"/>
      <c r="H555" s="304"/>
      <c r="I555" s="305"/>
      <c r="J555" s="305"/>
      <c r="K555" s="305"/>
      <c r="L555" s="305"/>
      <c r="M555" s="303"/>
      <c r="N555" s="303"/>
      <c r="O555" s="306"/>
      <c r="P555" s="303"/>
      <c r="Q555" s="303"/>
      <c r="R555" s="315" t="s">
        <v>76</v>
      </c>
      <c r="S555" s="316"/>
      <c r="T555" s="316"/>
      <c r="U555" s="316"/>
      <c r="V555" s="316"/>
      <c r="W555" s="316"/>
      <c r="X555" s="322"/>
      <c r="Y555" s="322"/>
      <c r="Z555" s="322"/>
      <c r="AA555" s="322"/>
      <c r="AB555" s="322"/>
      <c r="AC555" s="322"/>
      <c r="AD555" s="322"/>
      <c r="AE555" s="317" t="str">
        <f aca="false">IF(SUM(S555:AD555)=0,"",SUM(S555:AD555))</f>
        <v/>
      </c>
      <c r="AF555" s="244" t="str">
        <f aca="false">IF(Q554="","",Q554)</f>
        <v/>
      </c>
      <c r="AG555" s="310"/>
      <c r="AH555" s="310"/>
      <c r="AI555" s="310"/>
      <c r="AJ555" s="310"/>
      <c r="AT555" s="311" t="str">
        <f aca="false">R555</f>
        <v>B</v>
      </c>
      <c r="AU555" s="312" t="n">
        <f aca="false">IF(OR(AF555=$AP$3,AF555=$AP$4,AF555=$AP$9),S555,0)</f>
        <v>0</v>
      </c>
      <c r="AV555" s="313" t="n">
        <f aca="false">IF(OR(AF555=$AP$3,AF555=$AP$4,AF555=$AP$9),T555,0)</f>
        <v>0</v>
      </c>
      <c r="AW555" s="313" t="n">
        <f aca="false">IF(OR(AF555=$AP$3,AF555=$AP$4,AF555=$AP$9),U555,0)</f>
        <v>0</v>
      </c>
      <c r="AX555" s="313" t="n">
        <f aca="false">IF(OR(AF555=$AP$3,AF555=$AP$4,AF555=$AP$9),V555,0)</f>
        <v>0</v>
      </c>
      <c r="AY555" s="313" t="n">
        <f aca="false">IF(OR(AF555=$AP$3,AF555=$AP$4,AF555=$AP$9),W555,0)</f>
        <v>0</v>
      </c>
      <c r="AZ555" s="313" t="n">
        <f aca="false">IF(OR(AF555=$AP$3,AF555=$AP$4,AF555=$AP$9),X555,0)</f>
        <v>0</v>
      </c>
      <c r="BA555" s="313" t="n">
        <f aca="false">IF(OR(AF555=$AP$3,AF555=$AP$4,AF555=$AP$9),Y555,0)</f>
        <v>0</v>
      </c>
      <c r="BB555" s="313" t="n">
        <f aca="false">IF(OR(AF555=$AP$3,AF555=$AP$4,AF555=$AP$9),Z555,0)</f>
        <v>0</v>
      </c>
      <c r="BC555" s="313" t="n">
        <f aca="false">IF(OR(AF555=$AP$3,AF555=$AP$4,AF555=$AP$9),AA555,0)</f>
        <v>0</v>
      </c>
      <c r="BD555" s="313" t="n">
        <f aca="false">IF(OR(AF555=$AP$3,AF555=$AP$4,AF555=$AP$9),AB555,0)</f>
        <v>0</v>
      </c>
      <c r="BE555" s="313" t="n">
        <f aca="false">IF(OR(AF555=$AP$3,AF555=$AP$4,AF555=$AP$9),AC555,0)</f>
        <v>0</v>
      </c>
      <c r="BF555" s="314" t="n">
        <f aca="false">IF(OR(AF555=$AP$3,AF555=$AP$4,AF555=$AP$9),AD555,0)</f>
        <v>0</v>
      </c>
      <c r="BG555" s="312" t="n">
        <f aca="false">IF(OR(AF555=$AP$5,AF555=$AP$6,AF555=$AP$10),S555,0)</f>
        <v>0</v>
      </c>
      <c r="BH555" s="313" t="n">
        <f aca="false">IF(OR(AF555=$AP$5,AF555=$AP$6,AF555=$AP$10),T555,0)</f>
        <v>0</v>
      </c>
      <c r="BI555" s="313" t="n">
        <f aca="false">IF(OR(AF555=$AP$5,AF555=$AP$6,AF555=$AP$10),U555,0)</f>
        <v>0</v>
      </c>
      <c r="BJ555" s="313" t="n">
        <f aca="false">IF(OR(AF555=$AP$5,AF555=$AP$6,AF555=$AP$10),V555,0)</f>
        <v>0</v>
      </c>
      <c r="BK555" s="313" t="n">
        <f aca="false">IF(OR(AF555=$AP$5,AF555=$AP$6,AF555=$AP$10),W555,0)</f>
        <v>0</v>
      </c>
      <c r="BL555" s="313" t="n">
        <f aca="false">IF(OR(AF555=$AP$5,AF555=$AP$6,AF555=$AP$10),X555,0)</f>
        <v>0</v>
      </c>
      <c r="BM555" s="313" t="n">
        <f aca="false">IF(OR(AF555=$AP$5,AF555=$AP$6,AF555=$AP$10),Y555,0)</f>
        <v>0</v>
      </c>
      <c r="BN555" s="313" t="n">
        <f aca="false">IF(OR(AF555=$AP$5,AF555=$AP$6,AF555=$AP$10),Z555,0)</f>
        <v>0</v>
      </c>
      <c r="BO555" s="313" t="n">
        <f aca="false">IF(OR(AF555=$AP$5,AF555=$AP$6,AF555=$AP$10),AA555,0)</f>
        <v>0</v>
      </c>
      <c r="BP555" s="313" t="n">
        <f aca="false">IF(OR(AF555=$AP$5,AF555=$AP$6,AF555=$AP$10),AB555,0)</f>
        <v>0</v>
      </c>
      <c r="BQ555" s="313" t="n">
        <f aca="false">IF(OR(AF555=$AP$5,AF555=$AP$6,AF555=$AP$10),AC555,0)</f>
        <v>0</v>
      </c>
      <c r="BR555" s="314" t="n">
        <f aca="false">IF(OR(AF555=$AP$5,AF555=$AP$6,AF555=$AP$10),AD555,0)</f>
        <v>0</v>
      </c>
      <c r="BS555" s="312" t="n">
        <f aca="false">IF(OR(AF555=$AP$7,AF555=$AP$8,AF555=$AP$11),S555,0)</f>
        <v>0</v>
      </c>
      <c r="BT555" s="313" t="n">
        <f aca="false">IF(OR(AF555=$AP$7,AF555=$AP$8,AF555=$AP$11),T555,0)</f>
        <v>0</v>
      </c>
      <c r="BU555" s="313" t="n">
        <f aca="false">IF(OR(AF555=$AP$7,AF555=$AP$8,AF555=$AP$11),U555,0)</f>
        <v>0</v>
      </c>
      <c r="BV555" s="313" t="n">
        <f aca="false">IF(OR(AF555=$AP$7,AF555=$AP$8,AF555=$AP$11),V555,0)</f>
        <v>0</v>
      </c>
      <c r="BW555" s="313" t="n">
        <f aca="false">IF(OR(AF555=$AP$7,AF555=$AP$8,AF555=$AP$11),W555,0)</f>
        <v>0</v>
      </c>
      <c r="BX555" s="313" t="n">
        <f aca="false">IF(OR(AF555=$AP$7,AF555=$AP$8,AF555=$AP$11),X555,0)</f>
        <v>0</v>
      </c>
      <c r="BY555" s="313" t="n">
        <f aca="false">IF(OR(AF555=$AP$7,AF555=$AP$8,AF555=$AP$11),Y555,0)</f>
        <v>0</v>
      </c>
      <c r="BZ555" s="313" t="n">
        <f aca="false">IF(OR(AF555=$AP$7,AF555=$AP$8,AF555=$AP$11),Z555,0)</f>
        <v>0</v>
      </c>
      <c r="CA555" s="313" t="n">
        <f aca="false">IF(OR(AF555=$AP$7,AF555=$AP$8,AF555=$AP$11),AA555,0)</f>
        <v>0</v>
      </c>
      <c r="CB555" s="313" t="n">
        <f aca="false">IF(OR(AF555=$AP$7,AF555=$AP$8,AF555=$AP$11),AB555,0)</f>
        <v>0</v>
      </c>
      <c r="CC555" s="313" t="n">
        <f aca="false">IF(OR(AF555=$AP$7,AF555=$AP$8,AF555=$AP$11),AC555,0)</f>
        <v>0</v>
      </c>
      <c r="CD555" s="314" t="n">
        <f aca="false">IF(OR(AF555=$AP$7,AF555=$AP$8,AF555=$AP$11),AD555,0)</f>
        <v>0</v>
      </c>
      <c r="CE555" s="312" t="n">
        <f aca="false">IF(AF555=$AP$12,S555,0)</f>
        <v>0</v>
      </c>
      <c r="CF555" s="313" t="n">
        <f aca="false">IF(AF555=$AP$12,T555,0)</f>
        <v>0</v>
      </c>
      <c r="CG555" s="313" t="n">
        <f aca="false">IF(AF555=$AP$12,U555,0)</f>
        <v>0</v>
      </c>
      <c r="CH555" s="313" t="n">
        <f aca="false">IF(AF555=$AP$12,V555,0)</f>
        <v>0</v>
      </c>
      <c r="CI555" s="313" t="n">
        <f aca="false">IF(AF555=$AP$12,W555,0)</f>
        <v>0</v>
      </c>
      <c r="CJ555" s="313" t="n">
        <f aca="false">IF(AF555=$AP$12,X555,0)</f>
        <v>0</v>
      </c>
      <c r="CK555" s="313" t="n">
        <f aca="false">IF(AF555=$AP$12,Y555,0)</f>
        <v>0</v>
      </c>
      <c r="CL555" s="313" t="n">
        <f aca="false">IF(AF555=$AP$12,Z555,0)</f>
        <v>0</v>
      </c>
      <c r="CM555" s="313" t="n">
        <f aca="false">IF(AF555=$AP$12,AA555,0)</f>
        <v>0</v>
      </c>
      <c r="CN555" s="313" t="n">
        <f aca="false">IF(AF555=$AP$12,AB555,0)</f>
        <v>0</v>
      </c>
      <c r="CO555" s="313" t="n">
        <f aca="false">IF(AF555=$AP$12,AC555,0)</f>
        <v>0</v>
      </c>
      <c r="CP555" s="314" t="n">
        <f aca="false">IF(AF555=$AP$12,AD555,0)</f>
        <v>0</v>
      </c>
    </row>
    <row r="556" customFormat="false" ht="12" hidden="false" customHeight="true" outlineLevel="0" collapsed="false">
      <c r="B556" s="243" t="str">
        <f aca="false">IF(Q554="","",Q554)</f>
        <v/>
      </c>
      <c r="C556" s="302"/>
      <c r="D556" s="303"/>
      <c r="E556" s="303"/>
      <c r="F556" s="303"/>
      <c r="G556" s="304"/>
      <c r="H556" s="304"/>
      <c r="I556" s="305"/>
      <c r="J556" s="305"/>
      <c r="K556" s="305"/>
      <c r="L556" s="305"/>
      <c r="M556" s="303"/>
      <c r="N556" s="303"/>
      <c r="O556" s="306"/>
      <c r="P556" s="303"/>
      <c r="Q556" s="303"/>
      <c r="R556" s="318" t="s">
        <v>77</v>
      </c>
      <c r="S556" s="319"/>
      <c r="T556" s="319"/>
      <c r="U556" s="319"/>
      <c r="V556" s="319"/>
      <c r="W556" s="319"/>
      <c r="X556" s="324"/>
      <c r="Y556" s="324"/>
      <c r="Z556" s="324"/>
      <c r="AA556" s="324"/>
      <c r="AB556" s="324"/>
      <c r="AC556" s="324"/>
      <c r="AD556" s="324"/>
      <c r="AE556" s="317" t="str">
        <f aca="false">IF(SUM(S556:AD556)=0,"",SUM(S556:AD556))</f>
        <v/>
      </c>
      <c r="AF556" s="244" t="str">
        <f aca="false">IF(Q554="","",Q554)</f>
        <v/>
      </c>
      <c r="AG556" s="310"/>
      <c r="AH556" s="310"/>
      <c r="AI556" s="310"/>
      <c r="AJ556" s="310"/>
      <c r="AT556" s="311" t="str">
        <f aca="false">R556</f>
        <v>C</v>
      </c>
      <c r="AU556" s="312" t="n">
        <f aca="false">IF(OR(AF556=$AP$3,AF556=$AP$4,AF556=$AP$9),S556,0)</f>
        <v>0</v>
      </c>
      <c r="AV556" s="313" t="n">
        <f aca="false">IF(OR(AF556=$AP$3,AF556=$AP$4,AF556=$AP$9),T556,0)</f>
        <v>0</v>
      </c>
      <c r="AW556" s="313" t="n">
        <f aca="false">IF(OR(AF556=$AP$3,AF556=$AP$4,AF556=$AP$9),U556,0)</f>
        <v>0</v>
      </c>
      <c r="AX556" s="313" t="n">
        <f aca="false">IF(OR(AF556=$AP$3,AF556=$AP$4,AF556=$AP$9),V556,0)</f>
        <v>0</v>
      </c>
      <c r="AY556" s="313" t="n">
        <f aca="false">IF(OR(AF556=$AP$3,AF556=$AP$4,AF556=$AP$9),W556,0)</f>
        <v>0</v>
      </c>
      <c r="AZ556" s="313" t="n">
        <f aca="false">IF(OR(AF556=$AP$3,AF556=$AP$4,AF556=$AP$9),X556,0)</f>
        <v>0</v>
      </c>
      <c r="BA556" s="313" t="n">
        <f aca="false">IF(OR(AF556=$AP$3,AF556=$AP$4,AF556=$AP$9),Y556,0)</f>
        <v>0</v>
      </c>
      <c r="BB556" s="313" t="n">
        <f aca="false">IF(OR(AF556=$AP$3,AF556=$AP$4,AF556=$AP$9),Z556,0)</f>
        <v>0</v>
      </c>
      <c r="BC556" s="313" t="n">
        <f aca="false">IF(OR(AF556=$AP$3,AF556=$AP$4,AF556=$AP$9),AA556,0)</f>
        <v>0</v>
      </c>
      <c r="BD556" s="313" t="n">
        <f aca="false">IF(OR(AF556=$AP$3,AF556=$AP$4,AF556=$AP$9),AB556,0)</f>
        <v>0</v>
      </c>
      <c r="BE556" s="313" t="n">
        <f aca="false">IF(OR(AF556=$AP$3,AF556=$AP$4,AF556=$AP$9),AC556,0)</f>
        <v>0</v>
      </c>
      <c r="BF556" s="314" t="n">
        <f aca="false">IF(OR(AF556=$AP$3,AF556=$AP$4,AF556=$AP$9),AD556,0)</f>
        <v>0</v>
      </c>
      <c r="BG556" s="312" t="n">
        <f aca="false">IF(OR(AF556=$AP$5,AF556=$AP$6,AF556=$AP$10),S556,0)</f>
        <v>0</v>
      </c>
      <c r="BH556" s="313" t="n">
        <f aca="false">IF(OR(AF556=$AP$5,AF556=$AP$6,AF556=$AP$10),T556,0)</f>
        <v>0</v>
      </c>
      <c r="BI556" s="313" t="n">
        <f aca="false">IF(OR(AF556=$AP$5,AF556=$AP$6,AF556=$AP$10),U556,0)</f>
        <v>0</v>
      </c>
      <c r="BJ556" s="313" t="n">
        <f aca="false">IF(OR(AF556=$AP$5,AF556=$AP$6,AF556=$AP$10),V556,0)</f>
        <v>0</v>
      </c>
      <c r="BK556" s="313" t="n">
        <f aca="false">IF(OR(AF556=$AP$5,AF556=$AP$6,AF556=$AP$10),W556,0)</f>
        <v>0</v>
      </c>
      <c r="BL556" s="313" t="n">
        <f aca="false">IF(OR(AF556=$AP$5,AF556=$AP$6,AF556=$AP$10),X556,0)</f>
        <v>0</v>
      </c>
      <c r="BM556" s="313" t="n">
        <f aca="false">IF(OR(AF556=$AP$5,AF556=$AP$6,AF556=$AP$10),Y556,0)</f>
        <v>0</v>
      </c>
      <c r="BN556" s="313" t="n">
        <f aca="false">IF(OR(AF556=$AP$5,AF556=$AP$6,AF556=$AP$10),Z556,0)</f>
        <v>0</v>
      </c>
      <c r="BO556" s="313" t="n">
        <f aca="false">IF(OR(AF556=$AP$5,AF556=$AP$6,AF556=$AP$10),AA556,0)</f>
        <v>0</v>
      </c>
      <c r="BP556" s="313" t="n">
        <f aca="false">IF(OR(AF556=$AP$5,AF556=$AP$6,AF556=$AP$10),AB556,0)</f>
        <v>0</v>
      </c>
      <c r="BQ556" s="313" t="n">
        <f aca="false">IF(OR(AF556=$AP$5,AF556=$AP$6,AF556=$AP$10),AC556,0)</f>
        <v>0</v>
      </c>
      <c r="BR556" s="314" t="n">
        <f aca="false">IF(OR(AF556=$AP$5,AF556=$AP$6,AF556=$AP$10),AD556,0)</f>
        <v>0</v>
      </c>
      <c r="BS556" s="312" t="n">
        <f aca="false">IF(OR(AF556=$AP$7,AF556=$AP$8,AF556=$AP$11),S556,0)</f>
        <v>0</v>
      </c>
      <c r="BT556" s="313" t="n">
        <f aca="false">IF(OR(AF556=$AP$7,AF556=$AP$8,AF556=$AP$11),T556,0)</f>
        <v>0</v>
      </c>
      <c r="BU556" s="313" t="n">
        <f aca="false">IF(OR(AF556=$AP$7,AF556=$AP$8,AF556=$AP$11),U556,0)</f>
        <v>0</v>
      </c>
      <c r="BV556" s="313" t="n">
        <f aca="false">IF(OR(AF556=$AP$7,AF556=$AP$8,AF556=$AP$11),V556,0)</f>
        <v>0</v>
      </c>
      <c r="BW556" s="313" t="n">
        <f aca="false">IF(OR(AF556=$AP$7,AF556=$AP$8,AF556=$AP$11),W556,0)</f>
        <v>0</v>
      </c>
      <c r="BX556" s="313" t="n">
        <f aca="false">IF(OR(AF556=$AP$7,AF556=$AP$8,AF556=$AP$11),X556,0)</f>
        <v>0</v>
      </c>
      <c r="BY556" s="313" t="n">
        <f aca="false">IF(OR(AF556=$AP$7,AF556=$AP$8,AF556=$AP$11),Y556,0)</f>
        <v>0</v>
      </c>
      <c r="BZ556" s="313" t="n">
        <f aca="false">IF(OR(AF556=$AP$7,AF556=$AP$8,AF556=$AP$11),Z556,0)</f>
        <v>0</v>
      </c>
      <c r="CA556" s="313" t="n">
        <f aca="false">IF(OR(AF556=$AP$7,AF556=$AP$8,AF556=$AP$11),AA556,0)</f>
        <v>0</v>
      </c>
      <c r="CB556" s="313" t="n">
        <f aca="false">IF(OR(AF556=$AP$7,AF556=$AP$8,AF556=$AP$11),AB556,0)</f>
        <v>0</v>
      </c>
      <c r="CC556" s="313" t="n">
        <f aca="false">IF(OR(AF556=$AP$7,AF556=$AP$8,AF556=$AP$11),AC556,0)</f>
        <v>0</v>
      </c>
      <c r="CD556" s="314" t="n">
        <f aca="false">IF(OR(AF556=$AP$7,AF556=$AP$8,AF556=$AP$11),AD556,0)</f>
        <v>0</v>
      </c>
      <c r="CE556" s="312" t="n">
        <f aca="false">IF(AF556=$AP$12,S556,0)</f>
        <v>0</v>
      </c>
      <c r="CF556" s="313" t="n">
        <f aca="false">IF(AF556=$AP$12,T556,0)</f>
        <v>0</v>
      </c>
      <c r="CG556" s="313" t="n">
        <f aca="false">IF(AF556=$AP$12,U556,0)</f>
        <v>0</v>
      </c>
      <c r="CH556" s="313" t="n">
        <f aca="false">IF(AF556=$AP$12,V556,0)</f>
        <v>0</v>
      </c>
      <c r="CI556" s="313" t="n">
        <f aca="false">IF(AF556=$AP$12,W556,0)</f>
        <v>0</v>
      </c>
      <c r="CJ556" s="313" t="n">
        <f aca="false">IF(AF556=$AP$12,X556,0)</f>
        <v>0</v>
      </c>
      <c r="CK556" s="313" t="n">
        <f aca="false">IF(AF556=$AP$12,Y556,0)</f>
        <v>0</v>
      </c>
      <c r="CL556" s="313" t="n">
        <f aca="false">IF(AF556=$AP$12,Z556,0)</f>
        <v>0</v>
      </c>
      <c r="CM556" s="313" t="n">
        <f aca="false">IF(AF556=$AP$12,AA556,0)</f>
        <v>0</v>
      </c>
      <c r="CN556" s="313" t="n">
        <f aca="false">IF(AF556=$AP$12,AB556,0)</f>
        <v>0</v>
      </c>
      <c r="CO556" s="313" t="n">
        <f aca="false">IF(AF556=$AP$12,AC556,0)</f>
        <v>0</v>
      </c>
      <c r="CP556" s="314" t="n">
        <f aca="false">IF(AF556=$AP$12,AD556,0)</f>
        <v>0</v>
      </c>
    </row>
    <row r="557" customFormat="false" ht="12" hidden="false" customHeight="true" outlineLevel="0" collapsed="false">
      <c r="B557" s="243" t="str">
        <f aca="false">IF(Q557="","",Q557)</f>
        <v/>
      </c>
      <c r="C557" s="302" t="n">
        <v>182</v>
      </c>
      <c r="D557" s="303"/>
      <c r="E557" s="303"/>
      <c r="F557" s="303"/>
      <c r="G557" s="304"/>
      <c r="H557" s="304"/>
      <c r="I557" s="305"/>
      <c r="J557" s="305"/>
      <c r="K557" s="305"/>
      <c r="L557" s="305"/>
      <c r="M557" s="303"/>
      <c r="N557" s="303"/>
      <c r="O557" s="306"/>
      <c r="P557" s="303"/>
      <c r="Q557" s="303"/>
      <c r="R557" s="270" t="s">
        <v>75</v>
      </c>
      <c r="S557" s="320"/>
      <c r="T557" s="320"/>
      <c r="U557" s="320"/>
      <c r="V557" s="320"/>
      <c r="W557" s="320"/>
      <c r="X557" s="320"/>
      <c r="Y557" s="321"/>
      <c r="Z557" s="321"/>
      <c r="AA557" s="321"/>
      <c r="AB557" s="321"/>
      <c r="AC557" s="321"/>
      <c r="AD557" s="321"/>
      <c r="AE557" s="309" t="str">
        <f aca="false">IF(SUM(S557:AD557)=0,"",SUM(S557:AD557))</f>
        <v/>
      </c>
      <c r="AF557" s="244" t="str">
        <f aca="false">IF(Q557="","",Q557)</f>
        <v/>
      </c>
      <c r="AG557" s="310" t="str">
        <f aca="false">IFERROR(VLOOKUP(M557,$AP$13:$AQ$16,2,FALSE()),"")</f>
        <v/>
      </c>
      <c r="AH557" s="310" t="str">
        <f aca="false">IFERROR(VLOOKUP(O557,$AP$18:$AQ$24,2,FALSE()),"")</f>
        <v/>
      </c>
      <c r="AI557" s="310" t="str">
        <f aca="false">IFERROR(AG557+AH557,"")</f>
        <v/>
      </c>
      <c r="AJ557" s="310" t="str">
        <f aca="false">IF(SUM(AE557:AE559)=0,"",SUM(AE557:AE559))</f>
        <v/>
      </c>
      <c r="AT557" s="311" t="str">
        <f aca="false">R557</f>
        <v>A</v>
      </c>
      <c r="AU557" s="312" t="n">
        <f aca="false">IF(OR(AF557=$AP$3,AF557=$AP$4,AF557=$AP$9),S557,0)</f>
        <v>0</v>
      </c>
      <c r="AV557" s="313" t="n">
        <f aca="false">IF(OR(AF557=$AP$3,AF557=$AP$4,AF557=$AP$9),T557,0)</f>
        <v>0</v>
      </c>
      <c r="AW557" s="313" t="n">
        <f aca="false">IF(OR(AF557=$AP$3,AF557=$AP$4,AF557=$AP$9),U557,0)</f>
        <v>0</v>
      </c>
      <c r="AX557" s="313" t="n">
        <f aca="false">IF(OR(AF557=$AP$3,AF557=$AP$4,AF557=$AP$9),V557,0)</f>
        <v>0</v>
      </c>
      <c r="AY557" s="313" t="n">
        <f aca="false">IF(OR(AF557=$AP$3,AF557=$AP$4,AF557=$AP$9),W557,0)</f>
        <v>0</v>
      </c>
      <c r="AZ557" s="313" t="n">
        <f aca="false">IF(OR(AF557=$AP$3,AF557=$AP$4,AF557=$AP$9),X557,0)</f>
        <v>0</v>
      </c>
      <c r="BA557" s="313" t="n">
        <f aca="false">IF(OR(AF557=$AP$3,AF557=$AP$4,AF557=$AP$9),Y557,0)</f>
        <v>0</v>
      </c>
      <c r="BB557" s="313" t="n">
        <f aca="false">IF(OR(AF557=$AP$3,AF557=$AP$4,AF557=$AP$9),Z557,0)</f>
        <v>0</v>
      </c>
      <c r="BC557" s="313" t="n">
        <f aca="false">IF(OR(AF557=$AP$3,AF557=$AP$4,AF557=$AP$9),AA557,0)</f>
        <v>0</v>
      </c>
      <c r="BD557" s="313" t="n">
        <f aca="false">IF(OR(AF557=$AP$3,AF557=$AP$4,AF557=$AP$9),AB557,0)</f>
        <v>0</v>
      </c>
      <c r="BE557" s="313" t="n">
        <f aca="false">IF(OR(AF557=$AP$3,AF557=$AP$4,AF557=$AP$9),AC557,0)</f>
        <v>0</v>
      </c>
      <c r="BF557" s="314" t="n">
        <f aca="false">IF(OR(AF557=$AP$3,AF557=$AP$4,AF557=$AP$9),AD557,0)</f>
        <v>0</v>
      </c>
      <c r="BG557" s="312" t="n">
        <f aca="false">IF(OR(AF557=$AP$5,AF557=$AP$6,AF557=$AP$10),S557,0)</f>
        <v>0</v>
      </c>
      <c r="BH557" s="313" t="n">
        <f aca="false">IF(OR(AF557=$AP$5,AF557=$AP$6,AF557=$AP$10),T557,0)</f>
        <v>0</v>
      </c>
      <c r="BI557" s="313" t="n">
        <f aca="false">IF(OR(AF557=$AP$5,AF557=$AP$6,AF557=$AP$10),U557,0)</f>
        <v>0</v>
      </c>
      <c r="BJ557" s="313" t="n">
        <f aca="false">IF(OR(AF557=$AP$5,AF557=$AP$6,AF557=$AP$10),V557,0)</f>
        <v>0</v>
      </c>
      <c r="BK557" s="313" t="n">
        <f aca="false">IF(OR(AF557=$AP$5,AF557=$AP$6,AF557=$AP$10),W557,0)</f>
        <v>0</v>
      </c>
      <c r="BL557" s="313" t="n">
        <f aca="false">IF(OR(AF557=$AP$5,AF557=$AP$6,AF557=$AP$10),X557,0)</f>
        <v>0</v>
      </c>
      <c r="BM557" s="313" t="n">
        <f aca="false">IF(OR(AF557=$AP$5,AF557=$AP$6,AF557=$AP$10),Y557,0)</f>
        <v>0</v>
      </c>
      <c r="BN557" s="313" t="n">
        <f aca="false">IF(OR(AF557=$AP$5,AF557=$AP$6,AF557=$AP$10),Z557,0)</f>
        <v>0</v>
      </c>
      <c r="BO557" s="313" t="n">
        <f aca="false">IF(OR(AF557=$AP$5,AF557=$AP$6,AF557=$AP$10),AA557,0)</f>
        <v>0</v>
      </c>
      <c r="BP557" s="313" t="n">
        <f aca="false">IF(OR(AF557=$AP$5,AF557=$AP$6,AF557=$AP$10),AB557,0)</f>
        <v>0</v>
      </c>
      <c r="BQ557" s="313" t="n">
        <f aca="false">IF(OR(AF557=$AP$5,AF557=$AP$6,AF557=$AP$10),AC557,0)</f>
        <v>0</v>
      </c>
      <c r="BR557" s="314" t="n">
        <f aca="false">IF(OR(AF557=$AP$5,AF557=$AP$6,AF557=$AP$10),AD557,0)</f>
        <v>0</v>
      </c>
      <c r="BS557" s="312" t="n">
        <f aca="false">IF(OR(AF557=$AP$7,AF557=$AP$8,AF557=$AP$11),S557,0)</f>
        <v>0</v>
      </c>
      <c r="BT557" s="313" t="n">
        <f aca="false">IF(OR(AF557=$AP$7,AF557=$AP$8,AF557=$AP$11),T557,0)</f>
        <v>0</v>
      </c>
      <c r="BU557" s="313" t="n">
        <f aca="false">IF(OR(AF557=$AP$7,AF557=$AP$8,AF557=$AP$11),U557,0)</f>
        <v>0</v>
      </c>
      <c r="BV557" s="313" t="n">
        <f aca="false">IF(OR(AF557=$AP$7,AF557=$AP$8,AF557=$AP$11),V557,0)</f>
        <v>0</v>
      </c>
      <c r="BW557" s="313" t="n">
        <f aca="false">IF(OR(AF557=$AP$7,AF557=$AP$8,AF557=$AP$11),W557,0)</f>
        <v>0</v>
      </c>
      <c r="BX557" s="313" t="n">
        <f aca="false">IF(OR(AF557=$AP$7,AF557=$AP$8,AF557=$AP$11),X557,0)</f>
        <v>0</v>
      </c>
      <c r="BY557" s="313" t="n">
        <f aca="false">IF(OR(AF557=$AP$7,AF557=$AP$8,AF557=$AP$11),Y557,0)</f>
        <v>0</v>
      </c>
      <c r="BZ557" s="313" t="n">
        <f aca="false">IF(OR(AF557=$AP$7,AF557=$AP$8,AF557=$AP$11),Z557,0)</f>
        <v>0</v>
      </c>
      <c r="CA557" s="313" t="n">
        <f aca="false">IF(OR(AF557=$AP$7,AF557=$AP$8,AF557=$AP$11),AA557,0)</f>
        <v>0</v>
      </c>
      <c r="CB557" s="313" t="n">
        <f aca="false">IF(OR(AF557=$AP$7,AF557=$AP$8,AF557=$AP$11),AB557,0)</f>
        <v>0</v>
      </c>
      <c r="CC557" s="313" t="n">
        <f aca="false">IF(OR(AF557=$AP$7,AF557=$AP$8,AF557=$AP$11),AC557,0)</f>
        <v>0</v>
      </c>
      <c r="CD557" s="314" t="n">
        <f aca="false">IF(OR(AF557=$AP$7,AF557=$AP$8,AF557=$AP$11),AD557,0)</f>
        <v>0</v>
      </c>
      <c r="CE557" s="312" t="n">
        <f aca="false">IF(AF557=$AP$12,S557,0)</f>
        <v>0</v>
      </c>
      <c r="CF557" s="313" t="n">
        <f aca="false">IF(AF557=$AP$12,T557,0)</f>
        <v>0</v>
      </c>
      <c r="CG557" s="313" t="n">
        <f aca="false">IF(AF557=$AP$12,U557,0)</f>
        <v>0</v>
      </c>
      <c r="CH557" s="313" t="n">
        <f aca="false">IF(AF557=$AP$12,V557,0)</f>
        <v>0</v>
      </c>
      <c r="CI557" s="313" t="n">
        <f aca="false">IF(AF557=$AP$12,W557,0)</f>
        <v>0</v>
      </c>
      <c r="CJ557" s="313" t="n">
        <f aca="false">IF(AF557=$AP$12,X557,0)</f>
        <v>0</v>
      </c>
      <c r="CK557" s="313" t="n">
        <f aca="false">IF(AF557=$AP$12,Y557,0)</f>
        <v>0</v>
      </c>
      <c r="CL557" s="313" t="n">
        <f aca="false">IF(AF557=$AP$12,Z557,0)</f>
        <v>0</v>
      </c>
      <c r="CM557" s="313" t="n">
        <f aca="false">IF(AF557=$AP$12,AA557,0)</f>
        <v>0</v>
      </c>
      <c r="CN557" s="313" t="n">
        <f aca="false">IF(AF557=$AP$12,AB557,0)</f>
        <v>0</v>
      </c>
      <c r="CO557" s="313" t="n">
        <f aca="false">IF(AF557=$AP$12,AC557,0)</f>
        <v>0</v>
      </c>
      <c r="CP557" s="314" t="n">
        <f aca="false">IF(AF557=$AP$12,AD557,0)</f>
        <v>0</v>
      </c>
    </row>
    <row r="558" customFormat="false" ht="12" hidden="false" customHeight="true" outlineLevel="0" collapsed="false">
      <c r="B558" s="243" t="str">
        <f aca="false">IF(Q557="","",Q557)</f>
        <v/>
      </c>
      <c r="C558" s="302"/>
      <c r="D558" s="303"/>
      <c r="E558" s="303"/>
      <c r="F558" s="303"/>
      <c r="G558" s="304"/>
      <c r="H558" s="304"/>
      <c r="I558" s="305"/>
      <c r="J558" s="305"/>
      <c r="K558" s="305"/>
      <c r="L558" s="305"/>
      <c r="M558" s="303"/>
      <c r="N558" s="303"/>
      <c r="O558" s="306"/>
      <c r="P558" s="303"/>
      <c r="Q558" s="303"/>
      <c r="R558" s="315" t="s">
        <v>76</v>
      </c>
      <c r="S558" s="322"/>
      <c r="T558" s="322"/>
      <c r="U558" s="322"/>
      <c r="V558" s="322"/>
      <c r="W558" s="322"/>
      <c r="X558" s="322"/>
      <c r="Y558" s="316"/>
      <c r="Z558" s="316"/>
      <c r="AA558" s="316"/>
      <c r="AB558" s="316"/>
      <c r="AC558" s="316"/>
      <c r="AD558" s="316"/>
      <c r="AE558" s="317" t="str">
        <f aca="false">IF(SUM(S558:AD558)=0,"",SUM(S558:AD558))</f>
        <v/>
      </c>
      <c r="AF558" s="244" t="str">
        <f aca="false">IF(Q557="","",Q557)</f>
        <v/>
      </c>
      <c r="AG558" s="310"/>
      <c r="AH558" s="310"/>
      <c r="AI558" s="310"/>
      <c r="AJ558" s="310"/>
      <c r="AT558" s="311" t="str">
        <f aca="false">R558</f>
        <v>B</v>
      </c>
      <c r="AU558" s="312" t="n">
        <f aca="false">IF(OR(AF558=$AP$3,AF558=$AP$4,AF558=$AP$9),S558,0)</f>
        <v>0</v>
      </c>
      <c r="AV558" s="313" t="n">
        <f aca="false">IF(OR(AF558=$AP$3,AF558=$AP$4,AF558=$AP$9),T558,0)</f>
        <v>0</v>
      </c>
      <c r="AW558" s="313" t="n">
        <f aca="false">IF(OR(AF558=$AP$3,AF558=$AP$4,AF558=$AP$9),U558,0)</f>
        <v>0</v>
      </c>
      <c r="AX558" s="313" t="n">
        <f aca="false">IF(OR(AF558=$AP$3,AF558=$AP$4,AF558=$AP$9),V558,0)</f>
        <v>0</v>
      </c>
      <c r="AY558" s="313" t="n">
        <f aca="false">IF(OR(AF558=$AP$3,AF558=$AP$4,AF558=$AP$9),W558,0)</f>
        <v>0</v>
      </c>
      <c r="AZ558" s="313" t="n">
        <f aca="false">IF(OR(AF558=$AP$3,AF558=$AP$4,AF558=$AP$9),X558,0)</f>
        <v>0</v>
      </c>
      <c r="BA558" s="313" t="n">
        <f aca="false">IF(OR(AF558=$AP$3,AF558=$AP$4,AF558=$AP$9),Y558,0)</f>
        <v>0</v>
      </c>
      <c r="BB558" s="313" t="n">
        <f aca="false">IF(OR(AF558=$AP$3,AF558=$AP$4,AF558=$AP$9),Z558,0)</f>
        <v>0</v>
      </c>
      <c r="BC558" s="313" t="n">
        <f aca="false">IF(OR(AF558=$AP$3,AF558=$AP$4,AF558=$AP$9),AA558,0)</f>
        <v>0</v>
      </c>
      <c r="BD558" s="313" t="n">
        <f aca="false">IF(OR(AF558=$AP$3,AF558=$AP$4,AF558=$AP$9),AB558,0)</f>
        <v>0</v>
      </c>
      <c r="BE558" s="313" t="n">
        <f aca="false">IF(OR(AF558=$AP$3,AF558=$AP$4,AF558=$AP$9),AC558,0)</f>
        <v>0</v>
      </c>
      <c r="BF558" s="314" t="n">
        <f aca="false">IF(OR(AF558=$AP$3,AF558=$AP$4,AF558=$AP$9),AD558,0)</f>
        <v>0</v>
      </c>
      <c r="BG558" s="312" t="n">
        <f aca="false">IF(OR(AF558=$AP$5,AF558=$AP$6,AF558=$AP$10),S558,0)</f>
        <v>0</v>
      </c>
      <c r="BH558" s="313" t="n">
        <f aca="false">IF(OR(AF558=$AP$5,AF558=$AP$6,AF558=$AP$10),T558,0)</f>
        <v>0</v>
      </c>
      <c r="BI558" s="313" t="n">
        <f aca="false">IF(OR(AF558=$AP$5,AF558=$AP$6,AF558=$AP$10),U558,0)</f>
        <v>0</v>
      </c>
      <c r="BJ558" s="313" t="n">
        <f aca="false">IF(OR(AF558=$AP$5,AF558=$AP$6,AF558=$AP$10),V558,0)</f>
        <v>0</v>
      </c>
      <c r="BK558" s="313" t="n">
        <f aca="false">IF(OR(AF558=$AP$5,AF558=$AP$6,AF558=$AP$10),W558,0)</f>
        <v>0</v>
      </c>
      <c r="BL558" s="313" t="n">
        <f aca="false">IF(OR(AF558=$AP$5,AF558=$AP$6,AF558=$AP$10),X558,0)</f>
        <v>0</v>
      </c>
      <c r="BM558" s="313" t="n">
        <f aca="false">IF(OR(AF558=$AP$5,AF558=$AP$6,AF558=$AP$10),Y558,0)</f>
        <v>0</v>
      </c>
      <c r="BN558" s="313" t="n">
        <f aca="false">IF(OR(AF558=$AP$5,AF558=$AP$6,AF558=$AP$10),Z558,0)</f>
        <v>0</v>
      </c>
      <c r="BO558" s="313" t="n">
        <f aca="false">IF(OR(AF558=$AP$5,AF558=$AP$6,AF558=$AP$10),AA558,0)</f>
        <v>0</v>
      </c>
      <c r="BP558" s="313" t="n">
        <f aca="false">IF(OR(AF558=$AP$5,AF558=$AP$6,AF558=$AP$10),AB558,0)</f>
        <v>0</v>
      </c>
      <c r="BQ558" s="313" t="n">
        <f aca="false">IF(OR(AF558=$AP$5,AF558=$AP$6,AF558=$AP$10),AC558,0)</f>
        <v>0</v>
      </c>
      <c r="BR558" s="314" t="n">
        <f aca="false">IF(OR(AF558=$AP$5,AF558=$AP$6,AF558=$AP$10),AD558,0)</f>
        <v>0</v>
      </c>
      <c r="BS558" s="312" t="n">
        <f aca="false">IF(OR(AF558=$AP$7,AF558=$AP$8,AF558=$AP$11),S558,0)</f>
        <v>0</v>
      </c>
      <c r="BT558" s="313" t="n">
        <f aca="false">IF(OR(AF558=$AP$7,AF558=$AP$8,AF558=$AP$11),T558,0)</f>
        <v>0</v>
      </c>
      <c r="BU558" s="313" t="n">
        <f aca="false">IF(OR(AF558=$AP$7,AF558=$AP$8,AF558=$AP$11),U558,0)</f>
        <v>0</v>
      </c>
      <c r="BV558" s="313" t="n">
        <f aca="false">IF(OR(AF558=$AP$7,AF558=$AP$8,AF558=$AP$11),V558,0)</f>
        <v>0</v>
      </c>
      <c r="BW558" s="313" t="n">
        <f aca="false">IF(OR(AF558=$AP$7,AF558=$AP$8,AF558=$AP$11),W558,0)</f>
        <v>0</v>
      </c>
      <c r="BX558" s="313" t="n">
        <f aca="false">IF(OR(AF558=$AP$7,AF558=$AP$8,AF558=$AP$11),X558,0)</f>
        <v>0</v>
      </c>
      <c r="BY558" s="313" t="n">
        <f aca="false">IF(OR(AF558=$AP$7,AF558=$AP$8,AF558=$AP$11),Y558,0)</f>
        <v>0</v>
      </c>
      <c r="BZ558" s="313" t="n">
        <f aca="false">IF(OR(AF558=$AP$7,AF558=$AP$8,AF558=$AP$11),Z558,0)</f>
        <v>0</v>
      </c>
      <c r="CA558" s="313" t="n">
        <f aca="false">IF(OR(AF558=$AP$7,AF558=$AP$8,AF558=$AP$11),AA558,0)</f>
        <v>0</v>
      </c>
      <c r="CB558" s="313" t="n">
        <f aca="false">IF(OR(AF558=$AP$7,AF558=$AP$8,AF558=$AP$11),AB558,0)</f>
        <v>0</v>
      </c>
      <c r="CC558" s="313" t="n">
        <f aca="false">IF(OR(AF558=$AP$7,AF558=$AP$8,AF558=$AP$11),AC558,0)</f>
        <v>0</v>
      </c>
      <c r="CD558" s="314" t="n">
        <f aca="false">IF(OR(AF558=$AP$7,AF558=$AP$8,AF558=$AP$11),AD558,0)</f>
        <v>0</v>
      </c>
      <c r="CE558" s="312" t="n">
        <f aca="false">IF(AF558=$AP$12,S558,0)</f>
        <v>0</v>
      </c>
      <c r="CF558" s="313" t="n">
        <f aca="false">IF(AF558=$AP$12,T558,0)</f>
        <v>0</v>
      </c>
      <c r="CG558" s="313" t="n">
        <f aca="false">IF(AF558=$AP$12,U558,0)</f>
        <v>0</v>
      </c>
      <c r="CH558" s="313" t="n">
        <f aca="false">IF(AF558=$AP$12,V558,0)</f>
        <v>0</v>
      </c>
      <c r="CI558" s="313" t="n">
        <f aca="false">IF(AF558=$AP$12,W558,0)</f>
        <v>0</v>
      </c>
      <c r="CJ558" s="313" t="n">
        <f aca="false">IF(AF558=$AP$12,X558,0)</f>
        <v>0</v>
      </c>
      <c r="CK558" s="313" t="n">
        <f aca="false">IF(AF558=$AP$12,Y558,0)</f>
        <v>0</v>
      </c>
      <c r="CL558" s="313" t="n">
        <f aca="false">IF(AF558=$AP$12,Z558,0)</f>
        <v>0</v>
      </c>
      <c r="CM558" s="313" t="n">
        <f aca="false">IF(AF558=$AP$12,AA558,0)</f>
        <v>0</v>
      </c>
      <c r="CN558" s="313" t="n">
        <f aca="false">IF(AF558=$AP$12,AB558,0)</f>
        <v>0</v>
      </c>
      <c r="CO558" s="313" t="n">
        <f aca="false">IF(AF558=$AP$12,AC558,0)</f>
        <v>0</v>
      </c>
      <c r="CP558" s="314" t="n">
        <f aca="false">IF(AF558=$AP$12,AD558,0)</f>
        <v>0</v>
      </c>
    </row>
    <row r="559" customFormat="false" ht="12" hidden="false" customHeight="true" outlineLevel="0" collapsed="false">
      <c r="B559" s="243" t="str">
        <f aca="false">IF(Q557="","",Q557)</f>
        <v/>
      </c>
      <c r="C559" s="302"/>
      <c r="D559" s="303"/>
      <c r="E559" s="303"/>
      <c r="F559" s="303"/>
      <c r="G559" s="304"/>
      <c r="H559" s="304"/>
      <c r="I559" s="305"/>
      <c r="J559" s="305"/>
      <c r="K559" s="305"/>
      <c r="L559" s="305"/>
      <c r="M559" s="303"/>
      <c r="N559" s="303"/>
      <c r="O559" s="306"/>
      <c r="P559" s="303"/>
      <c r="Q559" s="303"/>
      <c r="R559" s="315" t="s">
        <v>77</v>
      </c>
      <c r="S559" s="322"/>
      <c r="T559" s="322"/>
      <c r="U559" s="322"/>
      <c r="V559" s="322"/>
      <c r="W559" s="322"/>
      <c r="X559" s="322"/>
      <c r="Y559" s="316"/>
      <c r="Z559" s="316"/>
      <c r="AA559" s="316"/>
      <c r="AB559" s="316"/>
      <c r="AC559" s="316"/>
      <c r="AD559" s="316"/>
      <c r="AE559" s="317" t="str">
        <f aca="false">IF(SUM(S559:AD559)=0,"",SUM(S559:AD559))</f>
        <v/>
      </c>
      <c r="AF559" s="244" t="str">
        <f aca="false">IF(Q557="","",Q557)</f>
        <v/>
      </c>
      <c r="AG559" s="310"/>
      <c r="AH559" s="310"/>
      <c r="AI559" s="310"/>
      <c r="AJ559" s="310"/>
      <c r="AT559" s="311" t="str">
        <f aca="false">R559</f>
        <v>C</v>
      </c>
      <c r="AU559" s="312" t="n">
        <f aca="false">IF(OR(AF559=$AP$3,AF559=$AP$4,AF559=$AP$9),S559,0)</f>
        <v>0</v>
      </c>
      <c r="AV559" s="313" t="n">
        <f aca="false">IF(OR(AF559=$AP$3,AF559=$AP$4,AF559=$AP$9),T559,0)</f>
        <v>0</v>
      </c>
      <c r="AW559" s="313" t="n">
        <f aca="false">IF(OR(AF559=$AP$3,AF559=$AP$4,AF559=$AP$9),U559,0)</f>
        <v>0</v>
      </c>
      <c r="AX559" s="313" t="n">
        <f aca="false">IF(OR(AF559=$AP$3,AF559=$AP$4,AF559=$AP$9),V559,0)</f>
        <v>0</v>
      </c>
      <c r="AY559" s="313" t="n">
        <f aca="false">IF(OR(AF559=$AP$3,AF559=$AP$4,AF559=$AP$9),W559,0)</f>
        <v>0</v>
      </c>
      <c r="AZ559" s="313" t="n">
        <f aca="false">IF(OR(AF559=$AP$3,AF559=$AP$4,AF559=$AP$9),X559,0)</f>
        <v>0</v>
      </c>
      <c r="BA559" s="313" t="n">
        <f aca="false">IF(OR(AF559=$AP$3,AF559=$AP$4,AF559=$AP$9),Y559,0)</f>
        <v>0</v>
      </c>
      <c r="BB559" s="313" t="n">
        <f aca="false">IF(OR(AF559=$AP$3,AF559=$AP$4,AF559=$AP$9),Z559,0)</f>
        <v>0</v>
      </c>
      <c r="BC559" s="313" t="n">
        <f aca="false">IF(OR(AF559=$AP$3,AF559=$AP$4,AF559=$AP$9),AA559,0)</f>
        <v>0</v>
      </c>
      <c r="BD559" s="313" t="n">
        <f aca="false">IF(OR(AF559=$AP$3,AF559=$AP$4,AF559=$AP$9),AB559,0)</f>
        <v>0</v>
      </c>
      <c r="BE559" s="313" t="n">
        <f aca="false">IF(OR(AF559=$AP$3,AF559=$AP$4,AF559=$AP$9),AC559,0)</f>
        <v>0</v>
      </c>
      <c r="BF559" s="314" t="n">
        <f aca="false">IF(OR(AF559=$AP$3,AF559=$AP$4,AF559=$AP$9),AD559,0)</f>
        <v>0</v>
      </c>
      <c r="BG559" s="312" t="n">
        <f aca="false">IF(OR(AF559=$AP$5,AF559=$AP$6,AF559=$AP$10),S559,0)</f>
        <v>0</v>
      </c>
      <c r="BH559" s="313" t="n">
        <f aca="false">IF(OR(AF559=$AP$5,AF559=$AP$6,AF559=$AP$10),T559,0)</f>
        <v>0</v>
      </c>
      <c r="BI559" s="313" t="n">
        <f aca="false">IF(OR(AF559=$AP$5,AF559=$AP$6,AF559=$AP$10),U559,0)</f>
        <v>0</v>
      </c>
      <c r="BJ559" s="313" t="n">
        <f aca="false">IF(OR(AF559=$AP$5,AF559=$AP$6,AF559=$AP$10),V559,0)</f>
        <v>0</v>
      </c>
      <c r="BK559" s="313" t="n">
        <f aca="false">IF(OR(AF559=$AP$5,AF559=$AP$6,AF559=$AP$10),W559,0)</f>
        <v>0</v>
      </c>
      <c r="BL559" s="313" t="n">
        <f aca="false">IF(OR(AF559=$AP$5,AF559=$AP$6,AF559=$AP$10),X559,0)</f>
        <v>0</v>
      </c>
      <c r="BM559" s="313" t="n">
        <f aca="false">IF(OR(AF559=$AP$5,AF559=$AP$6,AF559=$AP$10),Y559,0)</f>
        <v>0</v>
      </c>
      <c r="BN559" s="313" t="n">
        <f aca="false">IF(OR(AF559=$AP$5,AF559=$AP$6,AF559=$AP$10),Z559,0)</f>
        <v>0</v>
      </c>
      <c r="BO559" s="313" t="n">
        <f aca="false">IF(OR(AF559=$AP$5,AF559=$AP$6,AF559=$AP$10),AA559,0)</f>
        <v>0</v>
      </c>
      <c r="BP559" s="313" t="n">
        <f aca="false">IF(OR(AF559=$AP$5,AF559=$AP$6,AF559=$AP$10),AB559,0)</f>
        <v>0</v>
      </c>
      <c r="BQ559" s="313" t="n">
        <f aca="false">IF(OR(AF559=$AP$5,AF559=$AP$6,AF559=$AP$10),AC559,0)</f>
        <v>0</v>
      </c>
      <c r="BR559" s="314" t="n">
        <f aca="false">IF(OR(AF559=$AP$5,AF559=$AP$6,AF559=$AP$10),AD559,0)</f>
        <v>0</v>
      </c>
      <c r="BS559" s="312" t="n">
        <f aca="false">IF(OR(AF559=$AP$7,AF559=$AP$8,AF559=$AP$11),S559,0)</f>
        <v>0</v>
      </c>
      <c r="BT559" s="313" t="n">
        <f aca="false">IF(OR(AF559=$AP$7,AF559=$AP$8,AF559=$AP$11),T559,0)</f>
        <v>0</v>
      </c>
      <c r="BU559" s="313" t="n">
        <f aca="false">IF(OR(AF559=$AP$7,AF559=$AP$8,AF559=$AP$11),U559,0)</f>
        <v>0</v>
      </c>
      <c r="BV559" s="313" t="n">
        <f aca="false">IF(OR(AF559=$AP$7,AF559=$AP$8,AF559=$AP$11),V559,0)</f>
        <v>0</v>
      </c>
      <c r="BW559" s="313" t="n">
        <f aca="false">IF(OR(AF559=$AP$7,AF559=$AP$8,AF559=$AP$11),W559,0)</f>
        <v>0</v>
      </c>
      <c r="BX559" s="313" t="n">
        <f aca="false">IF(OR(AF559=$AP$7,AF559=$AP$8,AF559=$AP$11),X559,0)</f>
        <v>0</v>
      </c>
      <c r="BY559" s="313" t="n">
        <f aca="false">IF(OR(AF559=$AP$7,AF559=$AP$8,AF559=$AP$11),Y559,0)</f>
        <v>0</v>
      </c>
      <c r="BZ559" s="313" t="n">
        <f aca="false">IF(OR(AF559=$AP$7,AF559=$AP$8,AF559=$AP$11),Z559,0)</f>
        <v>0</v>
      </c>
      <c r="CA559" s="313" t="n">
        <f aca="false">IF(OR(AF559=$AP$7,AF559=$AP$8,AF559=$AP$11),AA559,0)</f>
        <v>0</v>
      </c>
      <c r="CB559" s="313" t="n">
        <f aca="false">IF(OR(AF559=$AP$7,AF559=$AP$8,AF559=$AP$11),AB559,0)</f>
        <v>0</v>
      </c>
      <c r="CC559" s="313" t="n">
        <f aca="false">IF(OR(AF559=$AP$7,AF559=$AP$8,AF559=$AP$11),AC559,0)</f>
        <v>0</v>
      </c>
      <c r="CD559" s="314" t="n">
        <f aca="false">IF(OR(AF559=$AP$7,AF559=$AP$8,AF559=$AP$11),AD559,0)</f>
        <v>0</v>
      </c>
      <c r="CE559" s="312" t="n">
        <f aca="false">IF(AF559=$AP$12,S559,0)</f>
        <v>0</v>
      </c>
      <c r="CF559" s="313" t="n">
        <f aca="false">IF(AF559=$AP$12,T559,0)</f>
        <v>0</v>
      </c>
      <c r="CG559" s="313" t="n">
        <f aca="false">IF(AF559=$AP$12,U559,0)</f>
        <v>0</v>
      </c>
      <c r="CH559" s="313" t="n">
        <f aca="false">IF(AF559=$AP$12,V559,0)</f>
        <v>0</v>
      </c>
      <c r="CI559" s="313" t="n">
        <f aca="false">IF(AF559=$AP$12,W559,0)</f>
        <v>0</v>
      </c>
      <c r="CJ559" s="313" t="n">
        <f aca="false">IF(AF559=$AP$12,X559,0)</f>
        <v>0</v>
      </c>
      <c r="CK559" s="313" t="n">
        <f aca="false">IF(AF559=$AP$12,Y559,0)</f>
        <v>0</v>
      </c>
      <c r="CL559" s="313" t="n">
        <f aca="false">IF(AF559=$AP$12,Z559,0)</f>
        <v>0</v>
      </c>
      <c r="CM559" s="313" t="n">
        <f aca="false">IF(AF559=$AP$12,AA559,0)</f>
        <v>0</v>
      </c>
      <c r="CN559" s="313" t="n">
        <f aca="false">IF(AF559=$AP$12,AB559,0)</f>
        <v>0</v>
      </c>
      <c r="CO559" s="313" t="n">
        <f aca="false">IF(AF559=$AP$12,AC559,0)</f>
        <v>0</v>
      </c>
      <c r="CP559" s="314" t="n">
        <f aca="false">IF(AF559=$AP$12,AD559,0)</f>
        <v>0</v>
      </c>
    </row>
    <row r="560" customFormat="false" ht="12" hidden="false" customHeight="true" outlineLevel="0" collapsed="false">
      <c r="B560" s="243" t="str">
        <f aca="false">IF(Q560="","",Q560)</f>
        <v/>
      </c>
      <c r="C560" s="302" t="n">
        <v>183</v>
      </c>
      <c r="D560" s="303"/>
      <c r="E560" s="303"/>
      <c r="F560" s="303"/>
      <c r="G560" s="304"/>
      <c r="H560" s="304"/>
      <c r="I560" s="305"/>
      <c r="J560" s="305"/>
      <c r="K560" s="305"/>
      <c r="L560" s="305"/>
      <c r="M560" s="303"/>
      <c r="N560" s="303"/>
      <c r="O560" s="306"/>
      <c r="P560" s="303"/>
      <c r="Q560" s="303"/>
      <c r="R560" s="307" t="s">
        <v>75</v>
      </c>
      <c r="S560" s="323"/>
      <c r="T560" s="323"/>
      <c r="U560" s="323"/>
      <c r="V560" s="323"/>
      <c r="W560" s="323"/>
      <c r="X560" s="323"/>
      <c r="Y560" s="308"/>
      <c r="Z560" s="308"/>
      <c r="AA560" s="308"/>
      <c r="AB560" s="308"/>
      <c r="AC560" s="308"/>
      <c r="AD560" s="308"/>
      <c r="AE560" s="309" t="str">
        <f aca="false">IF(SUM(S560:AD560)=0,"",SUM(S560:AD560))</f>
        <v/>
      </c>
      <c r="AF560" s="244" t="str">
        <f aca="false">IF(Q560="","",Q560)</f>
        <v/>
      </c>
      <c r="AG560" s="310" t="str">
        <f aca="false">IFERROR(VLOOKUP(M560,$AP$13:$AQ$16,2,FALSE()),"")</f>
        <v/>
      </c>
      <c r="AH560" s="310" t="str">
        <f aca="false">IFERROR(VLOOKUP(O560,$AP$18:$AQ$24,2,FALSE()),"")</f>
        <v/>
      </c>
      <c r="AI560" s="310" t="str">
        <f aca="false">IFERROR(AG560+AH560,"")</f>
        <v/>
      </c>
      <c r="AJ560" s="310" t="str">
        <f aca="false">IF(SUM(AE560:AE562)=0,"",SUM(AE560:AE562))</f>
        <v/>
      </c>
      <c r="AT560" s="311" t="str">
        <f aca="false">R560</f>
        <v>A</v>
      </c>
      <c r="AU560" s="312" t="n">
        <f aca="false">IF(OR(AF560=$AP$3,AF560=$AP$4,AF560=$AP$9),S560,0)</f>
        <v>0</v>
      </c>
      <c r="AV560" s="313" t="n">
        <f aca="false">IF(OR(AF560=$AP$3,AF560=$AP$4,AF560=$AP$9),T560,0)</f>
        <v>0</v>
      </c>
      <c r="AW560" s="313" t="n">
        <f aca="false">IF(OR(AF560=$AP$3,AF560=$AP$4,AF560=$AP$9),U560,0)</f>
        <v>0</v>
      </c>
      <c r="AX560" s="313" t="n">
        <f aca="false">IF(OR(AF560=$AP$3,AF560=$AP$4,AF560=$AP$9),V560,0)</f>
        <v>0</v>
      </c>
      <c r="AY560" s="313" t="n">
        <f aca="false">IF(OR(AF560=$AP$3,AF560=$AP$4,AF560=$AP$9),W560,0)</f>
        <v>0</v>
      </c>
      <c r="AZ560" s="313" t="n">
        <f aca="false">IF(OR(AF560=$AP$3,AF560=$AP$4,AF560=$AP$9),X560,0)</f>
        <v>0</v>
      </c>
      <c r="BA560" s="313" t="n">
        <f aca="false">IF(OR(AF560=$AP$3,AF560=$AP$4,AF560=$AP$9),Y560,0)</f>
        <v>0</v>
      </c>
      <c r="BB560" s="313" t="n">
        <f aca="false">IF(OR(AF560=$AP$3,AF560=$AP$4,AF560=$AP$9),Z560,0)</f>
        <v>0</v>
      </c>
      <c r="BC560" s="313" t="n">
        <f aca="false">IF(OR(AF560=$AP$3,AF560=$AP$4,AF560=$AP$9),AA560,0)</f>
        <v>0</v>
      </c>
      <c r="BD560" s="313" t="n">
        <f aca="false">IF(OR(AF560=$AP$3,AF560=$AP$4,AF560=$AP$9),AB560,0)</f>
        <v>0</v>
      </c>
      <c r="BE560" s="313" t="n">
        <f aca="false">IF(OR(AF560=$AP$3,AF560=$AP$4,AF560=$AP$9),AC560,0)</f>
        <v>0</v>
      </c>
      <c r="BF560" s="314" t="n">
        <f aca="false">IF(OR(AF560=$AP$3,AF560=$AP$4,AF560=$AP$9),AD560,0)</f>
        <v>0</v>
      </c>
      <c r="BG560" s="312" t="n">
        <f aca="false">IF(OR(AF560=$AP$5,AF560=$AP$6,AF560=$AP$10),S560,0)</f>
        <v>0</v>
      </c>
      <c r="BH560" s="313" t="n">
        <f aca="false">IF(OR(AF560=$AP$5,AF560=$AP$6,AF560=$AP$10),T560,0)</f>
        <v>0</v>
      </c>
      <c r="BI560" s="313" t="n">
        <f aca="false">IF(OR(AF560=$AP$5,AF560=$AP$6,AF560=$AP$10),U560,0)</f>
        <v>0</v>
      </c>
      <c r="BJ560" s="313" t="n">
        <f aca="false">IF(OR(AF560=$AP$5,AF560=$AP$6,AF560=$AP$10),V560,0)</f>
        <v>0</v>
      </c>
      <c r="BK560" s="313" t="n">
        <f aca="false">IF(OR(AF560=$AP$5,AF560=$AP$6,AF560=$AP$10),W560,0)</f>
        <v>0</v>
      </c>
      <c r="BL560" s="313" t="n">
        <f aca="false">IF(OR(AF560=$AP$5,AF560=$AP$6,AF560=$AP$10),X560,0)</f>
        <v>0</v>
      </c>
      <c r="BM560" s="313" t="n">
        <f aca="false">IF(OR(AF560=$AP$5,AF560=$AP$6,AF560=$AP$10),Y560,0)</f>
        <v>0</v>
      </c>
      <c r="BN560" s="313" t="n">
        <f aca="false">IF(OR(AF560=$AP$5,AF560=$AP$6,AF560=$AP$10),Z560,0)</f>
        <v>0</v>
      </c>
      <c r="BO560" s="313" t="n">
        <f aca="false">IF(OR(AF560=$AP$5,AF560=$AP$6,AF560=$AP$10),AA560,0)</f>
        <v>0</v>
      </c>
      <c r="BP560" s="313" t="n">
        <f aca="false">IF(OR(AF560=$AP$5,AF560=$AP$6,AF560=$AP$10),AB560,0)</f>
        <v>0</v>
      </c>
      <c r="BQ560" s="313" t="n">
        <f aca="false">IF(OR(AF560=$AP$5,AF560=$AP$6,AF560=$AP$10),AC560,0)</f>
        <v>0</v>
      </c>
      <c r="BR560" s="314" t="n">
        <f aca="false">IF(OR(AF560=$AP$5,AF560=$AP$6,AF560=$AP$10),AD560,0)</f>
        <v>0</v>
      </c>
      <c r="BS560" s="312" t="n">
        <f aca="false">IF(OR(AF560=$AP$7,AF560=$AP$8,AF560=$AP$11),S560,0)</f>
        <v>0</v>
      </c>
      <c r="BT560" s="313" t="n">
        <f aca="false">IF(OR(AF560=$AP$7,AF560=$AP$8,AF560=$AP$11),T560,0)</f>
        <v>0</v>
      </c>
      <c r="BU560" s="313" t="n">
        <f aca="false">IF(OR(AF560=$AP$7,AF560=$AP$8,AF560=$AP$11),U560,0)</f>
        <v>0</v>
      </c>
      <c r="BV560" s="313" t="n">
        <f aca="false">IF(OR(AF560=$AP$7,AF560=$AP$8,AF560=$AP$11),V560,0)</f>
        <v>0</v>
      </c>
      <c r="BW560" s="313" t="n">
        <f aca="false">IF(OR(AF560=$AP$7,AF560=$AP$8,AF560=$AP$11),W560,0)</f>
        <v>0</v>
      </c>
      <c r="BX560" s="313" t="n">
        <f aca="false">IF(OR(AF560=$AP$7,AF560=$AP$8,AF560=$AP$11),X560,0)</f>
        <v>0</v>
      </c>
      <c r="BY560" s="313" t="n">
        <f aca="false">IF(OR(AF560=$AP$7,AF560=$AP$8,AF560=$AP$11),Y560,0)</f>
        <v>0</v>
      </c>
      <c r="BZ560" s="313" t="n">
        <f aca="false">IF(OR(AF560=$AP$7,AF560=$AP$8,AF560=$AP$11),Z560,0)</f>
        <v>0</v>
      </c>
      <c r="CA560" s="313" t="n">
        <f aca="false">IF(OR(AF560=$AP$7,AF560=$AP$8,AF560=$AP$11),AA560,0)</f>
        <v>0</v>
      </c>
      <c r="CB560" s="313" t="n">
        <f aca="false">IF(OR(AF560=$AP$7,AF560=$AP$8,AF560=$AP$11),AB560,0)</f>
        <v>0</v>
      </c>
      <c r="CC560" s="313" t="n">
        <f aca="false">IF(OR(AF560=$AP$7,AF560=$AP$8,AF560=$AP$11),AC560,0)</f>
        <v>0</v>
      </c>
      <c r="CD560" s="314" t="n">
        <f aca="false">IF(OR(AF560=$AP$7,AF560=$AP$8,AF560=$AP$11),AD560,0)</f>
        <v>0</v>
      </c>
      <c r="CE560" s="312" t="n">
        <f aca="false">IF(AF560=$AP$12,S560,0)</f>
        <v>0</v>
      </c>
      <c r="CF560" s="313" t="n">
        <f aca="false">IF(AF560=$AP$12,T560,0)</f>
        <v>0</v>
      </c>
      <c r="CG560" s="313" t="n">
        <f aca="false">IF(AF560=$AP$12,U560,0)</f>
        <v>0</v>
      </c>
      <c r="CH560" s="313" t="n">
        <f aca="false">IF(AF560=$AP$12,V560,0)</f>
        <v>0</v>
      </c>
      <c r="CI560" s="313" t="n">
        <f aca="false">IF(AF560=$AP$12,W560,0)</f>
        <v>0</v>
      </c>
      <c r="CJ560" s="313" t="n">
        <f aca="false">IF(AF560=$AP$12,X560,0)</f>
        <v>0</v>
      </c>
      <c r="CK560" s="313" t="n">
        <f aca="false">IF(AF560=$AP$12,Y560,0)</f>
        <v>0</v>
      </c>
      <c r="CL560" s="313" t="n">
        <f aca="false">IF(AF560=$AP$12,Z560,0)</f>
        <v>0</v>
      </c>
      <c r="CM560" s="313" t="n">
        <f aca="false">IF(AF560=$AP$12,AA560,0)</f>
        <v>0</v>
      </c>
      <c r="CN560" s="313" t="n">
        <f aca="false">IF(AF560=$AP$12,AB560,0)</f>
        <v>0</v>
      </c>
      <c r="CO560" s="313" t="n">
        <f aca="false">IF(AF560=$AP$12,AC560,0)</f>
        <v>0</v>
      </c>
      <c r="CP560" s="314" t="n">
        <f aca="false">IF(AF560=$AP$12,AD560,0)</f>
        <v>0</v>
      </c>
    </row>
    <row r="561" customFormat="false" ht="12" hidden="false" customHeight="true" outlineLevel="0" collapsed="false">
      <c r="B561" s="243" t="str">
        <f aca="false">IF(Q560="","",Q560)</f>
        <v/>
      </c>
      <c r="C561" s="302"/>
      <c r="D561" s="303"/>
      <c r="E561" s="303"/>
      <c r="F561" s="303"/>
      <c r="G561" s="304"/>
      <c r="H561" s="304"/>
      <c r="I561" s="305"/>
      <c r="J561" s="305"/>
      <c r="K561" s="305"/>
      <c r="L561" s="305"/>
      <c r="M561" s="303"/>
      <c r="N561" s="303"/>
      <c r="O561" s="306"/>
      <c r="P561" s="303"/>
      <c r="Q561" s="303"/>
      <c r="R561" s="315" t="s">
        <v>76</v>
      </c>
      <c r="S561" s="322"/>
      <c r="T561" s="322"/>
      <c r="U561" s="322"/>
      <c r="V561" s="322"/>
      <c r="W561" s="322"/>
      <c r="X561" s="322"/>
      <c r="Y561" s="316"/>
      <c r="Z561" s="316"/>
      <c r="AA561" s="316"/>
      <c r="AB561" s="316"/>
      <c r="AC561" s="316"/>
      <c r="AD561" s="316"/>
      <c r="AE561" s="317" t="str">
        <f aca="false">IF(SUM(S561:AD561)=0,"",SUM(S561:AD561))</f>
        <v/>
      </c>
      <c r="AF561" s="244" t="str">
        <f aca="false">IF(Q560="","",Q560)</f>
        <v/>
      </c>
      <c r="AG561" s="310"/>
      <c r="AH561" s="310"/>
      <c r="AI561" s="310"/>
      <c r="AJ561" s="310"/>
      <c r="AT561" s="311" t="str">
        <f aca="false">R561</f>
        <v>B</v>
      </c>
      <c r="AU561" s="312" t="n">
        <f aca="false">IF(OR(AF561=$AP$3,AF561=$AP$4,AF561=$AP$9),S561,0)</f>
        <v>0</v>
      </c>
      <c r="AV561" s="313" t="n">
        <f aca="false">IF(OR(AF561=$AP$3,AF561=$AP$4,AF561=$AP$9),T561,0)</f>
        <v>0</v>
      </c>
      <c r="AW561" s="313" t="n">
        <f aca="false">IF(OR(AF561=$AP$3,AF561=$AP$4,AF561=$AP$9),U561,0)</f>
        <v>0</v>
      </c>
      <c r="AX561" s="313" t="n">
        <f aca="false">IF(OR(AF561=$AP$3,AF561=$AP$4,AF561=$AP$9),V561,0)</f>
        <v>0</v>
      </c>
      <c r="AY561" s="313" t="n">
        <f aca="false">IF(OR(AF561=$AP$3,AF561=$AP$4,AF561=$AP$9),W561,0)</f>
        <v>0</v>
      </c>
      <c r="AZ561" s="313" t="n">
        <f aca="false">IF(OR(AF561=$AP$3,AF561=$AP$4,AF561=$AP$9),X561,0)</f>
        <v>0</v>
      </c>
      <c r="BA561" s="313" t="n">
        <f aca="false">IF(OR(AF561=$AP$3,AF561=$AP$4,AF561=$AP$9),Y561,0)</f>
        <v>0</v>
      </c>
      <c r="BB561" s="313" t="n">
        <f aca="false">IF(OR(AF561=$AP$3,AF561=$AP$4,AF561=$AP$9),Z561,0)</f>
        <v>0</v>
      </c>
      <c r="BC561" s="313" t="n">
        <f aca="false">IF(OR(AF561=$AP$3,AF561=$AP$4,AF561=$AP$9),AA561,0)</f>
        <v>0</v>
      </c>
      <c r="BD561" s="313" t="n">
        <f aca="false">IF(OR(AF561=$AP$3,AF561=$AP$4,AF561=$AP$9),AB561,0)</f>
        <v>0</v>
      </c>
      <c r="BE561" s="313" t="n">
        <f aca="false">IF(OR(AF561=$AP$3,AF561=$AP$4,AF561=$AP$9),AC561,0)</f>
        <v>0</v>
      </c>
      <c r="BF561" s="314" t="n">
        <f aca="false">IF(OR(AF561=$AP$3,AF561=$AP$4,AF561=$AP$9),AD561,0)</f>
        <v>0</v>
      </c>
      <c r="BG561" s="312" t="n">
        <f aca="false">IF(OR(AF561=$AP$5,AF561=$AP$6,AF561=$AP$10),S561,0)</f>
        <v>0</v>
      </c>
      <c r="BH561" s="313" t="n">
        <f aca="false">IF(OR(AF561=$AP$5,AF561=$AP$6,AF561=$AP$10),T561,0)</f>
        <v>0</v>
      </c>
      <c r="BI561" s="313" t="n">
        <f aca="false">IF(OR(AF561=$AP$5,AF561=$AP$6,AF561=$AP$10),U561,0)</f>
        <v>0</v>
      </c>
      <c r="BJ561" s="313" t="n">
        <f aca="false">IF(OR(AF561=$AP$5,AF561=$AP$6,AF561=$AP$10),V561,0)</f>
        <v>0</v>
      </c>
      <c r="BK561" s="313" t="n">
        <f aca="false">IF(OR(AF561=$AP$5,AF561=$AP$6,AF561=$AP$10),W561,0)</f>
        <v>0</v>
      </c>
      <c r="BL561" s="313" t="n">
        <f aca="false">IF(OR(AF561=$AP$5,AF561=$AP$6,AF561=$AP$10),X561,0)</f>
        <v>0</v>
      </c>
      <c r="BM561" s="313" t="n">
        <f aca="false">IF(OR(AF561=$AP$5,AF561=$AP$6,AF561=$AP$10),Y561,0)</f>
        <v>0</v>
      </c>
      <c r="BN561" s="313" t="n">
        <f aca="false">IF(OR(AF561=$AP$5,AF561=$AP$6,AF561=$AP$10),Z561,0)</f>
        <v>0</v>
      </c>
      <c r="BO561" s="313" t="n">
        <f aca="false">IF(OR(AF561=$AP$5,AF561=$AP$6,AF561=$AP$10),AA561,0)</f>
        <v>0</v>
      </c>
      <c r="BP561" s="313" t="n">
        <f aca="false">IF(OR(AF561=$AP$5,AF561=$AP$6,AF561=$AP$10),AB561,0)</f>
        <v>0</v>
      </c>
      <c r="BQ561" s="313" t="n">
        <f aca="false">IF(OR(AF561=$AP$5,AF561=$AP$6,AF561=$AP$10),AC561,0)</f>
        <v>0</v>
      </c>
      <c r="BR561" s="314" t="n">
        <f aca="false">IF(OR(AF561=$AP$5,AF561=$AP$6,AF561=$AP$10),AD561,0)</f>
        <v>0</v>
      </c>
      <c r="BS561" s="312" t="n">
        <f aca="false">IF(OR(AF561=$AP$7,AF561=$AP$8,AF561=$AP$11),S561,0)</f>
        <v>0</v>
      </c>
      <c r="BT561" s="313" t="n">
        <f aca="false">IF(OR(AF561=$AP$7,AF561=$AP$8,AF561=$AP$11),T561,0)</f>
        <v>0</v>
      </c>
      <c r="BU561" s="313" t="n">
        <f aca="false">IF(OR(AF561=$AP$7,AF561=$AP$8,AF561=$AP$11),U561,0)</f>
        <v>0</v>
      </c>
      <c r="BV561" s="313" t="n">
        <f aca="false">IF(OR(AF561=$AP$7,AF561=$AP$8,AF561=$AP$11),V561,0)</f>
        <v>0</v>
      </c>
      <c r="BW561" s="313" t="n">
        <f aca="false">IF(OR(AF561=$AP$7,AF561=$AP$8,AF561=$AP$11),W561,0)</f>
        <v>0</v>
      </c>
      <c r="BX561" s="313" t="n">
        <f aca="false">IF(OR(AF561=$AP$7,AF561=$AP$8,AF561=$AP$11),X561,0)</f>
        <v>0</v>
      </c>
      <c r="BY561" s="313" t="n">
        <f aca="false">IF(OR(AF561=$AP$7,AF561=$AP$8,AF561=$AP$11),Y561,0)</f>
        <v>0</v>
      </c>
      <c r="BZ561" s="313" t="n">
        <f aca="false">IF(OR(AF561=$AP$7,AF561=$AP$8,AF561=$AP$11),Z561,0)</f>
        <v>0</v>
      </c>
      <c r="CA561" s="313" t="n">
        <f aca="false">IF(OR(AF561=$AP$7,AF561=$AP$8,AF561=$AP$11),AA561,0)</f>
        <v>0</v>
      </c>
      <c r="CB561" s="313" t="n">
        <f aca="false">IF(OR(AF561=$AP$7,AF561=$AP$8,AF561=$AP$11),AB561,0)</f>
        <v>0</v>
      </c>
      <c r="CC561" s="313" t="n">
        <f aca="false">IF(OR(AF561=$AP$7,AF561=$AP$8,AF561=$AP$11),AC561,0)</f>
        <v>0</v>
      </c>
      <c r="CD561" s="314" t="n">
        <f aca="false">IF(OR(AF561=$AP$7,AF561=$AP$8,AF561=$AP$11),AD561,0)</f>
        <v>0</v>
      </c>
      <c r="CE561" s="312" t="n">
        <f aca="false">IF(AF561=$AP$12,S561,0)</f>
        <v>0</v>
      </c>
      <c r="CF561" s="313" t="n">
        <f aca="false">IF(AF561=$AP$12,T561,0)</f>
        <v>0</v>
      </c>
      <c r="CG561" s="313" t="n">
        <f aca="false">IF(AF561=$AP$12,U561,0)</f>
        <v>0</v>
      </c>
      <c r="CH561" s="313" t="n">
        <f aca="false">IF(AF561=$AP$12,V561,0)</f>
        <v>0</v>
      </c>
      <c r="CI561" s="313" t="n">
        <f aca="false">IF(AF561=$AP$12,W561,0)</f>
        <v>0</v>
      </c>
      <c r="CJ561" s="313" t="n">
        <f aca="false">IF(AF561=$AP$12,X561,0)</f>
        <v>0</v>
      </c>
      <c r="CK561" s="313" t="n">
        <f aca="false">IF(AF561=$AP$12,Y561,0)</f>
        <v>0</v>
      </c>
      <c r="CL561" s="313" t="n">
        <f aca="false">IF(AF561=$AP$12,Z561,0)</f>
        <v>0</v>
      </c>
      <c r="CM561" s="313" t="n">
        <f aca="false">IF(AF561=$AP$12,AA561,0)</f>
        <v>0</v>
      </c>
      <c r="CN561" s="313" t="n">
        <f aca="false">IF(AF561=$AP$12,AB561,0)</f>
        <v>0</v>
      </c>
      <c r="CO561" s="313" t="n">
        <f aca="false">IF(AF561=$AP$12,AC561,0)</f>
        <v>0</v>
      </c>
      <c r="CP561" s="314" t="n">
        <f aca="false">IF(AF561=$AP$12,AD561,0)</f>
        <v>0</v>
      </c>
    </row>
    <row r="562" customFormat="false" ht="12" hidden="false" customHeight="true" outlineLevel="0" collapsed="false">
      <c r="B562" s="243" t="str">
        <f aca="false">IF(Q560="","",Q560)</f>
        <v/>
      </c>
      <c r="C562" s="302"/>
      <c r="D562" s="303"/>
      <c r="E562" s="303"/>
      <c r="F562" s="303"/>
      <c r="G562" s="304"/>
      <c r="H562" s="304"/>
      <c r="I562" s="305"/>
      <c r="J562" s="305"/>
      <c r="K562" s="305"/>
      <c r="L562" s="305"/>
      <c r="M562" s="303"/>
      <c r="N562" s="303"/>
      <c r="O562" s="306"/>
      <c r="P562" s="303"/>
      <c r="Q562" s="303"/>
      <c r="R562" s="315" t="s">
        <v>77</v>
      </c>
      <c r="S562" s="322"/>
      <c r="T562" s="322"/>
      <c r="U562" s="322"/>
      <c r="V562" s="322"/>
      <c r="W562" s="322"/>
      <c r="X562" s="322"/>
      <c r="Y562" s="316"/>
      <c r="Z562" s="316"/>
      <c r="AA562" s="316"/>
      <c r="AB562" s="316"/>
      <c r="AC562" s="316"/>
      <c r="AD562" s="316"/>
      <c r="AE562" s="317" t="str">
        <f aca="false">IF(SUM(S562:AD562)=0,"",SUM(S562:AD562))</f>
        <v/>
      </c>
      <c r="AF562" s="244" t="str">
        <f aca="false">IF(Q560="","",Q560)</f>
        <v/>
      </c>
      <c r="AG562" s="310"/>
      <c r="AH562" s="310"/>
      <c r="AI562" s="310"/>
      <c r="AJ562" s="310"/>
      <c r="AT562" s="311" t="str">
        <f aca="false">R562</f>
        <v>C</v>
      </c>
      <c r="AU562" s="312" t="n">
        <f aca="false">IF(OR(AF562=$AP$3,AF562=$AP$4,AF562=$AP$9),S562,0)</f>
        <v>0</v>
      </c>
      <c r="AV562" s="313" t="n">
        <f aca="false">IF(OR(AF562=$AP$3,AF562=$AP$4,AF562=$AP$9),T562,0)</f>
        <v>0</v>
      </c>
      <c r="AW562" s="313" t="n">
        <f aca="false">IF(OR(AF562=$AP$3,AF562=$AP$4,AF562=$AP$9),U562,0)</f>
        <v>0</v>
      </c>
      <c r="AX562" s="313" t="n">
        <f aca="false">IF(OR(AF562=$AP$3,AF562=$AP$4,AF562=$AP$9),V562,0)</f>
        <v>0</v>
      </c>
      <c r="AY562" s="313" t="n">
        <f aca="false">IF(OR(AF562=$AP$3,AF562=$AP$4,AF562=$AP$9),W562,0)</f>
        <v>0</v>
      </c>
      <c r="AZ562" s="313" t="n">
        <f aca="false">IF(OR(AF562=$AP$3,AF562=$AP$4,AF562=$AP$9),X562,0)</f>
        <v>0</v>
      </c>
      <c r="BA562" s="313" t="n">
        <f aca="false">IF(OR(AF562=$AP$3,AF562=$AP$4,AF562=$AP$9),Y562,0)</f>
        <v>0</v>
      </c>
      <c r="BB562" s="313" t="n">
        <f aca="false">IF(OR(AF562=$AP$3,AF562=$AP$4,AF562=$AP$9),Z562,0)</f>
        <v>0</v>
      </c>
      <c r="BC562" s="313" t="n">
        <f aca="false">IF(OR(AF562=$AP$3,AF562=$AP$4,AF562=$AP$9),AA562,0)</f>
        <v>0</v>
      </c>
      <c r="BD562" s="313" t="n">
        <f aca="false">IF(OR(AF562=$AP$3,AF562=$AP$4,AF562=$AP$9),AB562,0)</f>
        <v>0</v>
      </c>
      <c r="BE562" s="313" t="n">
        <f aca="false">IF(OR(AF562=$AP$3,AF562=$AP$4,AF562=$AP$9),AC562,0)</f>
        <v>0</v>
      </c>
      <c r="BF562" s="314" t="n">
        <f aca="false">IF(OR(AF562=$AP$3,AF562=$AP$4,AF562=$AP$9),AD562,0)</f>
        <v>0</v>
      </c>
      <c r="BG562" s="312" t="n">
        <f aca="false">IF(OR(AF562=$AP$5,AF562=$AP$6,AF562=$AP$10),S562,0)</f>
        <v>0</v>
      </c>
      <c r="BH562" s="313" t="n">
        <f aca="false">IF(OR(AF562=$AP$5,AF562=$AP$6,AF562=$AP$10),T562,0)</f>
        <v>0</v>
      </c>
      <c r="BI562" s="313" t="n">
        <f aca="false">IF(OR(AF562=$AP$5,AF562=$AP$6,AF562=$AP$10),U562,0)</f>
        <v>0</v>
      </c>
      <c r="BJ562" s="313" t="n">
        <f aca="false">IF(OR(AF562=$AP$5,AF562=$AP$6,AF562=$AP$10),V562,0)</f>
        <v>0</v>
      </c>
      <c r="BK562" s="313" t="n">
        <f aca="false">IF(OR(AF562=$AP$5,AF562=$AP$6,AF562=$AP$10),W562,0)</f>
        <v>0</v>
      </c>
      <c r="BL562" s="313" t="n">
        <f aca="false">IF(OR(AF562=$AP$5,AF562=$AP$6,AF562=$AP$10),X562,0)</f>
        <v>0</v>
      </c>
      <c r="BM562" s="313" t="n">
        <f aca="false">IF(OR(AF562=$AP$5,AF562=$AP$6,AF562=$AP$10),Y562,0)</f>
        <v>0</v>
      </c>
      <c r="BN562" s="313" t="n">
        <f aca="false">IF(OR(AF562=$AP$5,AF562=$AP$6,AF562=$AP$10),Z562,0)</f>
        <v>0</v>
      </c>
      <c r="BO562" s="313" t="n">
        <f aca="false">IF(OR(AF562=$AP$5,AF562=$AP$6,AF562=$AP$10),AA562,0)</f>
        <v>0</v>
      </c>
      <c r="BP562" s="313" t="n">
        <f aca="false">IF(OR(AF562=$AP$5,AF562=$AP$6,AF562=$AP$10),AB562,0)</f>
        <v>0</v>
      </c>
      <c r="BQ562" s="313" t="n">
        <f aca="false">IF(OR(AF562=$AP$5,AF562=$AP$6,AF562=$AP$10),AC562,0)</f>
        <v>0</v>
      </c>
      <c r="BR562" s="314" t="n">
        <f aca="false">IF(OR(AF562=$AP$5,AF562=$AP$6,AF562=$AP$10),AD562,0)</f>
        <v>0</v>
      </c>
      <c r="BS562" s="312" t="n">
        <f aca="false">IF(OR(AF562=$AP$7,AF562=$AP$8,AF562=$AP$11),S562,0)</f>
        <v>0</v>
      </c>
      <c r="BT562" s="313" t="n">
        <f aca="false">IF(OR(AF562=$AP$7,AF562=$AP$8,AF562=$AP$11),T562,0)</f>
        <v>0</v>
      </c>
      <c r="BU562" s="313" t="n">
        <f aca="false">IF(OR(AF562=$AP$7,AF562=$AP$8,AF562=$AP$11),U562,0)</f>
        <v>0</v>
      </c>
      <c r="BV562" s="313" t="n">
        <f aca="false">IF(OR(AF562=$AP$7,AF562=$AP$8,AF562=$AP$11),V562,0)</f>
        <v>0</v>
      </c>
      <c r="BW562" s="313" t="n">
        <f aca="false">IF(OR(AF562=$AP$7,AF562=$AP$8,AF562=$AP$11),W562,0)</f>
        <v>0</v>
      </c>
      <c r="BX562" s="313" t="n">
        <f aca="false">IF(OR(AF562=$AP$7,AF562=$AP$8,AF562=$AP$11),X562,0)</f>
        <v>0</v>
      </c>
      <c r="BY562" s="313" t="n">
        <f aca="false">IF(OR(AF562=$AP$7,AF562=$AP$8,AF562=$AP$11),Y562,0)</f>
        <v>0</v>
      </c>
      <c r="BZ562" s="313" t="n">
        <f aca="false">IF(OR(AF562=$AP$7,AF562=$AP$8,AF562=$AP$11),Z562,0)</f>
        <v>0</v>
      </c>
      <c r="CA562" s="313" t="n">
        <f aca="false">IF(OR(AF562=$AP$7,AF562=$AP$8,AF562=$AP$11),AA562,0)</f>
        <v>0</v>
      </c>
      <c r="CB562" s="313" t="n">
        <f aca="false">IF(OR(AF562=$AP$7,AF562=$AP$8,AF562=$AP$11),AB562,0)</f>
        <v>0</v>
      </c>
      <c r="CC562" s="313" t="n">
        <f aca="false">IF(OR(AF562=$AP$7,AF562=$AP$8,AF562=$AP$11),AC562,0)</f>
        <v>0</v>
      </c>
      <c r="CD562" s="314" t="n">
        <f aca="false">IF(OR(AF562=$AP$7,AF562=$AP$8,AF562=$AP$11),AD562,0)</f>
        <v>0</v>
      </c>
      <c r="CE562" s="312" t="n">
        <f aca="false">IF(AF562=$AP$12,S562,0)</f>
        <v>0</v>
      </c>
      <c r="CF562" s="313" t="n">
        <f aca="false">IF(AF562=$AP$12,T562,0)</f>
        <v>0</v>
      </c>
      <c r="CG562" s="313" t="n">
        <f aca="false">IF(AF562=$AP$12,U562,0)</f>
        <v>0</v>
      </c>
      <c r="CH562" s="313" t="n">
        <f aca="false">IF(AF562=$AP$12,V562,0)</f>
        <v>0</v>
      </c>
      <c r="CI562" s="313" t="n">
        <f aca="false">IF(AF562=$AP$12,W562,0)</f>
        <v>0</v>
      </c>
      <c r="CJ562" s="313" t="n">
        <f aca="false">IF(AF562=$AP$12,X562,0)</f>
        <v>0</v>
      </c>
      <c r="CK562" s="313" t="n">
        <f aca="false">IF(AF562=$AP$12,Y562,0)</f>
        <v>0</v>
      </c>
      <c r="CL562" s="313" t="n">
        <f aca="false">IF(AF562=$AP$12,Z562,0)</f>
        <v>0</v>
      </c>
      <c r="CM562" s="313" t="n">
        <f aca="false">IF(AF562=$AP$12,AA562,0)</f>
        <v>0</v>
      </c>
      <c r="CN562" s="313" t="n">
        <f aca="false">IF(AF562=$AP$12,AB562,0)</f>
        <v>0</v>
      </c>
      <c r="CO562" s="313" t="n">
        <f aca="false">IF(AF562=$AP$12,AC562,0)</f>
        <v>0</v>
      </c>
      <c r="CP562" s="314" t="n">
        <f aca="false">IF(AF562=$AP$12,AD562,0)</f>
        <v>0</v>
      </c>
    </row>
    <row r="563" customFormat="false" ht="12" hidden="false" customHeight="true" outlineLevel="0" collapsed="false">
      <c r="B563" s="243" t="str">
        <f aca="false">IF(Q563="","",Q563)</f>
        <v/>
      </c>
      <c r="C563" s="302" t="n">
        <v>184</v>
      </c>
      <c r="D563" s="303"/>
      <c r="E563" s="303"/>
      <c r="F563" s="303"/>
      <c r="G563" s="304"/>
      <c r="H563" s="304"/>
      <c r="I563" s="305"/>
      <c r="J563" s="305"/>
      <c r="K563" s="305"/>
      <c r="L563" s="305"/>
      <c r="M563" s="303"/>
      <c r="N563" s="303"/>
      <c r="O563" s="306"/>
      <c r="P563" s="303"/>
      <c r="Q563" s="303"/>
      <c r="R563" s="307" t="s">
        <v>75</v>
      </c>
      <c r="S563" s="323"/>
      <c r="T563" s="323"/>
      <c r="U563" s="323"/>
      <c r="V563" s="323"/>
      <c r="W563" s="323"/>
      <c r="X563" s="323"/>
      <c r="Y563" s="308"/>
      <c r="Z563" s="308"/>
      <c r="AA563" s="308"/>
      <c r="AB563" s="308"/>
      <c r="AC563" s="308"/>
      <c r="AD563" s="308"/>
      <c r="AE563" s="309" t="str">
        <f aca="false">IF(SUM(S563:AD563)=0,"",SUM(S563:AD563))</f>
        <v/>
      </c>
      <c r="AF563" s="244" t="str">
        <f aca="false">IF(Q563="","",Q563)</f>
        <v/>
      </c>
      <c r="AG563" s="310" t="str">
        <f aca="false">IFERROR(VLOOKUP(M563,$AP$13:$AQ$16,2,FALSE()),"")</f>
        <v/>
      </c>
      <c r="AH563" s="310" t="str">
        <f aca="false">IFERROR(VLOOKUP(O563,$AP$18:$AQ$24,2,FALSE()),"")</f>
        <v/>
      </c>
      <c r="AI563" s="310" t="str">
        <f aca="false">IFERROR(AG563+AH563,"")</f>
        <v/>
      </c>
      <c r="AJ563" s="310" t="str">
        <f aca="false">IF(SUM(AE563:AE565)=0,"",SUM(AE563:AE565))</f>
        <v/>
      </c>
      <c r="AT563" s="311" t="str">
        <f aca="false">R563</f>
        <v>A</v>
      </c>
      <c r="AU563" s="312" t="n">
        <f aca="false">IF(OR(AF563=$AP$3,AF563=$AP$4,AF563=$AP$9),S563,0)</f>
        <v>0</v>
      </c>
      <c r="AV563" s="313" t="n">
        <f aca="false">IF(OR(AF563=$AP$3,AF563=$AP$4,AF563=$AP$9),T563,0)</f>
        <v>0</v>
      </c>
      <c r="AW563" s="313" t="n">
        <f aca="false">IF(OR(AF563=$AP$3,AF563=$AP$4,AF563=$AP$9),U563,0)</f>
        <v>0</v>
      </c>
      <c r="AX563" s="313" t="n">
        <f aca="false">IF(OR(AF563=$AP$3,AF563=$AP$4,AF563=$AP$9),V563,0)</f>
        <v>0</v>
      </c>
      <c r="AY563" s="313" t="n">
        <f aca="false">IF(OR(AF563=$AP$3,AF563=$AP$4,AF563=$AP$9),W563,0)</f>
        <v>0</v>
      </c>
      <c r="AZ563" s="313" t="n">
        <f aca="false">IF(OR(AF563=$AP$3,AF563=$AP$4,AF563=$AP$9),X563,0)</f>
        <v>0</v>
      </c>
      <c r="BA563" s="313" t="n">
        <f aca="false">IF(OR(AF563=$AP$3,AF563=$AP$4,AF563=$AP$9),Y563,0)</f>
        <v>0</v>
      </c>
      <c r="BB563" s="313" t="n">
        <f aca="false">IF(OR(AF563=$AP$3,AF563=$AP$4,AF563=$AP$9),Z563,0)</f>
        <v>0</v>
      </c>
      <c r="BC563" s="313" t="n">
        <f aca="false">IF(OR(AF563=$AP$3,AF563=$AP$4,AF563=$AP$9),AA563,0)</f>
        <v>0</v>
      </c>
      <c r="BD563" s="313" t="n">
        <f aca="false">IF(OR(AF563=$AP$3,AF563=$AP$4,AF563=$AP$9),AB563,0)</f>
        <v>0</v>
      </c>
      <c r="BE563" s="313" t="n">
        <f aca="false">IF(OR(AF563=$AP$3,AF563=$AP$4,AF563=$AP$9),AC563,0)</f>
        <v>0</v>
      </c>
      <c r="BF563" s="314" t="n">
        <f aca="false">IF(OR(AF563=$AP$3,AF563=$AP$4,AF563=$AP$9),AD563,0)</f>
        <v>0</v>
      </c>
      <c r="BG563" s="312" t="n">
        <f aca="false">IF(OR(AF563=$AP$5,AF563=$AP$6,AF563=$AP$10),S563,0)</f>
        <v>0</v>
      </c>
      <c r="BH563" s="313" t="n">
        <f aca="false">IF(OR(AF563=$AP$5,AF563=$AP$6,AF563=$AP$10),T563,0)</f>
        <v>0</v>
      </c>
      <c r="BI563" s="313" t="n">
        <f aca="false">IF(OR(AF563=$AP$5,AF563=$AP$6,AF563=$AP$10),U563,0)</f>
        <v>0</v>
      </c>
      <c r="BJ563" s="313" t="n">
        <f aca="false">IF(OR(AF563=$AP$5,AF563=$AP$6,AF563=$AP$10),V563,0)</f>
        <v>0</v>
      </c>
      <c r="BK563" s="313" t="n">
        <f aca="false">IF(OR(AF563=$AP$5,AF563=$AP$6,AF563=$AP$10),W563,0)</f>
        <v>0</v>
      </c>
      <c r="BL563" s="313" t="n">
        <f aca="false">IF(OR(AF563=$AP$5,AF563=$AP$6,AF563=$AP$10),X563,0)</f>
        <v>0</v>
      </c>
      <c r="BM563" s="313" t="n">
        <f aca="false">IF(OR(AF563=$AP$5,AF563=$AP$6,AF563=$AP$10),Y563,0)</f>
        <v>0</v>
      </c>
      <c r="BN563" s="313" t="n">
        <f aca="false">IF(OR(AF563=$AP$5,AF563=$AP$6,AF563=$AP$10),Z563,0)</f>
        <v>0</v>
      </c>
      <c r="BO563" s="313" t="n">
        <f aca="false">IF(OR(AF563=$AP$5,AF563=$AP$6,AF563=$AP$10),AA563,0)</f>
        <v>0</v>
      </c>
      <c r="BP563" s="313" t="n">
        <f aca="false">IF(OR(AF563=$AP$5,AF563=$AP$6,AF563=$AP$10),AB563,0)</f>
        <v>0</v>
      </c>
      <c r="BQ563" s="313" t="n">
        <f aca="false">IF(OR(AF563=$AP$5,AF563=$AP$6,AF563=$AP$10),AC563,0)</f>
        <v>0</v>
      </c>
      <c r="BR563" s="314" t="n">
        <f aca="false">IF(OR(AF563=$AP$5,AF563=$AP$6,AF563=$AP$10),AD563,0)</f>
        <v>0</v>
      </c>
      <c r="BS563" s="312" t="n">
        <f aca="false">IF(OR(AF563=$AP$7,AF563=$AP$8,AF563=$AP$11),S563,0)</f>
        <v>0</v>
      </c>
      <c r="BT563" s="313" t="n">
        <f aca="false">IF(OR(AF563=$AP$7,AF563=$AP$8,AF563=$AP$11),T563,0)</f>
        <v>0</v>
      </c>
      <c r="BU563" s="313" t="n">
        <f aca="false">IF(OR(AF563=$AP$7,AF563=$AP$8,AF563=$AP$11),U563,0)</f>
        <v>0</v>
      </c>
      <c r="BV563" s="313" t="n">
        <f aca="false">IF(OR(AF563=$AP$7,AF563=$AP$8,AF563=$AP$11),V563,0)</f>
        <v>0</v>
      </c>
      <c r="BW563" s="313" t="n">
        <f aca="false">IF(OR(AF563=$AP$7,AF563=$AP$8,AF563=$AP$11),W563,0)</f>
        <v>0</v>
      </c>
      <c r="BX563" s="313" t="n">
        <f aca="false">IF(OR(AF563=$AP$7,AF563=$AP$8,AF563=$AP$11),X563,0)</f>
        <v>0</v>
      </c>
      <c r="BY563" s="313" t="n">
        <f aca="false">IF(OR(AF563=$AP$7,AF563=$AP$8,AF563=$AP$11),Y563,0)</f>
        <v>0</v>
      </c>
      <c r="BZ563" s="313" t="n">
        <f aca="false">IF(OR(AF563=$AP$7,AF563=$AP$8,AF563=$AP$11),Z563,0)</f>
        <v>0</v>
      </c>
      <c r="CA563" s="313" t="n">
        <f aca="false">IF(OR(AF563=$AP$7,AF563=$AP$8,AF563=$AP$11),AA563,0)</f>
        <v>0</v>
      </c>
      <c r="CB563" s="313" t="n">
        <f aca="false">IF(OR(AF563=$AP$7,AF563=$AP$8,AF563=$AP$11),AB563,0)</f>
        <v>0</v>
      </c>
      <c r="CC563" s="313" t="n">
        <f aca="false">IF(OR(AF563=$AP$7,AF563=$AP$8,AF563=$AP$11),AC563,0)</f>
        <v>0</v>
      </c>
      <c r="CD563" s="314" t="n">
        <f aca="false">IF(OR(AF563=$AP$7,AF563=$AP$8,AF563=$AP$11),AD563,0)</f>
        <v>0</v>
      </c>
      <c r="CE563" s="312" t="n">
        <f aca="false">IF(AF563=$AP$12,S563,0)</f>
        <v>0</v>
      </c>
      <c r="CF563" s="313" t="n">
        <f aca="false">IF(AF563=$AP$12,T563,0)</f>
        <v>0</v>
      </c>
      <c r="CG563" s="313" t="n">
        <f aca="false">IF(AF563=$AP$12,U563,0)</f>
        <v>0</v>
      </c>
      <c r="CH563" s="313" t="n">
        <f aca="false">IF(AF563=$AP$12,V563,0)</f>
        <v>0</v>
      </c>
      <c r="CI563" s="313" t="n">
        <f aca="false">IF(AF563=$AP$12,W563,0)</f>
        <v>0</v>
      </c>
      <c r="CJ563" s="313" t="n">
        <f aca="false">IF(AF563=$AP$12,X563,0)</f>
        <v>0</v>
      </c>
      <c r="CK563" s="313" t="n">
        <f aca="false">IF(AF563=$AP$12,Y563,0)</f>
        <v>0</v>
      </c>
      <c r="CL563" s="313" t="n">
        <f aca="false">IF(AF563=$AP$12,Z563,0)</f>
        <v>0</v>
      </c>
      <c r="CM563" s="313" t="n">
        <f aca="false">IF(AF563=$AP$12,AA563,0)</f>
        <v>0</v>
      </c>
      <c r="CN563" s="313" t="n">
        <f aca="false">IF(AF563=$AP$12,AB563,0)</f>
        <v>0</v>
      </c>
      <c r="CO563" s="313" t="n">
        <f aca="false">IF(AF563=$AP$12,AC563,0)</f>
        <v>0</v>
      </c>
      <c r="CP563" s="314" t="n">
        <f aca="false">IF(AF563=$AP$12,AD563,0)</f>
        <v>0</v>
      </c>
    </row>
    <row r="564" customFormat="false" ht="12" hidden="false" customHeight="true" outlineLevel="0" collapsed="false">
      <c r="B564" s="243" t="str">
        <f aca="false">IF(Q563="","",Q563)</f>
        <v/>
      </c>
      <c r="C564" s="302"/>
      <c r="D564" s="303"/>
      <c r="E564" s="303"/>
      <c r="F564" s="303"/>
      <c r="G564" s="304"/>
      <c r="H564" s="304"/>
      <c r="I564" s="305"/>
      <c r="J564" s="305"/>
      <c r="K564" s="305"/>
      <c r="L564" s="305"/>
      <c r="M564" s="303"/>
      <c r="N564" s="303"/>
      <c r="O564" s="306"/>
      <c r="P564" s="303"/>
      <c r="Q564" s="303"/>
      <c r="R564" s="315" t="s">
        <v>76</v>
      </c>
      <c r="S564" s="322"/>
      <c r="T564" s="322"/>
      <c r="U564" s="322"/>
      <c r="V564" s="322"/>
      <c r="W564" s="322"/>
      <c r="X564" s="322"/>
      <c r="Y564" s="316"/>
      <c r="Z564" s="316"/>
      <c r="AA564" s="316"/>
      <c r="AB564" s="316"/>
      <c r="AC564" s="316"/>
      <c r="AD564" s="316"/>
      <c r="AE564" s="317" t="str">
        <f aca="false">IF(SUM(S564:AD564)=0,"",SUM(S564:AD564))</f>
        <v/>
      </c>
      <c r="AF564" s="244" t="str">
        <f aca="false">IF(Q563="","",Q563)</f>
        <v/>
      </c>
      <c r="AG564" s="310"/>
      <c r="AH564" s="310"/>
      <c r="AI564" s="310"/>
      <c r="AJ564" s="310"/>
      <c r="AT564" s="311" t="str">
        <f aca="false">R564</f>
        <v>B</v>
      </c>
      <c r="AU564" s="312" t="n">
        <f aca="false">IF(OR(AF564=$AP$3,AF564=$AP$4,AF564=$AP$9),S564,0)</f>
        <v>0</v>
      </c>
      <c r="AV564" s="313" t="n">
        <f aca="false">IF(OR(AF564=$AP$3,AF564=$AP$4,AF564=$AP$9),T564,0)</f>
        <v>0</v>
      </c>
      <c r="AW564" s="313" t="n">
        <f aca="false">IF(OR(AF564=$AP$3,AF564=$AP$4,AF564=$AP$9),U564,0)</f>
        <v>0</v>
      </c>
      <c r="AX564" s="313" t="n">
        <f aca="false">IF(OR(AF564=$AP$3,AF564=$AP$4,AF564=$AP$9),V564,0)</f>
        <v>0</v>
      </c>
      <c r="AY564" s="313" t="n">
        <f aca="false">IF(OR(AF564=$AP$3,AF564=$AP$4,AF564=$AP$9),W564,0)</f>
        <v>0</v>
      </c>
      <c r="AZ564" s="313" t="n">
        <f aca="false">IF(OR(AF564=$AP$3,AF564=$AP$4,AF564=$AP$9),X564,0)</f>
        <v>0</v>
      </c>
      <c r="BA564" s="313" t="n">
        <f aca="false">IF(OR(AF564=$AP$3,AF564=$AP$4,AF564=$AP$9),Y564,0)</f>
        <v>0</v>
      </c>
      <c r="BB564" s="313" t="n">
        <f aca="false">IF(OR(AF564=$AP$3,AF564=$AP$4,AF564=$AP$9),Z564,0)</f>
        <v>0</v>
      </c>
      <c r="BC564" s="313" t="n">
        <f aca="false">IF(OR(AF564=$AP$3,AF564=$AP$4,AF564=$AP$9),AA564,0)</f>
        <v>0</v>
      </c>
      <c r="BD564" s="313" t="n">
        <f aca="false">IF(OR(AF564=$AP$3,AF564=$AP$4,AF564=$AP$9),AB564,0)</f>
        <v>0</v>
      </c>
      <c r="BE564" s="313" t="n">
        <f aca="false">IF(OR(AF564=$AP$3,AF564=$AP$4,AF564=$AP$9),AC564,0)</f>
        <v>0</v>
      </c>
      <c r="BF564" s="314" t="n">
        <f aca="false">IF(OR(AF564=$AP$3,AF564=$AP$4,AF564=$AP$9),AD564,0)</f>
        <v>0</v>
      </c>
      <c r="BG564" s="312" t="n">
        <f aca="false">IF(OR(AF564=$AP$5,AF564=$AP$6,AF564=$AP$10),S564,0)</f>
        <v>0</v>
      </c>
      <c r="BH564" s="313" t="n">
        <f aca="false">IF(OR(AF564=$AP$5,AF564=$AP$6,AF564=$AP$10),T564,0)</f>
        <v>0</v>
      </c>
      <c r="BI564" s="313" t="n">
        <f aca="false">IF(OR(AF564=$AP$5,AF564=$AP$6,AF564=$AP$10),U564,0)</f>
        <v>0</v>
      </c>
      <c r="BJ564" s="313" t="n">
        <f aca="false">IF(OR(AF564=$AP$5,AF564=$AP$6,AF564=$AP$10),V564,0)</f>
        <v>0</v>
      </c>
      <c r="BK564" s="313" t="n">
        <f aca="false">IF(OR(AF564=$AP$5,AF564=$AP$6,AF564=$AP$10),W564,0)</f>
        <v>0</v>
      </c>
      <c r="BL564" s="313" t="n">
        <f aca="false">IF(OR(AF564=$AP$5,AF564=$AP$6,AF564=$AP$10),X564,0)</f>
        <v>0</v>
      </c>
      <c r="BM564" s="313" t="n">
        <f aca="false">IF(OR(AF564=$AP$5,AF564=$AP$6,AF564=$AP$10),Y564,0)</f>
        <v>0</v>
      </c>
      <c r="BN564" s="313" t="n">
        <f aca="false">IF(OR(AF564=$AP$5,AF564=$AP$6,AF564=$AP$10),Z564,0)</f>
        <v>0</v>
      </c>
      <c r="BO564" s="313" t="n">
        <f aca="false">IF(OR(AF564=$AP$5,AF564=$AP$6,AF564=$AP$10),AA564,0)</f>
        <v>0</v>
      </c>
      <c r="BP564" s="313" t="n">
        <f aca="false">IF(OR(AF564=$AP$5,AF564=$AP$6,AF564=$AP$10),AB564,0)</f>
        <v>0</v>
      </c>
      <c r="BQ564" s="313" t="n">
        <f aca="false">IF(OR(AF564=$AP$5,AF564=$AP$6,AF564=$AP$10),AC564,0)</f>
        <v>0</v>
      </c>
      <c r="BR564" s="314" t="n">
        <f aca="false">IF(OR(AF564=$AP$5,AF564=$AP$6,AF564=$AP$10),AD564,0)</f>
        <v>0</v>
      </c>
      <c r="BS564" s="312" t="n">
        <f aca="false">IF(OR(AF564=$AP$7,AF564=$AP$8,AF564=$AP$11),S564,0)</f>
        <v>0</v>
      </c>
      <c r="BT564" s="313" t="n">
        <f aca="false">IF(OR(AF564=$AP$7,AF564=$AP$8,AF564=$AP$11),T564,0)</f>
        <v>0</v>
      </c>
      <c r="BU564" s="313" t="n">
        <f aca="false">IF(OR(AF564=$AP$7,AF564=$AP$8,AF564=$AP$11),U564,0)</f>
        <v>0</v>
      </c>
      <c r="BV564" s="313" t="n">
        <f aca="false">IF(OR(AF564=$AP$7,AF564=$AP$8,AF564=$AP$11),V564,0)</f>
        <v>0</v>
      </c>
      <c r="BW564" s="313" t="n">
        <f aca="false">IF(OR(AF564=$AP$7,AF564=$AP$8,AF564=$AP$11),W564,0)</f>
        <v>0</v>
      </c>
      <c r="BX564" s="313" t="n">
        <f aca="false">IF(OR(AF564=$AP$7,AF564=$AP$8,AF564=$AP$11),X564,0)</f>
        <v>0</v>
      </c>
      <c r="BY564" s="313" t="n">
        <f aca="false">IF(OR(AF564=$AP$7,AF564=$AP$8,AF564=$AP$11),Y564,0)</f>
        <v>0</v>
      </c>
      <c r="BZ564" s="313" t="n">
        <f aca="false">IF(OR(AF564=$AP$7,AF564=$AP$8,AF564=$AP$11),Z564,0)</f>
        <v>0</v>
      </c>
      <c r="CA564" s="313" t="n">
        <f aca="false">IF(OR(AF564=$AP$7,AF564=$AP$8,AF564=$AP$11),AA564,0)</f>
        <v>0</v>
      </c>
      <c r="CB564" s="313" t="n">
        <f aca="false">IF(OR(AF564=$AP$7,AF564=$AP$8,AF564=$AP$11),AB564,0)</f>
        <v>0</v>
      </c>
      <c r="CC564" s="313" t="n">
        <f aca="false">IF(OR(AF564=$AP$7,AF564=$AP$8,AF564=$AP$11),AC564,0)</f>
        <v>0</v>
      </c>
      <c r="CD564" s="314" t="n">
        <f aca="false">IF(OR(AF564=$AP$7,AF564=$AP$8,AF564=$AP$11),AD564,0)</f>
        <v>0</v>
      </c>
      <c r="CE564" s="312" t="n">
        <f aca="false">IF(AF564=$AP$12,S564,0)</f>
        <v>0</v>
      </c>
      <c r="CF564" s="313" t="n">
        <f aca="false">IF(AF564=$AP$12,T564,0)</f>
        <v>0</v>
      </c>
      <c r="CG564" s="313" t="n">
        <f aca="false">IF(AF564=$AP$12,U564,0)</f>
        <v>0</v>
      </c>
      <c r="CH564" s="313" t="n">
        <f aca="false">IF(AF564=$AP$12,V564,0)</f>
        <v>0</v>
      </c>
      <c r="CI564" s="313" t="n">
        <f aca="false">IF(AF564=$AP$12,W564,0)</f>
        <v>0</v>
      </c>
      <c r="CJ564" s="313" t="n">
        <f aca="false">IF(AF564=$AP$12,X564,0)</f>
        <v>0</v>
      </c>
      <c r="CK564" s="313" t="n">
        <f aca="false">IF(AF564=$AP$12,Y564,0)</f>
        <v>0</v>
      </c>
      <c r="CL564" s="313" t="n">
        <f aca="false">IF(AF564=$AP$12,Z564,0)</f>
        <v>0</v>
      </c>
      <c r="CM564" s="313" t="n">
        <f aca="false">IF(AF564=$AP$12,AA564,0)</f>
        <v>0</v>
      </c>
      <c r="CN564" s="313" t="n">
        <f aca="false">IF(AF564=$AP$12,AB564,0)</f>
        <v>0</v>
      </c>
      <c r="CO564" s="313" t="n">
        <f aca="false">IF(AF564=$AP$12,AC564,0)</f>
        <v>0</v>
      </c>
      <c r="CP564" s="314" t="n">
        <f aca="false">IF(AF564=$AP$12,AD564,0)</f>
        <v>0</v>
      </c>
    </row>
    <row r="565" customFormat="false" ht="12" hidden="false" customHeight="true" outlineLevel="0" collapsed="false">
      <c r="B565" s="243" t="str">
        <f aca="false">IF(Q563="","",Q563)</f>
        <v/>
      </c>
      <c r="C565" s="302"/>
      <c r="D565" s="303"/>
      <c r="E565" s="303"/>
      <c r="F565" s="303"/>
      <c r="G565" s="304"/>
      <c r="H565" s="304"/>
      <c r="I565" s="305"/>
      <c r="J565" s="305"/>
      <c r="K565" s="305"/>
      <c r="L565" s="305"/>
      <c r="M565" s="303"/>
      <c r="N565" s="303"/>
      <c r="O565" s="306"/>
      <c r="P565" s="303"/>
      <c r="Q565" s="303"/>
      <c r="R565" s="315" t="s">
        <v>77</v>
      </c>
      <c r="S565" s="322"/>
      <c r="T565" s="322"/>
      <c r="U565" s="322"/>
      <c r="V565" s="322"/>
      <c r="W565" s="322"/>
      <c r="X565" s="322"/>
      <c r="Y565" s="316"/>
      <c r="Z565" s="316"/>
      <c r="AA565" s="316"/>
      <c r="AB565" s="316"/>
      <c r="AC565" s="316"/>
      <c r="AD565" s="316"/>
      <c r="AE565" s="317" t="str">
        <f aca="false">IF(SUM(S565:AD565)=0,"",SUM(S565:AD565))</f>
        <v/>
      </c>
      <c r="AF565" s="244" t="str">
        <f aca="false">IF(Q563="","",Q563)</f>
        <v/>
      </c>
      <c r="AG565" s="310"/>
      <c r="AH565" s="310"/>
      <c r="AI565" s="310"/>
      <c r="AJ565" s="310"/>
      <c r="AT565" s="311" t="str">
        <f aca="false">R565</f>
        <v>C</v>
      </c>
      <c r="AU565" s="312" t="n">
        <f aca="false">IF(OR(AF565=$AP$3,AF565=$AP$4,AF565=$AP$9),S565,0)</f>
        <v>0</v>
      </c>
      <c r="AV565" s="313" t="n">
        <f aca="false">IF(OR(AF565=$AP$3,AF565=$AP$4,AF565=$AP$9),T565,0)</f>
        <v>0</v>
      </c>
      <c r="AW565" s="313" t="n">
        <f aca="false">IF(OR(AF565=$AP$3,AF565=$AP$4,AF565=$AP$9),U565,0)</f>
        <v>0</v>
      </c>
      <c r="AX565" s="313" t="n">
        <f aca="false">IF(OR(AF565=$AP$3,AF565=$AP$4,AF565=$AP$9),V565,0)</f>
        <v>0</v>
      </c>
      <c r="AY565" s="313" t="n">
        <f aca="false">IF(OR(AF565=$AP$3,AF565=$AP$4,AF565=$AP$9),W565,0)</f>
        <v>0</v>
      </c>
      <c r="AZ565" s="313" t="n">
        <f aca="false">IF(OR(AF565=$AP$3,AF565=$AP$4,AF565=$AP$9),X565,0)</f>
        <v>0</v>
      </c>
      <c r="BA565" s="313" t="n">
        <f aca="false">IF(OR(AF565=$AP$3,AF565=$AP$4,AF565=$AP$9),Y565,0)</f>
        <v>0</v>
      </c>
      <c r="BB565" s="313" t="n">
        <f aca="false">IF(OR(AF565=$AP$3,AF565=$AP$4,AF565=$AP$9),Z565,0)</f>
        <v>0</v>
      </c>
      <c r="BC565" s="313" t="n">
        <f aca="false">IF(OR(AF565=$AP$3,AF565=$AP$4,AF565=$AP$9),AA565,0)</f>
        <v>0</v>
      </c>
      <c r="BD565" s="313" t="n">
        <f aca="false">IF(OR(AF565=$AP$3,AF565=$AP$4,AF565=$AP$9),AB565,0)</f>
        <v>0</v>
      </c>
      <c r="BE565" s="313" t="n">
        <f aca="false">IF(OR(AF565=$AP$3,AF565=$AP$4,AF565=$AP$9),AC565,0)</f>
        <v>0</v>
      </c>
      <c r="BF565" s="314" t="n">
        <f aca="false">IF(OR(AF565=$AP$3,AF565=$AP$4,AF565=$AP$9),AD565,0)</f>
        <v>0</v>
      </c>
      <c r="BG565" s="312" t="n">
        <f aca="false">IF(OR(AF565=$AP$5,AF565=$AP$6,AF565=$AP$10),S565,0)</f>
        <v>0</v>
      </c>
      <c r="BH565" s="313" t="n">
        <f aca="false">IF(OR(AF565=$AP$5,AF565=$AP$6,AF565=$AP$10),T565,0)</f>
        <v>0</v>
      </c>
      <c r="BI565" s="313" t="n">
        <f aca="false">IF(OR(AF565=$AP$5,AF565=$AP$6,AF565=$AP$10),U565,0)</f>
        <v>0</v>
      </c>
      <c r="BJ565" s="313" t="n">
        <f aca="false">IF(OR(AF565=$AP$5,AF565=$AP$6,AF565=$AP$10),V565,0)</f>
        <v>0</v>
      </c>
      <c r="BK565" s="313" t="n">
        <f aca="false">IF(OR(AF565=$AP$5,AF565=$AP$6,AF565=$AP$10),W565,0)</f>
        <v>0</v>
      </c>
      <c r="BL565" s="313" t="n">
        <f aca="false">IF(OR(AF565=$AP$5,AF565=$AP$6,AF565=$AP$10),X565,0)</f>
        <v>0</v>
      </c>
      <c r="BM565" s="313" t="n">
        <f aca="false">IF(OR(AF565=$AP$5,AF565=$AP$6,AF565=$AP$10),Y565,0)</f>
        <v>0</v>
      </c>
      <c r="BN565" s="313" t="n">
        <f aca="false">IF(OR(AF565=$AP$5,AF565=$AP$6,AF565=$AP$10),Z565,0)</f>
        <v>0</v>
      </c>
      <c r="BO565" s="313" t="n">
        <f aca="false">IF(OR(AF565=$AP$5,AF565=$AP$6,AF565=$AP$10),AA565,0)</f>
        <v>0</v>
      </c>
      <c r="BP565" s="313" t="n">
        <f aca="false">IF(OR(AF565=$AP$5,AF565=$AP$6,AF565=$AP$10),AB565,0)</f>
        <v>0</v>
      </c>
      <c r="BQ565" s="313" t="n">
        <f aca="false">IF(OR(AF565=$AP$5,AF565=$AP$6,AF565=$AP$10),AC565,0)</f>
        <v>0</v>
      </c>
      <c r="BR565" s="314" t="n">
        <f aca="false">IF(OR(AF565=$AP$5,AF565=$AP$6,AF565=$AP$10),AD565,0)</f>
        <v>0</v>
      </c>
      <c r="BS565" s="312" t="n">
        <f aca="false">IF(OR(AF565=$AP$7,AF565=$AP$8,AF565=$AP$11),S565,0)</f>
        <v>0</v>
      </c>
      <c r="BT565" s="313" t="n">
        <f aca="false">IF(OR(AF565=$AP$7,AF565=$AP$8,AF565=$AP$11),T565,0)</f>
        <v>0</v>
      </c>
      <c r="BU565" s="313" t="n">
        <f aca="false">IF(OR(AF565=$AP$7,AF565=$AP$8,AF565=$AP$11),U565,0)</f>
        <v>0</v>
      </c>
      <c r="BV565" s="313" t="n">
        <f aca="false">IF(OR(AF565=$AP$7,AF565=$AP$8,AF565=$AP$11),V565,0)</f>
        <v>0</v>
      </c>
      <c r="BW565" s="313" t="n">
        <f aca="false">IF(OR(AF565=$AP$7,AF565=$AP$8,AF565=$AP$11),W565,0)</f>
        <v>0</v>
      </c>
      <c r="BX565" s="313" t="n">
        <f aca="false">IF(OR(AF565=$AP$7,AF565=$AP$8,AF565=$AP$11),X565,0)</f>
        <v>0</v>
      </c>
      <c r="BY565" s="313" t="n">
        <f aca="false">IF(OR(AF565=$AP$7,AF565=$AP$8,AF565=$AP$11),Y565,0)</f>
        <v>0</v>
      </c>
      <c r="BZ565" s="313" t="n">
        <f aca="false">IF(OR(AF565=$AP$7,AF565=$AP$8,AF565=$AP$11),Z565,0)</f>
        <v>0</v>
      </c>
      <c r="CA565" s="313" t="n">
        <f aca="false">IF(OR(AF565=$AP$7,AF565=$AP$8,AF565=$AP$11),AA565,0)</f>
        <v>0</v>
      </c>
      <c r="CB565" s="313" t="n">
        <f aca="false">IF(OR(AF565=$AP$7,AF565=$AP$8,AF565=$AP$11),AB565,0)</f>
        <v>0</v>
      </c>
      <c r="CC565" s="313" t="n">
        <f aca="false">IF(OR(AF565=$AP$7,AF565=$AP$8,AF565=$AP$11),AC565,0)</f>
        <v>0</v>
      </c>
      <c r="CD565" s="314" t="n">
        <f aca="false">IF(OR(AF565=$AP$7,AF565=$AP$8,AF565=$AP$11),AD565,0)</f>
        <v>0</v>
      </c>
      <c r="CE565" s="312" t="n">
        <f aca="false">IF(AF565=$AP$12,S565,0)</f>
        <v>0</v>
      </c>
      <c r="CF565" s="313" t="n">
        <f aca="false">IF(AF565=$AP$12,T565,0)</f>
        <v>0</v>
      </c>
      <c r="CG565" s="313" t="n">
        <f aca="false">IF(AF565=$AP$12,U565,0)</f>
        <v>0</v>
      </c>
      <c r="CH565" s="313" t="n">
        <f aca="false">IF(AF565=$AP$12,V565,0)</f>
        <v>0</v>
      </c>
      <c r="CI565" s="313" t="n">
        <f aca="false">IF(AF565=$AP$12,W565,0)</f>
        <v>0</v>
      </c>
      <c r="CJ565" s="313" t="n">
        <f aca="false">IF(AF565=$AP$12,X565,0)</f>
        <v>0</v>
      </c>
      <c r="CK565" s="313" t="n">
        <f aca="false">IF(AF565=$AP$12,Y565,0)</f>
        <v>0</v>
      </c>
      <c r="CL565" s="313" t="n">
        <f aca="false">IF(AF565=$AP$12,Z565,0)</f>
        <v>0</v>
      </c>
      <c r="CM565" s="313" t="n">
        <f aca="false">IF(AF565=$AP$12,AA565,0)</f>
        <v>0</v>
      </c>
      <c r="CN565" s="313" t="n">
        <f aca="false">IF(AF565=$AP$12,AB565,0)</f>
        <v>0</v>
      </c>
      <c r="CO565" s="313" t="n">
        <f aca="false">IF(AF565=$AP$12,AC565,0)</f>
        <v>0</v>
      </c>
      <c r="CP565" s="314" t="n">
        <f aca="false">IF(AF565=$AP$12,AD565,0)</f>
        <v>0</v>
      </c>
    </row>
    <row r="566" customFormat="false" ht="12" hidden="false" customHeight="true" outlineLevel="0" collapsed="false">
      <c r="B566" s="243" t="str">
        <f aca="false">IF(Q566="","",Q566)</f>
        <v/>
      </c>
      <c r="C566" s="302" t="n">
        <v>185</v>
      </c>
      <c r="D566" s="303"/>
      <c r="E566" s="303"/>
      <c r="F566" s="303"/>
      <c r="G566" s="304"/>
      <c r="H566" s="304"/>
      <c r="I566" s="305"/>
      <c r="J566" s="305"/>
      <c r="K566" s="305"/>
      <c r="L566" s="305"/>
      <c r="M566" s="303"/>
      <c r="N566" s="303"/>
      <c r="O566" s="306"/>
      <c r="P566" s="303"/>
      <c r="Q566" s="303"/>
      <c r="R566" s="307" t="s">
        <v>75</v>
      </c>
      <c r="S566" s="323"/>
      <c r="T566" s="323"/>
      <c r="U566" s="323"/>
      <c r="V566" s="323"/>
      <c r="W566" s="323"/>
      <c r="X566" s="323"/>
      <c r="Y566" s="308"/>
      <c r="Z566" s="308"/>
      <c r="AA566" s="308"/>
      <c r="AB566" s="308"/>
      <c r="AC566" s="308"/>
      <c r="AD566" s="308"/>
      <c r="AE566" s="309" t="str">
        <f aca="false">IF(SUM(S566:AD566)=0,"",SUM(S566:AD566))</f>
        <v/>
      </c>
      <c r="AF566" s="244" t="str">
        <f aca="false">IF(Q566="","",Q566)</f>
        <v/>
      </c>
      <c r="AG566" s="310" t="str">
        <f aca="false">IFERROR(VLOOKUP(M566,$AP$13:$AQ$16,2,FALSE()),"")</f>
        <v/>
      </c>
      <c r="AH566" s="310" t="str">
        <f aca="false">IFERROR(VLOOKUP(O566,$AP$18:$AQ$24,2,FALSE()),"")</f>
        <v/>
      </c>
      <c r="AI566" s="310" t="str">
        <f aca="false">IFERROR(AG566+AH566,"")</f>
        <v/>
      </c>
      <c r="AJ566" s="310" t="str">
        <f aca="false">IF(SUM(AE566:AE568)=0,"",SUM(AE566:AE568))</f>
        <v/>
      </c>
      <c r="AT566" s="311" t="str">
        <f aca="false">R566</f>
        <v>A</v>
      </c>
      <c r="AU566" s="312" t="n">
        <f aca="false">IF(OR(AF566=$AP$3,AF566=$AP$4,AF566=$AP$9),S566,0)</f>
        <v>0</v>
      </c>
      <c r="AV566" s="313" t="n">
        <f aca="false">IF(OR(AF566=$AP$3,AF566=$AP$4,AF566=$AP$9),T566,0)</f>
        <v>0</v>
      </c>
      <c r="AW566" s="313" t="n">
        <f aca="false">IF(OR(AF566=$AP$3,AF566=$AP$4,AF566=$AP$9),U566,0)</f>
        <v>0</v>
      </c>
      <c r="AX566" s="313" t="n">
        <f aca="false">IF(OR(AF566=$AP$3,AF566=$AP$4,AF566=$AP$9),V566,0)</f>
        <v>0</v>
      </c>
      <c r="AY566" s="313" t="n">
        <f aca="false">IF(OR(AF566=$AP$3,AF566=$AP$4,AF566=$AP$9),W566,0)</f>
        <v>0</v>
      </c>
      <c r="AZ566" s="313" t="n">
        <f aca="false">IF(OR(AF566=$AP$3,AF566=$AP$4,AF566=$AP$9),X566,0)</f>
        <v>0</v>
      </c>
      <c r="BA566" s="313" t="n">
        <f aca="false">IF(OR(AF566=$AP$3,AF566=$AP$4,AF566=$AP$9),Y566,0)</f>
        <v>0</v>
      </c>
      <c r="BB566" s="313" t="n">
        <f aca="false">IF(OR(AF566=$AP$3,AF566=$AP$4,AF566=$AP$9),Z566,0)</f>
        <v>0</v>
      </c>
      <c r="BC566" s="313" t="n">
        <f aca="false">IF(OR(AF566=$AP$3,AF566=$AP$4,AF566=$AP$9),AA566,0)</f>
        <v>0</v>
      </c>
      <c r="BD566" s="313" t="n">
        <f aca="false">IF(OR(AF566=$AP$3,AF566=$AP$4,AF566=$AP$9),AB566,0)</f>
        <v>0</v>
      </c>
      <c r="BE566" s="313" t="n">
        <f aca="false">IF(OR(AF566=$AP$3,AF566=$AP$4,AF566=$AP$9),AC566,0)</f>
        <v>0</v>
      </c>
      <c r="BF566" s="314" t="n">
        <f aca="false">IF(OR(AF566=$AP$3,AF566=$AP$4,AF566=$AP$9),AD566,0)</f>
        <v>0</v>
      </c>
      <c r="BG566" s="312" t="n">
        <f aca="false">IF(OR(AF566=$AP$5,AF566=$AP$6,AF566=$AP$10),S566,0)</f>
        <v>0</v>
      </c>
      <c r="BH566" s="313" t="n">
        <f aca="false">IF(OR(AF566=$AP$5,AF566=$AP$6,AF566=$AP$10),T566,0)</f>
        <v>0</v>
      </c>
      <c r="BI566" s="313" t="n">
        <f aca="false">IF(OR(AF566=$AP$5,AF566=$AP$6,AF566=$AP$10),U566,0)</f>
        <v>0</v>
      </c>
      <c r="BJ566" s="313" t="n">
        <f aca="false">IF(OR(AF566=$AP$5,AF566=$AP$6,AF566=$AP$10),V566,0)</f>
        <v>0</v>
      </c>
      <c r="BK566" s="313" t="n">
        <f aca="false">IF(OR(AF566=$AP$5,AF566=$AP$6,AF566=$AP$10),W566,0)</f>
        <v>0</v>
      </c>
      <c r="BL566" s="313" t="n">
        <f aca="false">IF(OR(AF566=$AP$5,AF566=$AP$6,AF566=$AP$10),X566,0)</f>
        <v>0</v>
      </c>
      <c r="BM566" s="313" t="n">
        <f aca="false">IF(OR(AF566=$AP$5,AF566=$AP$6,AF566=$AP$10),Y566,0)</f>
        <v>0</v>
      </c>
      <c r="BN566" s="313" t="n">
        <f aca="false">IF(OR(AF566=$AP$5,AF566=$AP$6,AF566=$AP$10),Z566,0)</f>
        <v>0</v>
      </c>
      <c r="BO566" s="313" t="n">
        <f aca="false">IF(OR(AF566=$AP$5,AF566=$AP$6,AF566=$AP$10),AA566,0)</f>
        <v>0</v>
      </c>
      <c r="BP566" s="313" t="n">
        <f aca="false">IF(OR(AF566=$AP$5,AF566=$AP$6,AF566=$AP$10),AB566,0)</f>
        <v>0</v>
      </c>
      <c r="BQ566" s="313" t="n">
        <f aca="false">IF(OR(AF566=$AP$5,AF566=$AP$6,AF566=$AP$10),AC566,0)</f>
        <v>0</v>
      </c>
      <c r="BR566" s="314" t="n">
        <f aca="false">IF(OR(AF566=$AP$5,AF566=$AP$6,AF566=$AP$10),AD566,0)</f>
        <v>0</v>
      </c>
      <c r="BS566" s="312" t="n">
        <f aca="false">IF(OR(AF566=$AP$7,AF566=$AP$8,AF566=$AP$11),S566,0)</f>
        <v>0</v>
      </c>
      <c r="BT566" s="313" t="n">
        <f aca="false">IF(OR(AF566=$AP$7,AF566=$AP$8,AF566=$AP$11),T566,0)</f>
        <v>0</v>
      </c>
      <c r="BU566" s="313" t="n">
        <f aca="false">IF(OR(AF566=$AP$7,AF566=$AP$8,AF566=$AP$11),U566,0)</f>
        <v>0</v>
      </c>
      <c r="BV566" s="313" t="n">
        <f aca="false">IF(OR(AF566=$AP$7,AF566=$AP$8,AF566=$AP$11),V566,0)</f>
        <v>0</v>
      </c>
      <c r="BW566" s="313" t="n">
        <f aca="false">IF(OR(AF566=$AP$7,AF566=$AP$8,AF566=$AP$11),W566,0)</f>
        <v>0</v>
      </c>
      <c r="BX566" s="313" t="n">
        <f aca="false">IF(OR(AF566=$AP$7,AF566=$AP$8,AF566=$AP$11),X566,0)</f>
        <v>0</v>
      </c>
      <c r="BY566" s="313" t="n">
        <f aca="false">IF(OR(AF566=$AP$7,AF566=$AP$8,AF566=$AP$11),Y566,0)</f>
        <v>0</v>
      </c>
      <c r="BZ566" s="313" t="n">
        <f aca="false">IF(OR(AF566=$AP$7,AF566=$AP$8,AF566=$AP$11),Z566,0)</f>
        <v>0</v>
      </c>
      <c r="CA566" s="313" t="n">
        <f aca="false">IF(OR(AF566=$AP$7,AF566=$AP$8,AF566=$AP$11),AA566,0)</f>
        <v>0</v>
      </c>
      <c r="CB566" s="313" t="n">
        <f aca="false">IF(OR(AF566=$AP$7,AF566=$AP$8,AF566=$AP$11),AB566,0)</f>
        <v>0</v>
      </c>
      <c r="CC566" s="313" t="n">
        <f aca="false">IF(OR(AF566=$AP$7,AF566=$AP$8,AF566=$AP$11),AC566,0)</f>
        <v>0</v>
      </c>
      <c r="CD566" s="314" t="n">
        <f aca="false">IF(OR(AF566=$AP$7,AF566=$AP$8,AF566=$AP$11),AD566,0)</f>
        <v>0</v>
      </c>
      <c r="CE566" s="312" t="n">
        <f aca="false">IF(AF566=$AP$12,S566,0)</f>
        <v>0</v>
      </c>
      <c r="CF566" s="313" t="n">
        <f aca="false">IF(AF566=$AP$12,T566,0)</f>
        <v>0</v>
      </c>
      <c r="CG566" s="313" t="n">
        <f aca="false">IF(AF566=$AP$12,U566,0)</f>
        <v>0</v>
      </c>
      <c r="CH566" s="313" t="n">
        <f aca="false">IF(AF566=$AP$12,V566,0)</f>
        <v>0</v>
      </c>
      <c r="CI566" s="313" t="n">
        <f aca="false">IF(AF566=$AP$12,W566,0)</f>
        <v>0</v>
      </c>
      <c r="CJ566" s="313" t="n">
        <f aca="false">IF(AF566=$AP$12,X566,0)</f>
        <v>0</v>
      </c>
      <c r="CK566" s="313" t="n">
        <f aca="false">IF(AF566=$AP$12,Y566,0)</f>
        <v>0</v>
      </c>
      <c r="CL566" s="313" t="n">
        <f aca="false">IF(AF566=$AP$12,Z566,0)</f>
        <v>0</v>
      </c>
      <c r="CM566" s="313" t="n">
        <f aca="false">IF(AF566=$AP$12,AA566,0)</f>
        <v>0</v>
      </c>
      <c r="CN566" s="313" t="n">
        <f aca="false">IF(AF566=$AP$12,AB566,0)</f>
        <v>0</v>
      </c>
      <c r="CO566" s="313" t="n">
        <f aca="false">IF(AF566=$AP$12,AC566,0)</f>
        <v>0</v>
      </c>
      <c r="CP566" s="314" t="n">
        <f aca="false">IF(AF566=$AP$12,AD566,0)</f>
        <v>0</v>
      </c>
    </row>
    <row r="567" customFormat="false" ht="12" hidden="false" customHeight="true" outlineLevel="0" collapsed="false">
      <c r="B567" s="243" t="str">
        <f aca="false">IF(Q566="","",Q566)</f>
        <v/>
      </c>
      <c r="C567" s="302"/>
      <c r="D567" s="303"/>
      <c r="E567" s="303"/>
      <c r="F567" s="303"/>
      <c r="G567" s="304"/>
      <c r="H567" s="304"/>
      <c r="I567" s="305"/>
      <c r="J567" s="305"/>
      <c r="K567" s="305"/>
      <c r="L567" s="305"/>
      <c r="M567" s="303"/>
      <c r="N567" s="303"/>
      <c r="O567" s="306"/>
      <c r="P567" s="303"/>
      <c r="Q567" s="303"/>
      <c r="R567" s="315" t="s">
        <v>76</v>
      </c>
      <c r="S567" s="322"/>
      <c r="T567" s="322"/>
      <c r="U567" s="322"/>
      <c r="V567" s="322"/>
      <c r="W567" s="322"/>
      <c r="X567" s="322"/>
      <c r="Y567" s="316"/>
      <c r="Z567" s="316"/>
      <c r="AA567" s="316"/>
      <c r="AB567" s="316"/>
      <c r="AC567" s="316"/>
      <c r="AD567" s="316"/>
      <c r="AE567" s="317" t="str">
        <f aca="false">IF(SUM(S567:AD567)=0,"",SUM(S567:AD567))</f>
        <v/>
      </c>
      <c r="AF567" s="244" t="str">
        <f aca="false">IF(Q566="","",Q566)</f>
        <v/>
      </c>
      <c r="AG567" s="310"/>
      <c r="AH567" s="310"/>
      <c r="AI567" s="310"/>
      <c r="AJ567" s="310"/>
      <c r="AT567" s="311" t="str">
        <f aca="false">R567</f>
        <v>B</v>
      </c>
      <c r="AU567" s="312" t="n">
        <f aca="false">IF(OR(AF567=$AP$3,AF567=$AP$4,AF567=$AP$9),S567,0)</f>
        <v>0</v>
      </c>
      <c r="AV567" s="313" t="n">
        <f aca="false">IF(OR(AF567=$AP$3,AF567=$AP$4,AF567=$AP$9),T567,0)</f>
        <v>0</v>
      </c>
      <c r="AW567" s="313" t="n">
        <f aca="false">IF(OR(AF567=$AP$3,AF567=$AP$4,AF567=$AP$9),U567,0)</f>
        <v>0</v>
      </c>
      <c r="AX567" s="313" t="n">
        <f aca="false">IF(OR(AF567=$AP$3,AF567=$AP$4,AF567=$AP$9),V567,0)</f>
        <v>0</v>
      </c>
      <c r="AY567" s="313" t="n">
        <f aca="false">IF(OR(AF567=$AP$3,AF567=$AP$4,AF567=$AP$9),W567,0)</f>
        <v>0</v>
      </c>
      <c r="AZ567" s="313" t="n">
        <f aca="false">IF(OR(AF567=$AP$3,AF567=$AP$4,AF567=$AP$9),X567,0)</f>
        <v>0</v>
      </c>
      <c r="BA567" s="313" t="n">
        <f aca="false">IF(OR(AF567=$AP$3,AF567=$AP$4,AF567=$AP$9),Y567,0)</f>
        <v>0</v>
      </c>
      <c r="BB567" s="313" t="n">
        <f aca="false">IF(OR(AF567=$AP$3,AF567=$AP$4,AF567=$AP$9),Z567,0)</f>
        <v>0</v>
      </c>
      <c r="BC567" s="313" t="n">
        <f aca="false">IF(OR(AF567=$AP$3,AF567=$AP$4,AF567=$AP$9),AA567,0)</f>
        <v>0</v>
      </c>
      <c r="BD567" s="313" t="n">
        <f aca="false">IF(OR(AF567=$AP$3,AF567=$AP$4,AF567=$AP$9),AB567,0)</f>
        <v>0</v>
      </c>
      <c r="BE567" s="313" t="n">
        <f aca="false">IF(OR(AF567=$AP$3,AF567=$AP$4,AF567=$AP$9),AC567,0)</f>
        <v>0</v>
      </c>
      <c r="BF567" s="314" t="n">
        <f aca="false">IF(OR(AF567=$AP$3,AF567=$AP$4,AF567=$AP$9),AD567,0)</f>
        <v>0</v>
      </c>
      <c r="BG567" s="312" t="n">
        <f aca="false">IF(OR(AF567=$AP$5,AF567=$AP$6,AF567=$AP$10),S567,0)</f>
        <v>0</v>
      </c>
      <c r="BH567" s="313" t="n">
        <f aca="false">IF(OR(AF567=$AP$5,AF567=$AP$6,AF567=$AP$10),T567,0)</f>
        <v>0</v>
      </c>
      <c r="BI567" s="313" t="n">
        <f aca="false">IF(OR(AF567=$AP$5,AF567=$AP$6,AF567=$AP$10),U567,0)</f>
        <v>0</v>
      </c>
      <c r="BJ567" s="313" t="n">
        <f aca="false">IF(OR(AF567=$AP$5,AF567=$AP$6,AF567=$AP$10),V567,0)</f>
        <v>0</v>
      </c>
      <c r="BK567" s="313" t="n">
        <f aca="false">IF(OR(AF567=$AP$5,AF567=$AP$6,AF567=$AP$10),W567,0)</f>
        <v>0</v>
      </c>
      <c r="BL567" s="313" t="n">
        <f aca="false">IF(OR(AF567=$AP$5,AF567=$AP$6,AF567=$AP$10),X567,0)</f>
        <v>0</v>
      </c>
      <c r="BM567" s="313" t="n">
        <f aca="false">IF(OR(AF567=$AP$5,AF567=$AP$6,AF567=$AP$10),Y567,0)</f>
        <v>0</v>
      </c>
      <c r="BN567" s="313" t="n">
        <f aca="false">IF(OR(AF567=$AP$5,AF567=$AP$6,AF567=$AP$10),Z567,0)</f>
        <v>0</v>
      </c>
      <c r="BO567" s="313" t="n">
        <f aca="false">IF(OR(AF567=$AP$5,AF567=$AP$6,AF567=$AP$10),AA567,0)</f>
        <v>0</v>
      </c>
      <c r="BP567" s="313" t="n">
        <f aca="false">IF(OR(AF567=$AP$5,AF567=$AP$6,AF567=$AP$10),AB567,0)</f>
        <v>0</v>
      </c>
      <c r="BQ567" s="313" t="n">
        <f aca="false">IF(OR(AF567=$AP$5,AF567=$AP$6,AF567=$AP$10),AC567,0)</f>
        <v>0</v>
      </c>
      <c r="BR567" s="314" t="n">
        <f aca="false">IF(OR(AF567=$AP$5,AF567=$AP$6,AF567=$AP$10),AD567,0)</f>
        <v>0</v>
      </c>
      <c r="BS567" s="312" t="n">
        <f aca="false">IF(OR(AF567=$AP$7,AF567=$AP$8,AF567=$AP$11),S567,0)</f>
        <v>0</v>
      </c>
      <c r="BT567" s="313" t="n">
        <f aca="false">IF(OR(AF567=$AP$7,AF567=$AP$8,AF567=$AP$11),T567,0)</f>
        <v>0</v>
      </c>
      <c r="BU567" s="313" t="n">
        <f aca="false">IF(OR(AF567=$AP$7,AF567=$AP$8,AF567=$AP$11),U567,0)</f>
        <v>0</v>
      </c>
      <c r="BV567" s="313" t="n">
        <f aca="false">IF(OR(AF567=$AP$7,AF567=$AP$8,AF567=$AP$11),V567,0)</f>
        <v>0</v>
      </c>
      <c r="BW567" s="313" t="n">
        <f aca="false">IF(OR(AF567=$AP$7,AF567=$AP$8,AF567=$AP$11),W567,0)</f>
        <v>0</v>
      </c>
      <c r="BX567" s="313" t="n">
        <f aca="false">IF(OR(AF567=$AP$7,AF567=$AP$8,AF567=$AP$11),X567,0)</f>
        <v>0</v>
      </c>
      <c r="BY567" s="313" t="n">
        <f aca="false">IF(OR(AF567=$AP$7,AF567=$AP$8,AF567=$AP$11),Y567,0)</f>
        <v>0</v>
      </c>
      <c r="BZ567" s="313" t="n">
        <f aca="false">IF(OR(AF567=$AP$7,AF567=$AP$8,AF567=$AP$11),Z567,0)</f>
        <v>0</v>
      </c>
      <c r="CA567" s="313" t="n">
        <f aca="false">IF(OR(AF567=$AP$7,AF567=$AP$8,AF567=$AP$11),AA567,0)</f>
        <v>0</v>
      </c>
      <c r="CB567" s="313" t="n">
        <f aca="false">IF(OR(AF567=$AP$7,AF567=$AP$8,AF567=$AP$11),AB567,0)</f>
        <v>0</v>
      </c>
      <c r="CC567" s="313" t="n">
        <f aca="false">IF(OR(AF567=$AP$7,AF567=$AP$8,AF567=$AP$11),AC567,0)</f>
        <v>0</v>
      </c>
      <c r="CD567" s="314" t="n">
        <f aca="false">IF(OR(AF567=$AP$7,AF567=$AP$8,AF567=$AP$11),AD567,0)</f>
        <v>0</v>
      </c>
      <c r="CE567" s="312" t="n">
        <f aca="false">IF(AF567=$AP$12,S567,0)</f>
        <v>0</v>
      </c>
      <c r="CF567" s="313" t="n">
        <f aca="false">IF(AF567=$AP$12,T567,0)</f>
        <v>0</v>
      </c>
      <c r="CG567" s="313" t="n">
        <f aca="false">IF(AF567=$AP$12,U567,0)</f>
        <v>0</v>
      </c>
      <c r="CH567" s="313" t="n">
        <f aca="false">IF(AF567=$AP$12,V567,0)</f>
        <v>0</v>
      </c>
      <c r="CI567" s="313" t="n">
        <f aca="false">IF(AF567=$AP$12,W567,0)</f>
        <v>0</v>
      </c>
      <c r="CJ567" s="313" t="n">
        <f aca="false">IF(AF567=$AP$12,X567,0)</f>
        <v>0</v>
      </c>
      <c r="CK567" s="313" t="n">
        <f aca="false">IF(AF567=$AP$12,Y567,0)</f>
        <v>0</v>
      </c>
      <c r="CL567" s="313" t="n">
        <f aca="false">IF(AF567=$AP$12,Z567,0)</f>
        <v>0</v>
      </c>
      <c r="CM567" s="313" t="n">
        <f aca="false">IF(AF567=$AP$12,AA567,0)</f>
        <v>0</v>
      </c>
      <c r="CN567" s="313" t="n">
        <f aca="false">IF(AF567=$AP$12,AB567,0)</f>
        <v>0</v>
      </c>
      <c r="CO567" s="313" t="n">
        <f aca="false">IF(AF567=$AP$12,AC567,0)</f>
        <v>0</v>
      </c>
      <c r="CP567" s="314" t="n">
        <f aca="false">IF(AF567=$AP$12,AD567,0)</f>
        <v>0</v>
      </c>
    </row>
    <row r="568" customFormat="false" ht="12" hidden="false" customHeight="true" outlineLevel="0" collapsed="false">
      <c r="B568" s="243" t="str">
        <f aca="false">IF(Q566="","",Q566)</f>
        <v/>
      </c>
      <c r="C568" s="302"/>
      <c r="D568" s="303"/>
      <c r="E568" s="303"/>
      <c r="F568" s="303"/>
      <c r="G568" s="304"/>
      <c r="H568" s="304"/>
      <c r="I568" s="305"/>
      <c r="J568" s="305"/>
      <c r="K568" s="305"/>
      <c r="L568" s="305"/>
      <c r="M568" s="303"/>
      <c r="N568" s="303"/>
      <c r="O568" s="306"/>
      <c r="P568" s="303"/>
      <c r="Q568" s="303"/>
      <c r="R568" s="315" t="s">
        <v>77</v>
      </c>
      <c r="S568" s="322"/>
      <c r="T568" s="322"/>
      <c r="U568" s="322"/>
      <c r="V568" s="322"/>
      <c r="W568" s="322"/>
      <c r="X568" s="322"/>
      <c r="Y568" s="316"/>
      <c r="Z568" s="316"/>
      <c r="AA568" s="316"/>
      <c r="AB568" s="316"/>
      <c r="AC568" s="316"/>
      <c r="AD568" s="316"/>
      <c r="AE568" s="317" t="str">
        <f aca="false">IF(SUM(S568:AD568)=0,"",SUM(S568:AD568))</f>
        <v/>
      </c>
      <c r="AF568" s="244" t="str">
        <f aca="false">IF(Q566="","",Q566)</f>
        <v/>
      </c>
      <c r="AG568" s="310"/>
      <c r="AH568" s="310"/>
      <c r="AI568" s="310"/>
      <c r="AJ568" s="310"/>
      <c r="AT568" s="311" t="str">
        <f aca="false">R568</f>
        <v>C</v>
      </c>
      <c r="AU568" s="312" t="n">
        <f aca="false">IF(OR(AF568=$AP$3,AF568=$AP$4,AF568=$AP$9),S568,0)</f>
        <v>0</v>
      </c>
      <c r="AV568" s="313" t="n">
        <f aca="false">IF(OR(AF568=$AP$3,AF568=$AP$4,AF568=$AP$9),T568,0)</f>
        <v>0</v>
      </c>
      <c r="AW568" s="313" t="n">
        <f aca="false">IF(OR(AF568=$AP$3,AF568=$AP$4,AF568=$AP$9),U568,0)</f>
        <v>0</v>
      </c>
      <c r="AX568" s="313" t="n">
        <f aca="false">IF(OR(AF568=$AP$3,AF568=$AP$4,AF568=$AP$9),V568,0)</f>
        <v>0</v>
      </c>
      <c r="AY568" s="313" t="n">
        <f aca="false">IF(OR(AF568=$AP$3,AF568=$AP$4,AF568=$AP$9),W568,0)</f>
        <v>0</v>
      </c>
      <c r="AZ568" s="313" t="n">
        <f aca="false">IF(OR(AF568=$AP$3,AF568=$AP$4,AF568=$AP$9),X568,0)</f>
        <v>0</v>
      </c>
      <c r="BA568" s="313" t="n">
        <f aca="false">IF(OR(AF568=$AP$3,AF568=$AP$4,AF568=$AP$9),Y568,0)</f>
        <v>0</v>
      </c>
      <c r="BB568" s="313" t="n">
        <f aca="false">IF(OR(AF568=$AP$3,AF568=$AP$4,AF568=$AP$9),Z568,0)</f>
        <v>0</v>
      </c>
      <c r="BC568" s="313" t="n">
        <f aca="false">IF(OR(AF568=$AP$3,AF568=$AP$4,AF568=$AP$9),AA568,0)</f>
        <v>0</v>
      </c>
      <c r="BD568" s="313" t="n">
        <f aca="false">IF(OR(AF568=$AP$3,AF568=$AP$4,AF568=$AP$9),AB568,0)</f>
        <v>0</v>
      </c>
      <c r="BE568" s="313" t="n">
        <f aca="false">IF(OR(AF568=$AP$3,AF568=$AP$4,AF568=$AP$9),AC568,0)</f>
        <v>0</v>
      </c>
      <c r="BF568" s="314" t="n">
        <f aca="false">IF(OR(AF568=$AP$3,AF568=$AP$4,AF568=$AP$9),AD568,0)</f>
        <v>0</v>
      </c>
      <c r="BG568" s="312" t="n">
        <f aca="false">IF(OR(AF568=$AP$5,AF568=$AP$6,AF568=$AP$10),S568,0)</f>
        <v>0</v>
      </c>
      <c r="BH568" s="313" t="n">
        <f aca="false">IF(OR(AF568=$AP$5,AF568=$AP$6,AF568=$AP$10),T568,0)</f>
        <v>0</v>
      </c>
      <c r="BI568" s="313" t="n">
        <f aca="false">IF(OR(AF568=$AP$5,AF568=$AP$6,AF568=$AP$10),U568,0)</f>
        <v>0</v>
      </c>
      <c r="BJ568" s="313" t="n">
        <f aca="false">IF(OR(AF568=$AP$5,AF568=$AP$6,AF568=$AP$10),V568,0)</f>
        <v>0</v>
      </c>
      <c r="BK568" s="313" t="n">
        <f aca="false">IF(OR(AF568=$AP$5,AF568=$AP$6,AF568=$AP$10),W568,0)</f>
        <v>0</v>
      </c>
      <c r="BL568" s="313" t="n">
        <f aca="false">IF(OR(AF568=$AP$5,AF568=$AP$6,AF568=$AP$10),X568,0)</f>
        <v>0</v>
      </c>
      <c r="BM568" s="313" t="n">
        <f aca="false">IF(OR(AF568=$AP$5,AF568=$AP$6,AF568=$AP$10),Y568,0)</f>
        <v>0</v>
      </c>
      <c r="BN568" s="313" t="n">
        <f aca="false">IF(OR(AF568=$AP$5,AF568=$AP$6,AF568=$AP$10),Z568,0)</f>
        <v>0</v>
      </c>
      <c r="BO568" s="313" t="n">
        <f aca="false">IF(OR(AF568=$AP$5,AF568=$AP$6,AF568=$AP$10),AA568,0)</f>
        <v>0</v>
      </c>
      <c r="BP568" s="313" t="n">
        <f aca="false">IF(OR(AF568=$AP$5,AF568=$AP$6,AF568=$AP$10),AB568,0)</f>
        <v>0</v>
      </c>
      <c r="BQ568" s="313" t="n">
        <f aca="false">IF(OR(AF568=$AP$5,AF568=$AP$6,AF568=$AP$10),AC568,0)</f>
        <v>0</v>
      </c>
      <c r="BR568" s="314" t="n">
        <f aca="false">IF(OR(AF568=$AP$5,AF568=$AP$6,AF568=$AP$10),AD568,0)</f>
        <v>0</v>
      </c>
      <c r="BS568" s="312" t="n">
        <f aca="false">IF(OR(AF568=$AP$7,AF568=$AP$8,AF568=$AP$11),S568,0)</f>
        <v>0</v>
      </c>
      <c r="BT568" s="313" t="n">
        <f aca="false">IF(OR(AF568=$AP$7,AF568=$AP$8,AF568=$AP$11),T568,0)</f>
        <v>0</v>
      </c>
      <c r="BU568" s="313" t="n">
        <f aca="false">IF(OR(AF568=$AP$7,AF568=$AP$8,AF568=$AP$11),U568,0)</f>
        <v>0</v>
      </c>
      <c r="BV568" s="313" t="n">
        <f aca="false">IF(OR(AF568=$AP$7,AF568=$AP$8,AF568=$AP$11),V568,0)</f>
        <v>0</v>
      </c>
      <c r="BW568" s="313" t="n">
        <f aca="false">IF(OR(AF568=$AP$7,AF568=$AP$8,AF568=$AP$11),W568,0)</f>
        <v>0</v>
      </c>
      <c r="BX568" s="313" t="n">
        <f aca="false">IF(OR(AF568=$AP$7,AF568=$AP$8,AF568=$AP$11),X568,0)</f>
        <v>0</v>
      </c>
      <c r="BY568" s="313" t="n">
        <f aca="false">IF(OR(AF568=$AP$7,AF568=$AP$8,AF568=$AP$11),Y568,0)</f>
        <v>0</v>
      </c>
      <c r="BZ568" s="313" t="n">
        <f aca="false">IF(OR(AF568=$AP$7,AF568=$AP$8,AF568=$AP$11),Z568,0)</f>
        <v>0</v>
      </c>
      <c r="CA568" s="313" t="n">
        <f aca="false">IF(OR(AF568=$AP$7,AF568=$AP$8,AF568=$AP$11),AA568,0)</f>
        <v>0</v>
      </c>
      <c r="CB568" s="313" t="n">
        <f aca="false">IF(OR(AF568=$AP$7,AF568=$AP$8,AF568=$AP$11),AB568,0)</f>
        <v>0</v>
      </c>
      <c r="CC568" s="313" t="n">
        <f aca="false">IF(OR(AF568=$AP$7,AF568=$AP$8,AF568=$AP$11),AC568,0)</f>
        <v>0</v>
      </c>
      <c r="CD568" s="314" t="n">
        <f aca="false">IF(OR(AF568=$AP$7,AF568=$AP$8,AF568=$AP$11),AD568,0)</f>
        <v>0</v>
      </c>
      <c r="CE568" s="312" t="n">
        <f aca="false">IF(AF568=$AP$12,S568,0)</f>
        <v>0</v>
      </c>
      <c r="CF568" s="313" t="n">
        <f aca="false">IF(AF568=$AP$12,T568,0)</f>
        <v>0</v>
      </c>
      <c r="CG568" s="313" t="n">
        <f aca="false">IF(AF568=$AP$12,U568,0)</f>
        <v>0</v>
      </c>
      <c r="CH568" s="313" t="n">
        <f aca="false">IF(AF568=$AP$12,V568,0)</f>
        <v>0</v>
      </c>
      <c r="CI568" s="313" t="n">
        <f aca="false">IF(AF568=$AP$12,W568,0)</f>
        <v>0</v>
      </c>
      <c r="CJ568" s="313" t="n">
        <f aca="false">IF(AF568=$AP$12,X568,0)</f>
        <v>0</v>
      </c>
      <c r="CK568" s="313" t="n">
        <f aca="false">IF(AF568=$AP$12,Y568,0)</f>
        <v>0</v>
      </c>
      <c r="CL568" s="313" t="n">
        <f aca="false">IF(AF568=$AP$12,Z568,0)</f>
        <v>0</v>
      </c>
      <c r="CM568" s="313" t="n">
        <f aca="false">IF(AF568=$AP$12,AA568,0)</f>
        <v>0</v>
      </c>
      <c r="CN568" s="313" t="n">
        <f aca="false">IF(AF568=$AP$12,AB568,0)</f>
        <v>0</v>
      </c>
      <c r="CO568" s="313" t="n">
        <f aca="false">IF(AF568=$AP$12,AC568,0)</f>
        <v>0</v>
      </c>
      <c r="CP568" s="314" t="n">
        <f aca="false">IF(AF568=$AP$12,AD568,0)</f>
        <v>0</v>
      </c>
    </row>
    <row r="569" customFormat="false" ht="12" hidden="false" customHeight="true" outlineLevel="0" collapsed="false">
      <c r="B569" s="243" t="str">
        <f aca="false">IF(Q569="","",Q569)</f>
        <v/>
      </c>
      <c r="C569" s="302" t="n">
        <v>186</v>
      </c>
      <c r="D569" s="303"/>
      <c r="E569" s="303"/>
      <c r="F569" s="303"/>
      <c r="G569" s="304"/>
      <c r="H569" s="304"/>
      <c r="I569" s="305"/>
      <c r="J569" s="305"/>
      <c r="K569" s="305"/>
      <c r="L569" s="305"/>
      <c r="M569" s="303"/>
      <c r="N569" s="303"/>
      <c r="O569" s="306"/>
      <c r="P569" s="303"/>
      <c r="Q569" s="303"/>
      <c r="R569" s="307" t="s">
        <v>75</v>
      </c>
      <c r="S569" s="323"/>
      <c r="T569" s="323"/>
      <c r="U569" s="323"/>
      <c r="V569" s="323"/>
      <c r="W569" s="323"/>
      <c r="X569" s="323"/>
      <c r="Y569" s="308"/>
      <c r="Z569" s="308"/>
      <c r="AA569" s="308"/>
      <c r="AB569" s="308"/>
      <c r="AC569" s="308"/>
      <c r="AD569" s="308"/>
      <c r="AE569" s="309" t="str">
        <f aca="false">IF(SUM(S569:AD569)=0,"",SUM(S569:AD569))</f>
        <v/>
      </c>
      <c r="AF569" s="244" t="str">
        <f aca="false">IF(Q569="","",Q569)</f>
        <v/>
      </c>
      <c r="AG569" s="310" t="str">
        <f aca="false">IFERROR(VLOOKUP(M569,$AP$13:$AQ$16,2,FALSE()),"")</f>
        <v/>
      </c>
      <c r="AH569" s="310" t="str">
        <f aca="false">IFERROR(VLOOKUP(O569,$AP$18:$AQ$24,2,FALSE()),"")</f>
        <v/>
      </c>
      <c r="AI569" s="310" t="str">
        <f aca="false">IFERROR(AG569+AH569,"")</f>
        <v/>
      </c>
      <c r="AJ569" s="310" t="str">
        <f aca="false">IF(SUM(AE569:AE571)=0,"",SUM(AE569:AE571))</f>
        <v/>
      </c>
      <c r="AT569" s="311" t="str">
        <f aca="false">R569</f>
        <v>A</v>
      </c>
      <c r="AU569" s="312" t="n">
        <f aca="false">IF(OR(AF569=$AP$3,AF569=$AP$4,AF569=$AP$9),S569,0)</f>
        <v>0</v>
      </c>
      <c r="AV569" s="313" t="n">
        <f aca="false">IF(OR(AF569=$AP$3,AF569=$AP$4,AF569=$AP$9),T569,0)</f>
        <v>0</v>
      </c>
      <c r="AW569" s="313" t="n">
        <f aca="false">IF(OR(AF569=$AP$3,AF569=$AP$4,AF569=$AP$9),U569,0)</f>
        <v>0</v>
      </c>
      <c r="AX569" s="313" t="n">
        <f aca="false">IF(OR(AF569=$AP$3,AF569=$AP$4,AF569=$AP$9),V569,0)</f>
        <v>0</v>
      </c>
      <c r="AY569" s="313" t="n">
        <f aca="false">IF(OR(AF569=$AP$3,AF569=$AP$4,AF569=$AP$9),W569,0)</f>
        <v>0</v>
      </c>
      <c r="AZ569" s="313" t="n">
        <f aca="false">IF(OR(AF569=$AP$3,AF569=$AP$4,AF569=$AP$9),X569,0)</f>
        <v>0</v>
      </c>
      <c r="BA569" s="313" t="n">
        <f aca="false">IF(OR(AF569=$AP$3,AF569=$AP$4,AF569=$AP$9),Y569,0)</f>
        <v>0</v>
      </c>
      <c r="BB569" s="313" t="n">
        <f aca="false">IF(OR(AF569=$AP$3,AF569=$AP$4,AF569=$AP$9),Z569,0)</f>
        <v>0</v>
      </c>
      <c r="BC569" s="313" t="n">
        <f aca="false">IF(OR(AF569=$AP$3,AF569=$AP$4,AF569=$AP$9),AA569,0)</f>
        <v>0</v>
      </c>
      <c r="BD569" s="313" t="n">
        <f aca="false">IF(OR(AF569=$AP$3,AF569=$AP$4,AF569=$AP$9),AB569,0)</f>
        <v>0</v>
      </c>
      <c r="BE569" s="313" t="n">
        <f aca="false">IF(OR(AF569=$AP$3,AF569=$AP$4,AF569=$AP$9),AC569,0)</f>
        <v>0</v>
      </c>
      <c r="BF569" s="314" t="n">
        <f aca="false">IF(OR(AF569=$AP$3,AF569=$AP$4,AF569=$AP$9),AD569,0)</f>
        <v>0</v>
      </c>
      <c r="BG569" s="312" t="n">
        <f aca="false">IF(OR(AF569=$AP$5,AF569=$AP$6,AF569=$AP$10),S569,0)</f>
        <v>0</v>
      </c>
      <c r="BH569" s="313" t="n">
        <f aca="false">IF(OR(AF569=$AP$5,AF569=$AP$6,AF569=$AP$10),T569,0)</f>
        <v>0</v>
      </c>
      <c r="BI569" s="313" t="n">
        <f aca="false">IF(OR(AF569=$AP$5,AF569=$AP$6,AF569=$AP$10),U569,0)</f>
        <v>0</v>
      </c>
      <c r="BJ569" s="313" t="n">
        <f aca="false">IF(OR(AF569=$AP$5,AF569=$AP$6,AF569=$AP$10),V569,0)</f>
        <v>0</v>
      </c>
      <c r="BK569" s="313" t="n">
        <f aca="false">IF(OR(AF569=$AP$5,AF569=$AP$6,AF569=$AP$10),W569,0)</f>
        <v>0</v>
      </c>
      <c r="BL569" s="313" t="n">
        <f aca="false">IF(OR(AF569=$AP$5,AF569=$AP$6,AF569=$AP$10),X569,0)</f>
        <v>0</v>
      </c>
      <c r="BM569" s="313" t="n">
        <f aca="false">IF(OR(AF569=$AP$5,AF569=$AP$6,AF569=$AP$10),Y569,0)</f>
        <v>0</v>
      </c>
      <c r="BN569" s="313" t="n">
        <f aca="false">IF(OR(AF569=$AP$5,AF569=$AP$6,AF569=$AP$10),Z569,0)</f>
        <v>0</v>
      </c>
      <c r="BO569" s="313" t="n">
        <f aca="false">IF(OR(AF569=$AP$5,AF569=$AP$6,AF569=$AP$10),AA569,0)</f>
        <v>0</v>
      </c>
      <c r="BP569" s="313" t="n">
        <f aca="false">IF(OR(AF569=$AP$5,AF569=$AP$6,AF569=$AP$10),AB569,0)</f>
        <v>0</v>
      </c>
      <c r="BQ569" s="313" t="n">
        <f aca="false">IF(OR(AF569=$AP$5,AF569=$AP$6,AF569=$AP$10),AC569,0)</f>
        <v>0</v>
      </c>
      <c r="BR569" s="314" t="n">
        <f aca="false">IF(OR(AF569=$AP$5,AF569=$AP$6,AF569=$AP$10),AD569,0)</f>
        <v>0</v>
      </c>
      <c r="BS569" s="312" t="n">
        <f aca="false">IF(OR(AF569=$AP$7,AF569=$AP$8,AF569=$AP$11),S569,0)</f>
        <v>0</v>
      </c>
      <c r="BT569" s="313" t="n">
        <f aca="false">IF(OR(AF569=$AP$7,AF569=$AP$8,AF569=$AP$11),T569,0)</f>
        <v>0</v>
      </c>
      <c r="BU569" s="313" t="n">
        <f aca="false">IF(OR(AF569=$AP$7,AF569=$AP$8,AF569=$AP$11),U569,0)</f>
        <v>0</v>
      </c>
      <c r="BV569" s="313" t="n">
        <f aca="false">IF(OR(AF569=$AP$7,AF569=$AP$8,AF569=$AP$11),V569,0)</f>
        <v>0</v>
      </c>
      <c r="BW569" s="313" t="n">
        <f aca="false">IF(OR(AF569=$AP$7,AF569=$AP$8,AF569=$AP$11),W569,0)</f>
        <v>0</v>
      </c>
      <c r="BX569" s="313" t="n">
        <f aca="false">IF(OR(AF569=$AP$7,AF569=$AP$8,AF569=$AP$11),X569,0)</f>
        <v>0</v>
      </c>
      <c r="BY569" s="313" t="n">
        <f aca="false">IF(OR(AF569=$AP$7,AF569=$AP$8,AF569=$AP$11),Y569,0)</f>
        <v>0</v>
      </c>
      <c r="BZ569" s="313" t="n">
        <f aca="false">IF(OR(AF569=$AP$7,AF569=$AP$8,AF569=$AP$11),Z569,0)</f>
        <v>0</v>
      </c>
      <c r="CA569" s="313" t="n">
        <f aca="false">IF(OR(AF569=$AP$7,AF569=$AP$8,AF569=$AP$11),AA569,0)</f>
        <v>0</v>
      </c>
      <c r="CB569" s="313" t="n">
        <f aca="false">IF(OR(AF569=$AP$7,AF569=$AP$8,AF569=$AP$11),AB569,0)</f>
        <v>0</v>
      </c>
      <c r="CC569" s="313" t="n">
        <f aca="false">IF(OR(AF569=$AP$7,AF569=$AP$8,AF569=$AP$11),AC569,0)</f>
        <v>0</v>
      </c>
      <c r="CD569" s="314" t="n">
        <f aca="false">IF(OR(AF569=$AP$7,AF569=$AP$8,AF569=$AP$11),AD569,0)</f>
        <v>0</v>
      </c>
      <c r="CE569" s="312" t="n">
        <f aca="false">IF(AF569=$AP$12,S569,0)</f>
        <v>0</v>
      </c>
      <c r="CF569" s="313" t="n">
        <f aca="false">IF(AF569=$AP$12,T569,0)</f>
        <v>0</v>
      </c>
      <c r="CG569" s="313" t="n">
        <f aca="false">IF(AF569=$AP$12,U569,0)</f>
        <v>0</v>
      </c>
      <c r="CH569" s="313" t="n">
        <f aca="false">IF(AF569=$AP$12,V569,0)</f>
        <v>0</v>
      </c>
      <c r="CI569" s="313" t="n">
        <f aca="false">IF(AF569=$AP$12,W569,0)</f>
        <v>0</v>
      </c>
      <c r="CJ569" s="313" t="n">
        <f aca="false">IF(AF569=$AP$12,X569,0)</f>
        <v>0</v>
      </c>
      <c r="CK569" s="313" t="n">
        <f aca="false">IF(AF569=$AP$12,Y569,0)</f>
        <v>0</v>
      </c>
      <c r="CL569" s="313" t="n">
        <f aca="false">IF(AF569=$AP$12,Z569,0)</f>
        <v>0</v>
      </c>
      <c r="CM569" s="313" t="n">
        <f aca="false">IF(AF569=$AP$12,AA569,0)</f>
        <v>0</v>
      </c>
      <c r="CN569" s="313" t="n">
        <f aca="false">IF(AF569=$AP$12,AB569,0)</f>
        <v>0</v>
      </c>
      <c r="CO569" s="313" t="n">
        <f aca="false">IF(AF569=$AP$12,AC569,0)</f>
        <v>0</v>
      </c>
      <c r="CP569" s="314" t="n">
        <f aca="false">IF(AF569=$AP$12,AD569,0)</f>
        <v>0</v>
      </c>
    </row>
    <row r="570" customFormat="false" ht="12" hidden="false" customHeight="true" outlineLevel="0" collapsed="false">
      <c r="B570" s="243" t="str">
        <f aca="false">IF(Q569="","",Q569)</f>
        <v/>
      </c>
      <c r="C570" s="302"/>
      <c r="D570" s="303"/>
      <c r="E570" s="303"/>
      <c r="F570" s="303"/>
      <c r="G570" s="304"/>
      <c r="H570" s="304"/>
      <c r="I570" s="305"/>
      <c r="J570" s="305"/>
      <c r="K570" s="305"/>
      <c r="L570" s="305"/>
      <c r="M570" s="303"/>
      <c r="N570" s="303"/>
      <c r="O570" s="306"/>
      <c r="P570" s="303"/>
      <c r="Q570" s="303"/>
      <c r="R570" s="315" t="s">
        <v>76</v>
      </c>
      <c r="S570" s="322"/>
      <c r="T570" s="322"/>
      <c r="U570" s="322"/>
      <c r="V570" s="322"/>
      <c r="W570" s="322"/>
      <c r="X570" s="322"/>
      <c r="Y570" s="316"/>
      <c r="Z570" s="316"/>
      <c r="AA570" s="316"/>
      <c r="AB570" s="316"/>
      <c r="AC570" s="316"/>
      <c r="AD570" s="316"/>
      <c r="AE570" s="317" t="str">
        <f aca="false">IF(SUM(S570:AD570)=0,"",SUM(S570:AD570))</f>
        <v/>
      </c>
      <c r="AF570" s="244" t="str">
        <f aca="false">IF(Q569="","",Q569)</f>
        <v/>
      </c>
      <c r="AG570" s="310"/>
      <c r="AH570" s="310"/>
      <c r="AI570" s="310"/>
      <c r="AJ570" s="310"/>
      <c r="AT570" s="311" t="str">
        <f aca="false">R570</f>
        <v>B</v>
      </c>
      <c r="AU570" s="312" t="n">
        <f aca="false">IF(OR(AF570=$AP$3,AF570=$AP$4,AF570=$AP$9),S570,0)</f>
        <v>0</v>
      </c>
      <c r="AV570" s="313" t="n">
        <f aca="false">IF(OR(AF570=$AP$3,AF570=$AP$4,AF570=$AP$9),T570,0)</f>
        <v>0</v>
      </c>
      <c r="AW570" s="313" t="n">
        <f aca="false">IF(OR(AF570=$AP$3,AF570=$AP$4,AF570=$AP$9),U570,0)</f>
        <v>0</v>
      </c>
      <c r="AX570" s="313" t="n">
        <f aca="false">IF(OR(AF570=$AP$3,AF570=$AP$4,AF570=$AP$9),V570,0)</f>
        <v>0</v>
      </c>
      <c r="AY570" s="313" t="n">
        <f aca="false">IF(OR(AF570=$AP$3,AF570=$AP$4,AF570=$AP$9),W570,0)</f>
        <v>0</v>
      </c>
      <c r="AZ570" s="313" t="n">
        <f aca="false">IF(OR(AF570=$AP$3,AF570=$AP$4,AF570=$AP$9),X570,0)</f>
        <v>0</v>
      </c>
      <c r="BA570" s="313" t="n">
        <f aca="false">IF(OR(AF570=$AP$3,AF570=$AP$4,AF570=$AP$9),Y570,0)</f>
        <v>0</v>
      </c>
      <c r="BB570" s="313" t="n">
        <f aca="false">IF(OR(AF570=$AP$3,AF570=$AP$4,AF570=$AP$9),Z570,0)</f>
        <v>0</v>
      </c>
      <c r="BC570" s="313" t="n">
        <f aca="false">IF(OR(AF570=$AP$3,AF570=$AP$4,AF570=$AP$9),AA570,0)</f>
        <v>0</v>
      </c>
      <c r="BD570" s="313" t="n">
        <f aca="false">IF(OR(AF570=$AP$3,AF570=$AP$4,AF570=$AP$9),AB570,0)</f>
        <v>0</v>
      </c>
      <c r="BE570" s="313" t="n">
        <f aca="false">IF(OR(AF570=$AP$3,AF570=$AP$4,AF570=$AP$9),AC570,0)</f>
        <v>0</v>
      </c>
      <c r="BF570" s="314" t="n">
        <f aca="false">IF(OR(AF570=$AP$3,AF570=$AP$4,AF570=$AP$9),AD570,0)</f>
        <v>0</v>
      </c>
      <c r="BG570" s="312" t="n">
        <f aca="false">IF(OR(AF570=$AP$5,AF570=$AP$6,AF570=$AP$10),S570,0)</f>
        <v>0</v>
      </c>
      <c r="BH570" s="313" t="n">
        <f aca="false">IF(OR(AF570=$AP$5,AF570=$AP$6,AF570=$AP$10),T570,0)</f>
        <v>0</v>
      </c>
      <c r="BI570" s="313" t="n">
        <f aca="false">IF(OR(AF570=$AP$5,AF570=$AP$6,AF570=$AP$10),U570,0)</f>
        <v>0</v>
      </c>
      <c r="BJ570" s="313" t="n">
        <f aca="false">IF(OR(AF570=$AP$5,AF570=$AP$6,AF570=$AP$10),V570,0)</f>
        <v>0</v>
      </c>
      <c r="BK570" s="313" t="n">
        <f aca="false">IF(OR(AF570=$AP$5,AF570=$AP$6,AF570=$AP$10),W570,0)</f>
        <v>0</v>
      </c>
      <c r="BL570" s="313" t="n">
        <f aca="false">IF(OR(AF570=$AP$5,AF570=$AP$6,AF570=$AP$10),X570,0)</f>
        <v>0</v>
      </c>
      <c r="BM570" s="313" t="n">
        <f aca="false">IF(OR(AF570=$AP$5,AF570=$AP$6,AF570=$AP$10),Y570,0)</f>
        <v>0</v>
      </c>
      <c r="BN570" s="313" t="n">
        <f aca="false">IF(OR(AF570=$AP$5,AF570=$AP$6,AF570=$AP$10),Z570,0)</f>
        <v>0</v>
      </c>
      <c r="BO570" s="313" t="n">
        <f aca="false">IF(OR(AF570=$AP$5,AF570=$AP$6,AF570=$AP$10),AA570,0)</f>
        <v>0</v>
      </c>
      <c r="BP570" s="313" t="n">
        <f aca="false">IF(OR(AF570=$AP$5,AF570=$AP$6,AF570=$AP$10),AB570,0)</f>
        <v>0</v>
      </c>
      <c r="BQ570" s="313" t="n">
        <f aca="false">IF(OR(AF570=$AP$5,AF570=$AP$6,AF570=$AP$10),AC570,0)</f>
        <v>0</v>
      </c>
      <c r="BR570" s="314" t="n">
        <f aca="false">IF(OR(AF570=$AP$5,AF570=$AP$6,AF570=$AP$10),AD570,0)</f>
        <v>0</v>
      </c>
      <c r="BS570" s="312" t="n">
        <f aca="false">IF(OR(AF570=$AP$7,AF570=$AP$8,AF570=$AP$11),S570,0)</f>
        <v>0</v>
      </c>
      <c r="BT570" s="313" t="n">
        <f aca="false">IF(OR(AF570=$AP$7,AF570=$AP$8,AF570=$AP$11),T570,0)</f>
        <v>0</v>
      </c>
      <c r="BU570" s="313" t="n">
        <f aca="false">IF(OR(AF570=$AP$7,AF570=$AP$8,AF570=$AP$11),U570,0)</f>
        <v>0</v>
      </c>
      <c r="BV570" s="313" t="n">
        <f aca="false">IF(OR(AF570=$AP$7,AF570=$AP$8,AF570=$AP$11),V570,0)</f>
        <v>0</v>
      </c>
      <c r="BW570" s="313" t="n">
        <f aca="false">IF(OR(AF570=$AP$7,AF570=$AP$8,AF570=$AP$11),W570,0)</f>
        <v>0</v>
      </c>
      <c r="BX570" s="313" t="n">
        <f aca="false">IF(OR(AF570=$AP$7,AF570=$AP$8,AF570=$AP$11),X570,0)</f>
        <v>0</v>
      </c>
      <c r="BY570" s="313" t="n">
        <f aca="false">IF(OR(AF570=$AP$7,AF570=$AP$8,AF570=$AP$11),Y570,0)</f>
        <v>0</v>
      </c>
      <c r="BZ570" s="313" t="n">
        <f aca="false">IF(OR(AF570=$AP$7,AF570=$AP$8,AF570=$AP$11),Z570,0)</f>
        <v>0</v>
      </c>
      <c r="CA570" s="313" t="n">
        <f aca="false">IF(OR(AF570=$AP$7,AF570=$AP$8,AF570=$AP$11),AA570,0)</f>
        <v>0</v>
      </c>
      <c r="CB570" s="313" t="n">
        <f aca="false">IF(OR(AF570=$AP$7,AF570=$AP$8,AF570=$AP$11),AB570,0)</f>
        <v>0</v>
      </c>
      <c r="CC570" s="313" t="n">
        <f aca="false">IF(OR(AF570=$AP$7,AF570=$AP$8,AF570=$AP$11),AC570,0)</f>
        <v>0</v>
      </c>
      <c r="CD570" s="314" t="n">
        <f aca="false">IF(OR(AF570=$AP$7,AF570=$AP$8,AF570=$AP$11),AD570,0)</f>
        <v>0</v>
      </c>
      <c r="CE570" s="312" t="n">
        <f aca="false">IF(AF570=$AP$12,S570,0)</f>
        <v>0</v>
      </c>
      <c r="CF570" s="313" t="n">
        <f aca="false">IF(AF570=$AP$12,T570,0)</f>
        <v>0</v>
      </c>
      <c r="CG570" s="313" t="n">
        <f aca="false">IF(AF570=$AP$12,U570,0)</f>
        <v>0</v>
      </c>
      <c r="CH570" s="313" t="n">
        <f aca="false">IF(AF570=$AP$12,V570,0)</f>
        <v>0</v>
      </c>
      <c r="CI570" s="313" t="n">
        <f aca="false">IF(AF570=$AP$12,W570,0)</f>
        <v>0</v>
      </c>
      <c r="CJ570" s="313" t="n">
        <f aca="false">IF(AF570=$AP$12,X570,0)</f>
        <v>0</v>
      </c>
      <c r="CK570" s="313" t="n">
        <f aca="false">IF(AF570=$AP$12,Y570,0)</f>
        <v>0</v>
      </c>
      <c r="CL570" s="313" t="n">
        <f aca="false">IF(AF570=$AP$12,Z570,0)</f>
        <v>0</v>
      </c>
      <c r="CM570" s="313" t="n">
        <f aca="false">IF(AF570=$AP$12,AA570,0)</f>
        <v>0</v>
      </c>
      <c r="CN570" s="313" t="n">
        <f aca="false">IF(AF570=$AP$12,AB570,0)</f>
        <v>0</v>
      </c>
      <c r="CO570" s="313" t="n">
        <f aca="false">IF(AF570=$AP$12,AC570,0)</f>
        <v>0</v>
      </c>
      <c r="CP570" s="314" t="n">
        <f aca="false">IF(AF570=$AP$12,AD570,0)</f>
        <v>0</v>
      </c>
    </row>
    <row r="571" customFormat="false" ht="12" hidden="false" customHeight="true" outlineLevel="0" collapsed="false">
      <c r="B571" s="243" t="str">
        <f aca="false">IF(Q569="","",Q569)</f>
        <v/>
      </c>
      <c r="C571" s="302"/>
      <c r="D571" s="303"/>
      <c r="E571" s="303"/>
      <c r="F571" s="303"/>
      <c r="G571" s="304"/>
      <c r="H571" s="304"/>
      <c r="I571" s="305"/>
      <c r="J571" s="305"/>
      <c r="K571" s="305"/>
      <c r="L571" s="305"/>
      <c r="M571" s="303"/>
      <c r="N571" s="303"/>
      <c r="O571" s="306"/>
      <c r="P571" s="303"/>
      <c r="Q571" s="303"/>
      <c r="R571" s="315" t="s">
        <v>77</v>
      </c>
      <c r="S571" s="322"/>
      <c r="T571" s="322"/>
      <c r="U571" s="322"/>
      <c r="V571" s="322"/>
      <c r="W571" s="322"/>
      <c r="X571" s="322"/>
      <c r="Y571" s="316"/>
      <c r="Z571" s="316"/>
      <c r="AA571" s="316"/>
      <c r="AB571" s="316"/>
      <c r="AC571" s="316"/>
      <c r="AD571" s="316"/>
      <c r="AE571" s="317" t="str">
        <f aca="false">IF(SUM(S571:AD571)=0,"",SUM(S571:AD571))</f>
        <v/>
      </c>
      <c r="AF571" s="244" t="str">
        <f aca="false">IF(Q569="","",Q569)</f>
        <v/>
      </c>
      <c r="AG571" s="310"/>
      <c r="AH571" s="310"/>
      <c r="AI571" s="310"/>
      <c r="AJ571" s="310"/>
      <c r="AT571" s="311" t="str">
        <f aca="false">R571</f>
        <v>C</v>
      </c>
      <c r="AU571" s="312" t="n">
        <f aca="false">IF(OR(AF571=$AP$3,AF571=$AP$4,AF571=$AP$9),S571,0)</f>
        <v>0</v>
      </c>
      <c r="AV571" s="313" t="n">
        <f aca="false">IF(OR(AF571=$AP$3,AF571=$AP$4,AF571=$AP$9),T571,0)</f>
        <v>0</v>
      </c>
      <c r="AW571" s="313" t="n">
        <f aca="false">IF(OR(AF571=$AP$3,AF571=$AP$4,AF571=$AP$9),U571,0)</f>
        <v>0</v>
      </c>
      <c r="AX571" s="313" t="n">
        <f aca="false">IF(OR(AF571=$AP$3,AF571=$AP$4,AF571=$AP$9),V571,0)</f>
        <v>0</v>
      </c>
      <c r="AY571" s="313" t="n">
        <f aca="false">IF(OR(AF571=$AP$3,AF571=$AP$4,AF571=$AP$9),W571,0)</f>
        <v>0</v>
      </c>
      <c r="AZ571" s="313" t="n">
        <f aca="false">IF(OR(AF571=$AP$3,AF571=$AP$4,AF571=$AP$9),X571,0)</f>
        <v>0</v>
      </c>
      <c r="BA571" s="313" t="n">
        <f aca="false">IF(OR(AF571=$AP$3,AF571=$AP$4,AF571=$AP$9),Y571,0)</f>
        <v>0</v>
      </c>
      <c r="BB571" s="313" t="n">
        <f aca="false">IF(OR(AF571=$AP$3,AF571=$AP$4,AF571=$AP$9),Z571,0)</f>
        <v>0</v>
      </c>
      <c r="BC571" s="313" t="n">
        <f aca="false">IF(OR(AF571=$AP$3,AF571=$AP$4,AF571=$AP$9),AA571,0)</f>
        <v>0</v>
      </c>
      <c r="BD571" s="313" t="n">
        <f aca="false">IF(OR(AF571=$AP$3,AF571=$AP$4,AF571=$AP$9),AB571,0)</f>
        <v>0</v>
      </c>
      <c r="BE571" s="313" t="n">
        <f aca="false">IF(OR(AF571=$AP$3,AF571=$AP$4,AF571=$AP$9),AC571,0)</f>
        <v>0</v>
      </c>
      <c r="BF571" s="314" t="n">
        <f aca="false">IF(OR(AF571=$AP$3,AF571=$AP$4,AF571=$AP$9),AD571,0)</f>
        <v>0</v>
      </c>
      <c r="BG571" s="312" t="n">
        <f aca="false">IF(OR(AF571=$AP$5,AF571=$AP$6,AF571=$AP$10),S571,0)</f>
        <v>0</v>
      </c>
      <c r="BH571" s="313" t="n">
        <f aca="false">IF(OR(AF571=$AP$5,AF571=$AP$6,AF571=$AP$10),T571,0)</f>
        <v>0</v>
      </c>
      <c r="BI571" s="313" t="n">
        <f aca="false">IF(OR(AF571=$AP$5,AF571=$AP$6,AF571=$AP$10),U571,0)</f>
        <v>0</v>
      </c>
      <c r="BJ571" s="313" t="n">
        <f aca="false">IF(OR(AF571=$AP$5,AF571=$AP$6,AF571=$AP$10),V571,0)</f>
        <v>0</v>
      </c>
      <c r="BK571" s="313" t="n">
        <f aca="false">IF(OR(AF571=$AP$5,AF571=$AP$6,AF571=$AP$10),W571,0)</f>
        <v>0</v>
      </c>
      <c r="BL571" s="313" t="n">
        <f aca="false">IF(OR(AF571=$AP$5,AF571=$AP$6,AF571=$AP$10),X571,0)</f>
        <v>0</v>
      </c>
      <c r="BM571" s="313" t="n">
        <f aca="false">IF(OR(AF571=$AP$5,AF571=$AP$6,AF571=$AP$10),Y571,0)</f>
        <v>0</v>
      </c>
      <c r="BN571" s="313" t="n">
        <f aca="false">IF(OR(AF571=$AP$5,AF571=$AP$6,AF571=$AP$10),Z571,0)</f>
        <v>0</v>
      </c>
      <c r="BO571" s="313" t="n">
        <f aca="false">IF(OR(AF571=$AP$5,AF571=$AP$6,AF571=$AP$10),AA571,0)</f>
        <v>0</v>
      </c>
      <c r="BP571" s="313" t="n">
        <f aca="false">IF(OR(AF571=$AP$5,AF571=$AP$6,AF571=$AP$10),AB571,0)</f>
        <v>0</v>
      </c>
      <c r="BQ571" s="313" t="n">
        <f aca="false">IF(OR(AF571=$AP$5,AF571=$AP$6,AF571=$AP$10),AC571,0)</f>
        <v>0</v>
      </c>
      <c r="BR571" s="314" t="n">
        <f aca="false">IF(OR(AF571=$AP$5,AF571=$AP$6,AF571=$AP$10),AD571,0)</f>
        <v>0</v>
      </c>
      <c r="BS571" s="312" t="n">
        <f aca="false">IF(OR(AF571=$AP$7,AF571=$AP$8,AF571=$AP$11),S571,0)</f>
        <v>0</v>
      </c>
      <c r="BT571" s="313" t="n">
        <f aca="false">IF(OR(AF571=$AP$7,AF571=$AP$8,AF571=$AP$11),T571,0)</f>
        <v>0</v>
      </c>
      <c r="BU571" s="313" t="n">
        <f aca="false">IF(OR(AF571=$AP$7,AF571=$AP$8,AF571=$AP$11),U571,0)</f>
        <v>0</v>
      </c>
      <c r="BV571" s="313" t="n">
        <f aca="false">IF(OR(AF571=$AP$7,AF571=$AP$8,AF571=$AP$11),V571,0)</f>
        <v>0</v>
      </c>
      <c r="BW571" s="313" t="n">
        <f aca="false">IF(OR(AF571=$AP$7,AF571=$AP$8,AF571=$AP$11),W571,0)</f>
        <v>0</v>
      </c>
      <c r="BX571" s="313" t="n">
        <f aca="false">IF(OR(AF571=$AP$7,AF571=$AP$8,AF571=$AP$11),X571,0)</f>
        <v>0</v>
      </c>
      <c r="BY571" s="313" t="n">
        <f aca="false">IF(OR(AF571=$AP$7,AF571=$AP$8,AF571=$AP$11),Y571,0)</f>
        <v>0</v>
      </c>
      <c r="BZ571" s="313" t="n">
        <f aca="false">IF(OR(AF571=$AP$7,AF571=$AP$8,AF571=$AP$11),Z571,0)</f>
        <v>0</v>
      </c>
      <c r="CA571" s="313" t="n">
        <f aca="false">IF(OR(AF571=$AP$7,AF571=$AP$8,AF571=$AP$11),AA571,0)</f>
        <v>0</v>
      </c>
      <c r="CB571" s="313" t="n">
        <f aca="false">IF(OR(AF571=$AP$7,AF571=$AP$8,AF571=$AP$11),AB571,0)</f>
        <v>0</v>
      </c>
      <c r="CC571" s="313" t="n">
        <f aca="false">IF(OR(AF571=$AP$7,AF571=$AP$8,AF571=$AP$11),AC571,0)</f>
        <v>0</v>
      </c>
      <c r="CD571" s="314" t="n">
        <f aca="false">IF(OR(AF571=$AP$7,AF571=$AP$8,AF571=$AP$11),AD571,0)</f>
        <v>0</v>
      </c>
      <c r="CE571" s="312" t="n">
        <f aca="false">IF(AF571=$AP$12,S571,0)</f>
        <v>0</v>
      </c>
      <c r="CF571" s="313" t="n">
        <f aca="false">IF(AF571=$AP$12,T571,0)</f>
        <v>0</v>
      </c>
      <c r="CG571" s="313" t="n">
        <f aca="false">IF(AF571=$AP$12,U571,0)</f>
        <v>0</v>
      </c>
      <c r="CH571" s="313" t="n">
        <f aca="false">IF(AF571=$AP$12,V571,0)</f>
        <v>0</v>
      </c>
      <c r="CI571" s="313" t="n">
        <f aca="false">IF(AF571=$AP$12,W571,0)</f>
        <v>0</v>
      </c>
      <c r="CJ571" s="313" t="n">
        <f aca="false">IF(AF571=$AP$12,X571,0)</f>
        <v>0</v>
      </c>
      <c r="CK571" s="313" t="n">
        <f aca="false">IF(AF571=$AP$12,Y571,0)</f>
        <v>0</v>
      </c>
      <c r="CL571" s="313" t="n">
        <f aca="false">IF(AF571=$AP$12,Z571,0)</f>
        <v>0</v>
      </c>
      <c r="CM571" s="313" t="n">
        <f aca="false">IF(AF571=$AP$12,AA571,0)</f>
        <v>0</v>
      </c>
      <c r="CN571" s="313" t="n">
        <f aca="false">IF(AF571=$AP$12,AB571,0)</f>
        <v>0</v>
      </c>
      <c r="CO571" s="313" t="n">
        <f aca="false">IF(AF571=$AP$12,AC571,0)</f>
        <v>0</v>
      </c>
      <c r="CP571" s="314" t="n">
        <f aca="false">IF(AF571=$AP$12,AD571,0)</f>
        <v>0</v>
      </c>
    </row>
    <row r="572" customFormat="false" ht="12" hidden="false" customHeight="true" outlineLevel="0" collapsed="false">
      <c r="B572" s="243" t="str">
        <f aca="false">IF(Q572="","",Q572)</f>
        <v/>
      </c>
      <c r="C572" s="302" t="n">
        <v>187</v>
      </c>
      <c r="D572" s="303"/>
      <c r="E572" s="303"/>
      <c r="F572" s="303"/>
      <c r="G572" s="304"/>
      <c r="H572" s="304"/>
      <c r="I572" s="305"/>
      <c r="J572" s="305"/>
      <c r="K572" s="305"/>
      <c r="L572" s="305"/>
      <c r="M572" s="303"/>
      <c r="N572" s="303"/>
      <c r="O572" s="306"/>
      <c r="P572" s="303"/>
      <c r="Q572" s="303"/>
      <c r="R572" s="307" t="s">
        <v>75</v>
      </c>
      <c r="S572" s="323"/>
      <c r="T572" s="323"/>
      <c r="U572" s="323"/>
      <c r="V572" s="323"/>
      <c r="W572" s="323"/>
      <c r="X572" s="323"/>
      <c r="Y572" s="308"/>
      <c r="Z572" s="308"/>
      <c r="AA572" s="308"/>
      <c r="AB572" s="308"/>
      <c r="AC572" s="308"/>
      <c r="AD572" s="308"/>
      <c r="AE572" s="309" t="str">
        <f aca="false">IF(SUM(S572:AD572)=0,"",SUM(S572:AD572))</f>
        <v/>
      </c>
      <c r="AF572" s="244" t="str">
        <f aca="false">IF(Q572="","",Q572)</f>
        <v/>
      </c>
      <c r="AG572" s="310" t="str">
        <f aca="false">IFERROR(VLOOKUP(M572,$AP$13:$AQ$16,2,FALSE()),"")</f>
        <v/>
      </c>
      <c r="AH572" s="310" t="str">
        <f aca="false">IFERROR(VLOOKUP(O572,$AP$18:$AQ$24,2,FALSE()),"")</f>
        <v/>
      </c>
      <c r="AI572" s="310" t="str">
        <f aca="false">IFERROR(AG572+AH572,"")</f>
        <v/>
      </c>
      <c r="AJ572" s="310" t="str">
        <f aca="false">IF(SUM(AE572:AE574)=0,"",SUM(AE572:AE574))</f>
        <v/>
      </c>
      <c r="AT572" s="311" t="str">
        <f aca="false">R572</f>
        <v>A</v>
      </c>
      <c r="AU572" s="312" t="n">
        <f aca="false">IF(OR(AF572=$AP$3,AF572=$AP$4,AF572=$AP$9),S572,0)</f>
        <v>0</v>
      </c>
      <c r="AV572" s="313" t="n">
        <f aca="false">IF(OR(AF572=$AP$3,AF572=$AP$4,AF572=$AP$9),T572,0)</f>
        <v>0</v>
      </c>
      <c r="AW572" s="313" t="n">
        <f aca="false">IF(OR(AF572=$AP$3,AF572=$AP$4,AF572=$AP$9),U572,0)</f>
        <v>0</v>
      </c>
      <c r="AX572" s="313" t="n">
        <f aca="false">IF(OR(AF572=$AP$3,AF572=$AP$4,AF572=$AP$9),V572,0)</f>
        <v>0</v>
      </c>
      <c r="AY572" s="313" t="n">
        <f aca="false">IF(OR(AF572=$AP$3,AF572=$AP$4,AF572=$AP$9),W572,0)</f>
        <v>0</v>
      </c>
      <c r="AZ572" s="313" t="n">
        <f aca="false">IF(OR(AF572=$AP$3,AF572=$AP$4,AF572=$AP$9),X572,0)</f>
        <v>0</v>
      </c>
      <c r="BA572" s="313" t="n">
        <f aca="false">IF(OR(AF572=$AP$3,AF572=$AP$4,AF572=$AP$9),Y572,0)</f>
        <v>0</v>
      </c>
      <c r="BB572" s="313" t="n">
        <f aca="false">IF(OR(AF572=$AP$3,AF572=$AP$4,AF572=$AP$9),Z572,0)</f>
        <v>0</v>
      </c>
      <c r="BC572" s="313" t="n">
        <f aca="false">IF(OR(AF572=$AP$3,AF572=$AP$4,AF572=$AP$9),AA572,0)</f>
        <v>0</v>
      </c>
      <c r="BD572" s="313" t="n">
        <f aca="false">IF(OR(AF572=$AP$3,AF572=$AP$4,AF572=$AP$9),AB572,0)</f>
        <v>0</v>
      </c>
      <c r="BE572" s="313" t="n">
        <f aca="false">IF(OR(AF572=$AP$3,AF572=$AP$4,AF572=$AP$9),AC572,0)</f>
        <v>0</v>
      </c>
      <c r="BF572" s="314" t="n">
        <f aca="false">IF(OR(AF572=$AP$3,AF572=$AP$4,AF572=$AP$9),AD572,0)</f>
        <v>0</v>
      </c>
      <c r="BG572" s="312" t="n">
        <f aca="false">IF(OR(AF572=$AP$5,AF572=$AP$6,AF572=$AP$10),S572,0)</f>
        <v>0</v>
      </c>
      <c r="BH572" s="313" t="n">
        <f aca="false">IF(OR(AF572=$AP$5,AF572=$AP$6,AF572=$AP$10),T572,0)</f>
        <v>0</v>
      </c>
      <c r="BI572" s="313" t="n">
        <f aca="false">IF(OR(AF572=$AP$5,AF572=$AP$6,AF572=$AP$10),U572,0)</f>
        <v>0</v>
      </c>
      <c r="BJ572" s="313" t="n">
        <f aca="false">IF(OR(AF572=$AP$5,AF572=$AP$6,AF572=$AP$10),V572,0)</f>
        <v>0</v>
      </c>
      <c r="BK572" s="313" t="n">
        <f aca="false">IF(OR(AF572=$AP$5,AF572=$AP$6,AF572=$AP$10),W572,0)</f>
        <v>0</v>
      </c>
      <c r="BL572" s="313" t="n">
        <f aca="false">IF(OR(AF572=$AP$5,AF572=$AP$6,AF572=$AP$10),X572,0)</f>
        <v>0</v>
      </c>
      <c r="BM572" s="313" t="n">
        <f aca="false">IF(OR(AF572=$AP$5,AF572=$AP$6,AF572=$AP$10),Y572,0)</f>
        <v>0</v>
      </c>
      <c r="BN572" s="313" t="n">
        <f aca="false">IF(OR(AF572=$AP$5,AF572=$AP$6,AF572=$AP$10),Z572,0)</f>
        <v>0</v>
      </c>
      <c r="BO572" s="313" t="n">
        <f aca="false">IF(OR(AF572=$AP$5,AF572=$AP$6,AF572=$AP$10),AA572,0)</f>
        <v>0</v>
      </c>
      <c r="BP572" s="313" t="n">
        <f aca="false">IF(OR(AF572=$AP$5,AF572=$AP$6,AF572=$AP$10),AB572,0)</f>
        <v>0</v>
      </c>
      <c r="BQ572" s="313" t="n">
        <f aca="false">IF(OR(AF572=$AP$5,AF572=$AP$6,AF572=$AP$10),AC572,0)</f>
        <v>0</v>
      </c>
      <c r="BR572" s="314" t="n">
        <f aca="false">IF(OR(AF572=$AP$5,AF572=$AP$6,AF572=$AP$10),AD572,0)</f>
        <v>0</v>
      </c>
      <c r="BS572" s="312" t="n">
        <f aca="false">IF(OR(AF572=$AP$7,AF572=$AP$8,AF572=$AP$11),S572,0)</f>
        <v>0</v>
      </c>
      <c r="BT572" s="313" t="n">
        <f aca="false">IF(OR(AF572=$AP$7,AF572=$AP$8,AF572=$AP$11),T572,0)</f>
        <v>0</v>
      </c>
      <c r="BU572" s="313" t="n">
        <f aca="false">IF(OR(AF572=$AP$7,AF572=$AP$8,AF572=$AP$11),U572,0)</f>
        <v>0</v>
      </c>
      <c r="BV572" s="313" t="n">
        <f aca="false">IF(OR(AF572=$AP$7,AF572=$AP$8,AF572=$AP$11),V572,0)</f>
        <v>0</v>
      </c>
      <c r="BW572" s="313" t="n">
        <f aca="false">IF(OR(AF572=$AP$7,AF572=$AP$8,AF572=$AP$11),W572,0)</f>
        <v>0</v>
      </c>
      <c r="BX572" s="313" t="n">
        <f aca="false">IF(OR(AF572=$AP$7,AF572=$AP$8,AF572=$AP$11),X572,0)</f>
        <v>0</v>
      </c>
      <c r="BY572" s="313" t="n">
        <f aca="false">IF(OR(AF572=$AP$7,AF572=$AP$8,AF572=$AP$11),Y572,0)</f>
        <v>0</v>
      </c>
      <c r="BZ572" s="313" t="n">
        <f aca="false">IF(OR(AF572=$AP$7,AF572=$AP$8,AF572=$AP$11),Z572,0)</f>
        <v>0</v>
      </c>
      <c r="CA572" s="313" t="n">
        <f aca="false">IF(OR(AF572=$AP$7,AF572=$AP$8,AF572=$AP$11),AA572,0)</f>
        <v>0</v>
      </c>
      <c r="CB572" s="313" t="n">
        <f aca="false">IF(OR(AF572=$AP$7,AF572=$AP$8,AF572=$AP$11),AB572,0)</f>
        <v>0</v>
      </c>
      <c r="CC572" s="313" t="n">
        <f aca="false">IF(OR(AF572=$AP$7,AF572=$AP$8,AF572=$AP$11),AC572,0)</f>
        <v>0</v>
      </c>
      <c r="CD572" s="314" t="n">
        <f aca="false">IF(OR(AF572=$AP$7,AF572=$AP$8,AF572=$AP$11),AD572,0)</f>
        <v>0</v>
      </c>
      <c r="CE572" s="312" t="n">
        <f aca="false">IF(AF572=$AP$12,S572,0)</f>
        <v>0</v>
      </c>
      <c r="CF572" s="313" t="n">
        <f aca="false">IF(AF572=$AP$12,T572,0)</f>
        <v>0</v>
      </c>
      <c r="CG572" s="313" t="n">
        <f aca="false">IF(AF572=$AP$12,U572,0)</f>
        <v>0</v>
      </c>
      <c r="CH572" s="313" t="n">
        <f aca="false">IF(AF572=$AP$12,V572,0)</f>
        <v>0</v>
      </c>
      <c r="CI572" s="313" t="n">
        <f aca="false">IF(AF572=$AP$12,W572,0)</f>
        <v>0</v>
      </c>
      <c r="CJ572" s="313" t="n">
        <f aca="false">IF(AF572=$AP$12,X572,0)</f>
        <v>0</v>
      </c>
      <c r="CK572" s="313" t="n">
        <f aca="false">IF(AF572=$AP$12,Y572,0)</f>
        <v>0</v>
      </c>
      <c r="CL572" s="313" t="n">
        <f aca="false">IF(AF572=$AP$12,Z572,0)</f>
        <v>0</v>
      </c>
      <c r="CM572" s="313" t="n">
        <f aca="false">IF(AF572=$AP$12,AA572,0)</f>
        <v>0</v>
      </c>
      <c r="CN572" s="313" t="n">
        <f aca="false">IF(AF572=$AP$12,AB572,0)</f>
        <v>0</v>
      </c>
      <c r="CO572" s="313" t="n">
        <f aca="false">IF(AF572=$AP$12,AC572,0)</f>
        <v>0</v>
      </c>
      <c r="CP572" s="314" t="n">
        <f aca="false">IF(AF572=$AP$12,AD572,0)</f>
        <v>0</v>
      </c>
    </row>
    <row r="573" customFormat="false" ht="12" hidden="false" customHeight="true" outlineLevel="0" collapsed="false">
      <c r="B573" s="243" t="str">
        <f aca="false">IF(Q572="","",Q572)</f>
        <v/>
      </c>
      <c r="C573" s="302"/>
      <c r="D573" s="303"/>
      <c r="E573" s="303"/>
      <c r="F573" s="303"/>
      <c r="G573" s="304"/>
      <c r="H573" s="304"/>
      <c r="I573" s="305"/>
      <c r="J573" s="305"/>
      <c r="K573" s="305"/>
      <c r="L573" s="305"/>
      <c r="M573" s="303"/>
      <c r="N573" s="303"/>
      <c r="O573" s="306"/>
      <c r="P573" s="303"/>
      <c r="Q573" s="303"/>
      <c r="R573" s="315" t="s">
        <v>76</v>
      </c>
      <c r="S573" s="322"/>
      <c r="T573" s="322"/>
      <c r="U573" s="322"/>
      <c r="V573" s="322"/>
      <c r="W573" s="322"/>
      <c r="X573" s="322"/>
      <c r="Y573" s="316"/>
      <c r="Z573" s="316"/>
      <c r="AA573" s="316"/>
      <c r="AB573" s="316"/>
      <c r="AC573" s="316"/>
      <c r="AD573" s="316"/>
      <c r="AE573" s="317" t="str">
        <f aca="false">IF(SUM(S573:AD573)=0,"",SUM(S573:AD573))</f>
        <v/>
      </c>
      <c r="AF573" s="244" t="str">
        <f aca="false">IF(Q572="","",Q572)</f>
        <v/>
      </c>
      <c r="AG573" s="310"/>
      <c r="AH573" s="310"/>
      <c r="AI573" s="310"/>
      <c r="AJ573" s="310"/>
      <c r="AT573" s="311" t="str">
        <f aca="false">R573</f>
        <v>B</v>
      </c>
      <c r="AU573" s="312" t="n">
        <f aca="false">IF(OR(AF573=$AP$3,AF573=$AP$4,AF573=$AP$9),S573,0)</f>
        <v>0</v>
      </c>
      <c r="AV573" s="313" t="n">
        <f aca="false">IF(OR(AF573=$AP$3,AF573=$AP$4,AF573=$AP$9),T573,0)</f>
        <v>0</v>
      </c>
      <c r="AW573" s="313" t="n">
        <f aca="false">IF(OR(AF573=$AP$3,AF573=$AP$4,AF573=$AP$9),U573,0)</f>
        <v>0</v>
      </c>
      <c r="AX573" s="313" t="n">
        <f aca="false">IF(OR(AF573=$AP$3,AF573=$AP$4,AF573=$AP$9),V573,0)</f>
        <v>0</v>
      </c>
      <c r="AY573" s="313" t="n">
        <f aca="false">IF(OR(AF573=$AP$3,AF573=$AP$4,AF573=$AP$9),W573,0)</f>
        <v>0</v>
      </c>
      <c r="AZ573" s="313" t="n">
        <f aca="false">IF(OR(AF573=$AP$3,AF573=$AP$4,AF573=$AP$9),X573,0)</f>
        <v>0</v>
      </c>
      <c r="BA573" s="313" t="n">
        <f aca="false">IF(OR(AF573=$AP$3,AF573=$AP$4,AF573=$AP$9),Y573,0)</f>
        <v>0</v>
      </c>
      <c r="BB573" s="313" t="n">
        <f aca="false">IF(OR(AF573=$AP$3,AF573=$AP$4,AF573=$AP$9),Z573,0)</f>
        <v>0</v>
      </c>
      <c r="BC573" s="313" t="n">
        <f aca="false">IF(OR(AF573=$AP$3,AF573=$AP$4,AF573=$AP$9),AA573,0)</f>
        <v>0</v>
      </c>
      <c r="BD573" s="313" t="n">
        <f aca="false">IF(OR(AF573=$AP$3,AF573=$AP$4,AF573=$AP$9),AB573,0)</f>
        <v>0</v>
      </c>
      <c r="BE573" s="313" t="n">
        <f aca="false">IF(OR(AF573=$AP$3,AF573=$AP$4,AF573=$AP$9),AC573,0)</f>
        <v>0</v>
      </c>
      <c r="BF573" s="314" t="n">
        <f aca="false">IF(OR(AF573=$AP$3,AF573=$AP$4,AF573=$AP$9),AD573,0)</f>
        <v>0</v>
      </c>
      <c r="BG573" s="312" t="n">
        <f aca="false">IF(OR(AF573=$AP$5,AF573=$AP$6,AF573=$AP$10),S573,0)</f>
        <v>0</v>
      </c>
      <c r="BH573" s="313" t="n">
        <f aca="false">IF(OR(AF573=$AP$5,AF573=$AP$6,AF573=$AP$10),T573,0)</f>
        <v>0</v>
      </c>
      <c r="BI573" s="313" t="n">
        <f aca="false">IF(OR(AF573=$AP$5,AF573=$AP$6,AF573=$AP$10),U573,0)</f>
        <v>0</v>
      </c>
      <c r="BJ573" s="313" t="n">
        <f aca="false">IF(OR(AF573=$AP$5,AF573=$AP$6,AF573=$AP$10),V573,0)</f>
        <v>0</v>
      </c>
      <c r="BK573" s="313" t="n">
        <f aca="false">IF(OR(AF573=$AP$5,AF573=$AP$6,AF573=$AP$10),W573,0)</f>
        <v>0</v>
      </c>
      <c r="BL573" s="313" t="n">
        <f aca="false">IF(OR(AF573=$AP$5,AF573=$AP$6,AF573=$AP$10),X573,0)</f>
        <v>0</v>
      </c>
      <c r="BM573" s="313" t="n">
        <f aca="false">IF(OR(AF573=$AP$5,AF573=$AP$6,AF573=$AP$10),Y573,0)</f>
        <v>0</v>
      </c>
      <c r="BN573" s="313" t="n">
        <f aca="false">IF(OR(AF573=$AP$5,AF573=$AP$6,AF573=$AP$10),Z573,0)</f>
        <v>0</v>
      </c>
      <c r="BO573" s="313" t="n">
        <f aca="false">IF(OR(AF573=$AP$5,AF573=$AP$6,AF573=$AP$10),AA573,0)</f>
        <v>0</v>
      </c>
      <c r="BP573" s="313" t="n">
        <f aca="false">IF(OR(AF573=$AP$5,AF573=$AP$6,AF573=$AP$10),AB573,0)</f>
        <v>0</v>
      </c>
      <c r="BQ573" s="313" t="n">
        <f aca="false">IF(OR(AF573=$AP$5,AF573=$AP$6,AF573=$AP$10),AC573,0)</f>
        <v>0</v>
      </c>
      <c r="BR573" s="314" t="n">
        <f aca="false">IF(OR(AF573=$AP$5,AF573=$AP$6,AF573=$AP$10),AD573,0)</f>
        <v>0</v>
      </c>
      <c r="BS573" s="312" t="n">
        <f aca="false">IF(OR(AF573=$AP$7,AF573=$AP$8,AF573=$AP$11),S573,0)</f>
        <v>0</v>
      </c>
      <c r="BT573" s="313" t="n">
        <f aca="false">IF(OR(AF573=$AP$7,AF573=$AP$8,AF573=$AP$11),T573,0)</f>
        <v>0</v>
      </c>
      <c r="BU573" s="313" t="n">
        <f aca="false">IF(OR(AF573=$AP$7,AF573=$AP$8,AF573=$AP$11),U573,0)</f>
        <v>0</v>
      </c>
      <c r="BV573" s="313" t="n">
        <f aca="false">IF(OR(AF573=$AP$7,AF573=$AP$8,AF573=$AP$11),V573,0)</f>
        <v>0</v>
      </c>
      <c r="BW573" s="313" t="n">
        <f aca="false">IF(OR(AF573=$AP$7,AF573=$AP$8,AF573=$AP$11),W573,0)</f>
        <v>0</v>
      </c>
      <c r="BX573" s="313" t="n">
        <f aca="false">IF(OR(AF573=$AP$7,AF573=$AP$8,AF573=$AP$11),X573,0)</f>
        <v>0</v>
      </c>
      <c r="BY573" s="313" t="n">
        <f aca="false">IF(OR(AF573=$AP$7,AF573=$AP$8,AF573=$AP$11),Y573,0)</f>
        <v>0</v>
      </c>
      <c r="BZ573" s="313" t="n">
        <f aca="false">IF(OR(AF573=$AP$7,AF573=$AP$8,AF573=$AP$11),Z573,0)</f>
        <v>0</v>
      </c>
      <c r="CA573" s="313" t="n">
        <f aca="false">IF(OR(AF573=$AP$7,AF573=$AP$8,AF573=$AP$11),AA573,0)</f>
        <v>0</v>
      </c>
      <c r="CB573" s="313" t="n">
        <f aca="false">IF(OR(AF573=$AP$7,AF573=$AP$8,AF573=$AP$11),AB573,0)</f>
        <v>0</v>
      </c>
      <c r="CC573" s="313" t="n">
        <f aca="false">IF(OR(AF573=$AP$7,AF573=$AP$8,AF573=$AP$11),AC573,0)</f>
        <v>0</v>
      </c>
      <c r="CD573" s="314" t="n">
        <f aca="false">IF(OR(AF573=$AP$7,AF573=$AP$8,AF573=$AP$11),AD573,0)</f>
        <v>0</v>
      </c>
      <c r="CE573" s="312" t="n">
        <f aca="false">IF(AF573=$AP$12,S573,0)</f>
        <v>0</v>
      </c>
      <c r="CF573" s="313" t="n">
        <f aca="false">IF(AF573=$AP$12,T573,0)</f>
        <v>0</v>
      </c>
      <c r="CG573" s="313" t="n">
        <f aca="false">IF(AF573=$AP$12,U573,0)</f>
        <v>0</v>
      </c>
      <c r="CH573" s="313" t="n">
        <f aca="false">IF(AF573=$AP$12,V573,0)</f>
        <v>0</v>
      </c>
      <c r="CI573" s="313" t="n">
        <f aca="false">IF(AF573=$AP$12,W573,0)</f>
        <v>0</v>
      </c>
      <c r="CJ573" s="313" t="n">
        <f aca="false">IF(AF573=$AP$12,X573,0)</f>
        <v>0</v>
      </c>
      <c r="CK573" s="313" t="n">
        <f aca="false">IF(AF573=$AP$12,Y573,0)</f>
        <v>0</v>
      </c>
      <c r="CL573" s="313" t="n">
        <f aca="false">IF(AF573=$AP$12,Z573,0)</f>
        <v>0</v>
      </c>
      <c r="CM573" s="313" t="n">
        <f aca="false">IF(AF573=$AP$12,AA573,0)</f>
        <v>0</v>
      </c>
      <c r="CN573" s="313" t="n">
        <f aca="false">IF(AF573=$AP$12,AB573,0)</f>
        <v>0</v>
      </c>
      <c r="CO573" s="313" t="n">
        <f aca="false">IF(AF573=$AP$12,AC573,0)</f>
        <v>0</v>
      </c>
      <c r="CP573" s="314" t="n">
        <f aca="false">IF(AF573=$AP$12,AD573,0)</f>
        <v>0</v>
      </c>
    </row>
    <row r="574" customFormat="false" ht="12" hidden="false" customHeight="true" outlineLevel="0" collapsed="false">
      <c r="B574" s="243" t="str">
        <f aca="false">IF(Q572="","",Q572)</f>
        <v/>
      </c>
      <c r="C574" s="302"/>
      <c r="D574" s="303"/>
      <c r="E574" s="303"/>
      <c r="F574" s="303"/>
      <c r="G574" s="304"/>
      <c r="H574" s="304"/>
      <c r="I574" s="305"/>
      <c r="J574" s="305"/>
      <c r="K574" s="305"/>
      <c r="L574" s="305"/>
      <c r="M574" s="303"/>
      <c r="N574" s="303"/>
      <c r="O574" s="306"/>
      <c r="P574" s="303"/>
      <c r="Q574" s="303"/>
      <c r="R574" s="315" t="s">
        <v>77</v>
      </c>
      <c r="S574" s="322"/>
      <c r="T574" s="322"/>
      <c r="U574" s="322"/>
      <c r="V574" s="322"/>
      <c r="W574" s="322"/>
      <c r="X574" s="322"/>
      <c r="Y574" s="316"/>
      <c r="Z574" s="316"/>
      <c r="AA574" s="316"/>
      <c r="AB574" s="316"/>
      <c r="AC574" s="316"/>
      <c r="AD574" s="316"/>
      <c r="AE574" s="317" t="str">
        <f aca="false">IF(SUM(S574:AD574)=0,"",SUM(S574:AD574))</f>
        <v/>
      </c>
      <c r="AF574" s="244" t="str">
        <f aca="false">IF(Q572="","",Q572)</f>
        <v/>
      </c>
      <c r="AG574" s="310"/>
      <c r="AH574" s="310"/>
      <c r="AI574" s="310"/>
      <c r="AJ574" s="310"/>
      <c r="AT574" s="311" t="str">
        <f aca="false">R574</f>
        <v>C</v>
      </c>
      <c r="AU574" s="312" t="n">
        <f aca="false">IF(OR(AF574=$AP$3,AF574=$AP$4,AF574=$AP$9),S574,0)</f>
        <v>0</v>
      </c>
      <c r="AV574" s="313" t="n">
        <f aca="false">IF(OR(AF574=$AP$3,AF574=$AP$4,AF574=$AP$9),T574,0)</f>
        <v>0</v>
      </c>
      <c r="AW574" s="313" t="n">
        <f aca="false">IF(OR(AF574=$AP$3,AF574=$AP$4,AF574=$AP$9),U574,0)</f>
        <v>0</v>
      </c>
      <c r="AX574" s="313" t="n">
        <f aca="false">IF(OR(AF574=$AP$3,AF574=$AP$4,AF574=$AP$9),V574,0)</f>
        <v>0</v>
      </c>
      <c r="AY574" s="313" t="n">
        <f aca="false">IF(OR(AF574=$AP$3,AF574=$AP$4,AF574=$AP$9),W574,0)</f>
        <v>0</v>
      </c>
      <c r="AZ574" s="313" t="n">
        <f aca="false">IF(OR(AF574=$AP$3,AF574=$AP$4,AF574=$AP$9),X574,0)</f>
        <v>0</v>
      </c>
      <c r="BA574" s="313" t="n">
        <f aca="false">IF(OR(AF574=$AP$3,AF574=$AP$4,AF574=$AP$9),Y574,0)</f>
        <v>0</v>
      </c>
      <c r="BB574" s="313" t="n">
        <f aca="false">IF(OR(AF574=$AP$3,AF574=$AP$4,AF574=$AP$9),Z574,0)</f>
        <v>0</v>
      </c>
      <c r="BC574" s="313" t="n">
        <f aca="false">IF(OR(AF574=$AP$3,AF574=$AP$4,AF574=$AP$9),AA574,0)</f>
        <v>0</v>
      </c>
      <c r="BD574" s="313" t="n">
        <f aca="false">IF(OR(AF574=$AP$3,AF574=$AP$4,AF574=$AP$9),AB574,0)</f>
        <v>0</v>
      </c>
      <c r="BE574" s="313" t="n">
        <f aca="false">IF(OR(AF574=$AP$3,AF574=$AP$4,AF574=$AP$9),AC574,0)</f>
        <v>0</v>
      </c>
      <c r="BF574" s="314" t="n">
        <f aca="false">IF(OR(AF574=$AP$3,AF574=$AP$4,AF574=$AP$9),AD574,0)</f>
        <v>0</v>
      </c>
      <c r="BG574" s="312" t="n">
        <f aca="false">IF(OR(AF574=$AP$5,AF574=$AP$6,AF574=$AP$10),S574,0)</f>
        <v>0</v>
      </c>
      <c r="BH574" s="313" t="n">
        <f aca="false">IF(OR(AF574=$AP$5,AF574=$AP$6,AF574=$AP$10),T574,0)</f>
        <v>0</v>
      </c>
      <c r="BI574" s="313" t="n">
        <f aca="false">IF(OR(AF574=$AP$5,AF574=$AP$6,AF574=$AP$10),U574,0)</f>
        <v>0</v>
      </c>
      <c r="BJ574" s="313" t="n">
        <f aca="false">IF(OR(AF574=$AP$5,AF574=$AP$6,AF574=$AP$10),V574,0)</f>
        <v>0</v>
      </c>
      <c r="BK574" s="313" t="n">
        <f aca="false">IF(OR(AF574=$AP$5,AF574=$AP$6,AF574=$AP$10),W574,0)</f>
        <v>0</v>
      </c>
      <c r="BL574" s="313" t="n">
        <f aca="false">IF(OR(AF574=$AP$5,AF574=$AP$6,AF574=$AP$10),X574,0)</f>
        <v>0</v>
      </c>
      <c r="BM574" s="313" t="n">
        <f aca="false">IF(OR(AF574=$AP$5,AF574=$AP$6,AF574=$AP$10),Y574,0)</f>
        <v>0</v>
      </c>
      <c r="BN574" s="313" t="n">
        <f aca="false">IF(OR(AF574=$AP$5,AF574=$AP$6,AF574=$AP$10),Z574,0)</f>
        <v>0</v>
      </c>
      <c r="BO574" s="313" t="n">
        <f aca="false">IF(OR(AF574=$AP$5,AF574=$AP$6,AF574=$AP$10),AA574,0)</f>
        <v>0</v>
      </c>
      <c r="BP574" s="313" t="n">
        <f aca="false">IF(OR(AF574=$AP$5,AF574=$AP$6,AF574=$AP$10),AB574,0)</f>
        <v>0</v>
      </c>
      <c r="BQ574" s="313" t="n">
        <f aca="false">IF(OR(AF574=$AP$5,AF574=$AP$6,AF574=$AP$10),AC574,0)</f>
        <v>0</v>
      </c>
      <c r="BR574" s="314" t="n">
        <f aca="false">IF(OR(AF574=$AP$5,AF574=$AP$6,AF574=$AP$10),AD574,0)</f>
        <v>0</v>
      </c>
      <c r="BS574" s="312" t="n">
        <f aca="false">IF(OR(AF574=$AP$7,AF574=$AP$8,AF574=$AP$11),S574,0)</f>
        <v>0</v>
      </c>
      <c r="BT574" s="313" t="n">
        <f aca="false">IF(OR(AF574=$AP$7,AF574=$AP$8,AF574=$AP$11),T574,0)</f>
        <v>0</v>
      </c>
      <c r="BU574" s="313" t="n">
        <f aca="false">IF(OR(AF574=$AP$7,AF574=$AP$8,AF574=$AP$11),U574,0)</f>
        <v>0</v>
      </c>
      <c r="BV574" s="313" t="n">
        <f aca="false">IF(OR(AF574=$AP$7,AF574=$AP$8,AF574=$AP$11),V574,0)</f>
        <v>0</v>
      </c>
      <c r="BW574" s="313" t="n">
        <f aca="false">IF(OR(AF574=$AP$7,AF574=$AP$8,AF574=$AP$11),W574,0)</f>
        <v>0</v>
      </c>
      <c r="BX574" s="313" t="n">
        <f aca="false">IF(OR(AF574=$AP$7,AF574=$AP$8,AF574=$AP$11),X574,0)</f>
        <v>0</v>
      </c>
      <c r="BY574" s="313" t="n">
        <f aca="false">IF(OR(AF574=$AP$7,AF574=$AP$8,AF574=$AP$11),Y574,0)</f>
        <v>0</v>
      </c>
      <c r="BZ574" s="313" t="n">
        <f aca="false">IF(OR(AF574=$AP$7,AF574=$AP$8,AF574=$AP$11),Z574,0)</f>
        <v>0</v>
      </c>
      <c r="CA574" s="313" t="n">
        <f aca="false">IF(OR(AF574=$AP$7,AF574=$AP$8,AF574=$AP$11),AA574,0)</f>
        <v>0</v>
      </c>
      <c r="CB574" s="313" t="n">
        <f aca="false">IF(OR(AF574=$AP$7,AF574=$AP$8,AF574=$AP$11),AB574,0)</f>
        <v>0</v>
      </c>
      <c r="CC574" s="313" t="n">
        <f aca="false">IF(OR(AF574=$AP$7,AF574=$AP$8,AF574=$AP$11),AC574,0)</f>
        <v>0</v>
      </c>
      <c r="CD574" s="314" t="n">
        <f aca="false">IF(OR(AF574=$AP$7,AF574=$AP$8,AF574=$AP$11),AD574,0)</f>
        <v>0</v>
      </c>
      <c r="CE574" s="312" t="n">
        <f aca="false">IF(AF574=$AP$12,S574,0)</f>
        <v>0</v>
      </c>
      <c r="CF574" s="313" t="n">
        <f aca="false">IF(AF574=$AP$12,T574,0)</f>
        <v>0</v>
      </c>
      <c r="CG574" s="313" t="n">
        <f aca="false">IF(AF574=$AP$12,U574,0)</f>
        <v>0</v>
      </c>
      <c r="CH574" s="313" t="n">
        <f aca="false">IF(AF574=$AP$12,V574,0)</f>
        <v>0</v>
      </c>
      <c r="CI574" s="313" t="n">
        <f aca="false">IF(AF574=$AP$12,W574,0)</f>
        <v>0</v>
      </c>
      <c r="CJ574" s="313" t="n">
        <f aca="false">IF(AF574=$AP$12,X574,0)</f>
        <v>0</v>
      </c>
      <c r="CK574" s="313" t="n">
        <f aca="false">IF(AF574=$AP$12,Y574,0)</f>
        <v>0</v>
      </c>
      <c r="CL574" s="313" t="n">
        <f aca="false">IF(AF574=$AP$12,Z574,0)</f>
        <v>0</v>
      </c>
      <c r="CM574" s="313" t="n">
        <f aca="false">IF(AF574=$AP$12,AA574,0)</f>
        <v>0</v>
      </c>
      <c r="CN574" s="313" t="n">
        <f aca="false">IF(AF574=$AP$12,AB574,0)</f>
        <v>0</v>
      </c>
      <c r="CO574" s="313" t="n">
        <f aca="false">IF(AF574=$AP$12,AC574,0)</f>
        <v>0</v>
      </c>
      <c r="CP574" s="314" t="n">
        <f aca="false">IF(AF574=$AP$12,AD574,0)</f>
        <v>0</v>
      </c>
    </row>
    <row r="575" customFormat="false" ht="12" hidden="false" customHeight="true" outlineLevel="0" collapsed="false">
      <c r="B575" s="243" t="str">
        <f aca="false">IF(Q575="","",Q575)</f>
        <v/>
      </c>
      <c r="C575" s="302" t="n">
        <v>188</v>
      </c>
      <c r="D575" s="303"/>
      <c r="E575" s="303"/>
      <c r="F575" s="303"/>
      <c r="G575" s="304"/>
      <c r="H575" s="304"/>
      <c r="I575" s="305"/>
      <c r="J575" s="305"/>
      <c r="K575" s="305"/>
      <c r="L575" s="305"/>
      <c r="M575" s="303"/>
      <c r="N575" s="303"/>
      <c r="O575" s="306"/>
      <c r="P575" s="303"/>
      <c r="Q575" s="303"/>
      <c r="R575" s="307" t="s">
        <v>75</v>
      </c>
      <c r="S575" s="323"/>
      <c r="T575" s="323"/>
      <c r="U575" s="323"/>
      <c r="V575" s="323"/>
      <c r="W575" s="323"/>
      <c r="X575" s="323"/>
      <c r="Y575" s="308"/>
      <c r="Z575" s="308"/>
      <c r="AA575" s="308"/>
      <c r="AB575" s="308"/>
      <c r="AC575" s="308"/>
      <c r="AD575" s="308"/>
      <c r="AE575" s="309" t="str">
        <f aca="false">IF(SUM(S575:AD575)=0,"",SUM(S575:AD575))</f>
        <v/>
      </c>
      <c r="AF575" s="244" t="str">
        <f aca="false">IF(Q575="","",Q575)</f>
        <v/>
      </c>
      <c r="AG575" s="310" t="str">
        <f aca="false">IFERROR(VLOOKUP(M575,$AP$13:$AQ$16,2,FALSE()),"")</f>
        <v/>
      </c>
      <c r="AH575" s="310" t="str">
        <f aca="false">IFERROR(VLOOKUP(O575,$AP$18:$AQ$24,2,FALSE()),"")</f>
        <v/>
      </c>
      <c r="AI575" s="310" t="str">
        <f aca="false">IFERROR(AG575+AH575,"")</f>
        <v/>
      </c>
      <c r="AJ575" s="310" t="str">
        <f aca="false">IF(SUM(AE575:AE577)=0,"",SUM(AE575:AE577))</f>
        <v/>
      </c>
      <c r="AT575" s="311" t="str">
        <f aca="false">R575</f>
        <v>A</v>
      </c>
      <c r="AU575" s="312" t="n">
        <f aca="false">IF(OR(AF575=$AP$3,AF575=$AP$4,AF575=$AP$9),S575,0)</f>
        <v>0</v>
      </c>
      <c r="AV575" s="313" t="n">
        <f aca="false">IF(OR(AF575=$AP$3,AF575=$AP$4,AF575=$AP$9),T575,0)</f>
        <v>0</v>
      </c>
      <c r="AW575" s="313" t="n">
        <f aca="false">IF(OR(AF575=$AP$3,AF575=$AP$4,AF575=$AP$9),U575,0)</f>
        <v>0</v>
      </c>
      <c r="AX575" s="313" t="n">
        <f aca="false">IF(OR(AF575=$AP$3,AF575=$AP$4,AF575=$AP$9),V575,0)</f>
        <v>0</v>
      </c>
      <c r="AY575" s="313" t="n">
        <f aca="false">IF(OR(AF575=$AP$3,AF575=$AP$4,AF575=$AP$9),W575,0)</f>
        <v>0</v>
      </c>
      <c r="AZ575" s="313" t="n">
        <f aca="false">IF(OR(AF575=$AP$3,AF575=$AP$4,AF575=$AP$9),X575,0)</f>
        <v>0</v>
      </c>
      <c r="BA575" s="313" t="n">
        <f aca="false">IF(OR(AF575=$AP$3,AF575=$AP$4,AF575=$AP$9),Y575,0)</f>
        <v>0</v>
      </c>
      <c r="BB575" s="313" t="n">
        <f aca="false">IF(OR(AF575=$AP$3,AF575=$AP$4,AF575=$AP$9),Z575,0)</f>
        <v>0</v>
      </c>
      <c r="BC575" s="313" t="n">
        <f aca="false">IF(OR(AF575=$AP$3,AF575=$AP$4,AF575=$AP$9),AA575,0)</f>
        <v>0</v>
      </c>
      <c r="BD575" s="313" t="n">
        <f aca="false">IF(OR(AF575=$AP$3,AF575=$AP$4,AF575=$AP$9),AB575,0)</f>
        <v>0</v>
      </c>
      <c r="BE575" s="313" t="n">
        <f aca="false">IF(OR(AF575=$AP$3,AF575=$AP$4,AF575=$AP$9),AC575,0)</f>
        <v>0</v>
      </c>
      <c r="BF575" s="314" t="n">
        <f aca="false">IF(OR(AF575=$AP$3,AF575=$AP$4,AF575=$AP$9),AD575,0)</f>
        <v>0</v>
      </c>
      <c r="BG575" s="312" t="n">
        <f aca="false">IF(OR(AF575=$AP$5,AF575=$AP$6,AF575=$AP$10),S575,0)</f>
        <v>0</v>
      </c>
      <c r="BH575" s="313" t="n">
        <f aca="false">IF(OR(AF575=$AP$5,AF575=$AP$6,AF575=$AP$10),T575,0)</f>
        <v>0</v>
      </c>
      <c r="BI575" s="313" t="n">
        <f aca="false">IF(OR(AF575=$AP$5,AF575=$AP$6,AF575=$AP$10),U575,0)</f>
        <v>0</v>
      </c>
      <c r="BJ575" s="313" t="n">
        <f aca="false">IF(OR(AF575=$AP$5,AF575=$AP$6,AF575=$AP$10),V575,0)</f>
        <v>0</v>
      </c>
      <c r="BK575" s="313" t="n">
        <f aca="false">IF(OR(AF575=$AP$5,AF575=$AP$6,AF575=$AP$10),W575,0)</f>
        <v>0</v>
      </c>
      <c r="BL575" s="313" t="n">
        <f aca="false">IF(OR(AF575=$AP$5,AF575=$AP$6,AF575=$AP$10),X575,0)</f>
        <v>0</v>
      </c>
      <c r="BM575" s="313" t="n">
        <f aca="false">IF(OR(AF575=$AP$5,AF575=$AP$6,AF575=$AP$10),Y575,0)</f>
        <v>0</v>
      </c>
      <c r="BN575" s="313" t="n">
        <f aca="false">IF(OR(AF575=$AP$5,AF575=$AP$6,AF575=$AP$10),Z575,0)</f>
        <v>0</v>
      </c>
      <c r="BO575" s="313" t="n">
        <f aca="false">IF(OR(AF575=$AP$5,AF575=$AP$6,AF575=$AP$10),AA575,0)</f>
        <v>0</v>
      </c>
      <c r="BP575" s="313" t="n">
        <f aca="false">IF(OR(AF575=$AP$5,AF575=$AP$6,AF575=$AP$10),AB575,0)</f>
        <v>0</v>
      </c>
      <c r="BQ575" s="313" t="n">
        <f aca="false">IF(OR(AF575=$AP$5,AF575=$AP$6,AF575=$AP$10),AC575,0)</f>
        <v>0</v>
      </c>
      <c r="BR575" s="314" t="n">
        <f aca="false">IF(OR(AF575=$AP$5,AF575=$AP$6,AF575=$AP$10),AD575,0)</f>
        <v>0</v>
      </c>
      <c r="BS575" s="312" t="n">
        <f aca="false">IF(OR(AF575=$AP$7,AF575=$AP$8,AF575=$AP$11),S575,0)</f>
        <v>0</v>
      </c>
      <c r="BT575" s="313" t="n">
        <f aca="false">IF(OR(AF575=$AP$7,AF575=$AP$8,AF575=$AP$11),T575,0)</f>
        <v>0</v>
      </c>
      <c r="BU575" s="313" t="n">
        <f aca="false">IF(OR(AF575=$AP$7,AF575=$AP$8,AF575=$AP$11),U575,0)</f>
        <v>0</v>
      </c>
      <c r="BV575" s="313" t="n">
        <f aca="false">IF(OR(AF575=$AP$7,AF575=$AP$8,AF575=$AP$11),V575,0)</f>
        <v>0</v>
      </c>
      <c r="BW575" s="313" t="n">
        <f aca="false">IF(OR(AF575=$AP$7,AF575=$AP$8,AF575=$AP$11),W575,0)</f>
        <v>0</v>
      </c>
      <c r="BX575" s="313" t="n">
        <f aca="false">IF(OR(AF575=$AP$7,AF575=$AP$8,AF575=$AP$11),X575,0)</f>
        <v>0</v>
      </c>
      <c r="BY575" s="313" t="n">
        <f aca="false">IF(OR(AF575=$AP$7,AF575=$AP$8,AF575=$AP$11),Y575,0)</f>
        <v>0</v>
      </c>
      <c r="BZ575" s="313" t="n">
        <f aca="false">IF(OR(AF575=$AP$7,AF575=$AP$8,AF575=$AP$11),Z575,0)</f>
        <v>0</v>
      </c>
      <c r="CA575" s="313" t="n">
        <f aca="false">IF(OR(AF575=$AP$7,AF575=$AP$8,AF575=$AP$11),AA575,0)</f>
        <v>0</v>
      </c>
      <c r="CB575" s="313" t="n">
        <f aca="false">IF(OR(AF575=$AP$7,AF575=$AP$8,AF575=$AP$11),AB575,0)</f>
        <v>0</v>
      </c>
      <c r="CC575" s="313" t="n">
        <f aca="false">IF(OR(AF575=$AP$7,AF575=$AP$8,AF575=$AP$11),AC575,0)</f>
        <v>0</v>
      </c>
      <c r="CD575" s="314" t="n">
        <f aca="false">IF(OR(AF575=$AP$7,AF575=$AP$8,AF575=$AP$11),AD575,0)</f>
        <v>0</v>
      </c>
      <c r="CE575" s="312" t="n">
        <f aca="false">IF(AF575=$AP$12,S575,0)</f>
        <v>0</v>
      </c>
      <c r="CF575" s="313" t="n">
        <f aca="false">IF(AF575=$AP$12,T575,0)</f>
        <v>0</v>
      </c>
      <c r="CG575" s="313" t="n">
        <f aca="false">IF(AF575=$AP$12,U575,0)</f>
        <v>0</v>
      </c>
      <c r="CH575" s="313" t="n">
        <f aca="false">IF(AF575=$AP$12,V575,0)</f>
        <v>0</v>
      </c>
      <c r="CI575" s="313" t="n">
        <f aca="false">IF(AF575=$AP$12,W575,0)</f>
        <v>0</v>
      </c>
      <c r="CJ575" s="313" t="n">
        <f aca="false">IF(AF575=$AP$12,X575,0)</f>
        <v>0</v>
      </c>
      <c r="CK575" s="313" t="n">
        <f aca="false">IF(AF575=$AP$12,Y575,0)</f>
        <v>0</v>
      </c>
      <c r="CL575" s="313" t="n">
        <f aca="false">IF(AF575=$AP$12,Z575,0)</f>
        <v>0</v>
      </c>
      <c r="CM575" s="313" t="n">
        <f aca="false">IF(AF575=$AP$12,AA575,0)</f>
        <v>0</v>
      </c>
      <c r="CN575" s="313" t="n">
        <f aca="false">IF(AF575=$AP$12,AB575,0)</f>
        <v>0</v>
      </c>
      <c r="CO575" s="313" t="n">
        <f aca="false">IF(AF575=$AP$12,AC575,0)</f>
        <v>0</v>
      </c>
      <c r="CP575" s="314" t="n">
        <f aca="false">IF(AF575=$AP$12,AD575,0)</f>
        <v>0</v>
      </c>
    </row>
    <row r="576" customFormat="false" ht="12" hidden="false" customHeight="true" outlineLevel="0" collapsed="false">
      <c r="B576" s="243" t="str">
        <f aca="false">IF(Q575="","",Q575)</f>
        <v/>
      </c>
      <c r="C576" s="302"/>
      <c r="D576" s="303"/>
      <c r="E576" s="303"/>
      <c r="F576" s="303"/>
      <c r="G576" s="304"/>
      <c r="H576" s="304"/>
      <c r="I576" s="305"/>
      <c r="J576" s="305"/>
      <c r="K576" s="305"/>
      <c r="L576" s="305"/>
      <c r="M576" s="303"/>
      <c r="N576" s="303"/>
      <c r="O576" s="306"/>
      <c r="P576" s="303"/>
      <c r="Q576" s="303"/>
      <c r="R576" s="315" t="s">
        <v>76</v>
      </c>
      <c r="S576" s="322"/>
      <c r="T576" s="322"/>
      <c r="U576" s="322"/>
      <c r="V576" s="322"/>
      <c r="W576" s="322"/>
      <c r="X576" s="322"/>
      <c r="Y576" s="316"/>
      <c r="Z576" s="316"/>
      <c r="AA576" s="316"/>
      <c r="AB576" s="316"/>
      <c r="AC576" s="316"/>
      <c r="AD576" s="316"/>
      <c r="AE576" s="317" t="str">
        <f aca="false">IF(SUM(S576:AD576)=0,"",SUM(S576:AD576))</f>
        <v/>
      </c>
      <c r="AF576" s="244" t="str">
        <f aca="false">IF(Q575="","",Q575)</f>
        <v/>
      </c>
      <c r="AG576" s="310"/>
      <c r="AH576" s="310"/>
      <c r="AI576" s="310"/>
      <c r="AJ576" s="310"/>
      <c r="AT576" s="311" t="str">
        <f aca="false">R576</f>
        <v>B</v>
      </c>
      <c r="AU576" s="312" t="n">
        <f aca="false">IF(OR(AF576=$AP$3,AF576=$AP$4,AF576=$AP$9),S576,0)</f>
        <v>0</v>
      </c>
      <c r="AV576" s="313" t="n">
        <f aca="false">IF(OR(AF576=$AP$3,AF576=$AP$4,AF576=$AP$9),T576,0)</f>
        <v>0</v>
      </c>
      <c r="AW576" s="313" t="n">
        <f aca="false">IF(OR(AF576=$AP$3,AF576=$AP$4,AF576=$AP$9),U576,0)</f>
        <v>0</v>
      </c>
      <c r="AX576" s="313" t="n">
        <f aca="false">IF(OR(AF576=$AP$3,AF576=$AP$4,AF576=$AP$9),V576,0)</f>
        <v>0</v>
      </c>
      <c r="AY576" s="313" t="n">
        <f aca="false">IF(OR(AF576=$AP$3,AF576=$AP$4,AF576=$AP$9),W576,0)</f>
        <v>0</v>
      </c>
      <c r="AZ576" s="313" t="n">
        <f aca="false">IF(OR(AF576=$AP$3,AF576=$AP$4,AF576=$AP$9),X576,0)</f>
        <v>0</v>
      </c>
      <c r="BA576" s="313" t="n">
        <f aca="false">IF(OR(AF576=$AP$3,AF576=$AP$4,AF576=$AP$9),Y576,0)</f>
        <v>0</v>
      </c>
      <c r="BB576" s="313" t="n">
        <f aca="false">IF(OR(AF576=$AP$3,AF576=$AP$4,AF576=$AP$9),Z576,0)</f>
        <v>0</v>
      </c>
      <c r="BC576" s="313" t="n">
        <f aca="false">IF(OR(AF576=$AP$3,AF576=$AP$4,AF576=$AP$9),AA576,0)</f>
        <v>0</v>
      </c>
      <c r="BD576" s="313" t="n">
        <f aca="false">IF(OR(AF576=$AP$3,AF576=$AP$4,AF576=$AP$9),AB576,0)</f>
        <v>0</v>
      </c>
      <c r="BE576" s="313" t="n">
        <f aca="false">IF(OR(AF576=$AP$3,AF576=$AP$4,AF576=$AP$9),AC576,0)</f>
        <v>0</v>
      </c>
      <c r="BF576" s="314" t="n">
        <f aca="false">IF(OR(AF576=$AP$3,AF576=$AP$4,AF576=$AP$9),AD576,0)</f>
        <v>0</v>
      </c>
      <c r="BG576" s="312" t="n">
        <f aca="false">IF(OR(AF576=$AP$5,AF576=$AP$6,AF576=$AP$10),S576,0)</f>
        <v>0</v>
      </c>
      <c r="BH576" s="313" t="n">
        <f aca="false">IF(OR(AF576=$AP$5,AF576=$AP$6,AF576=$AP$10),T576,0)</f>
        <v>0</v>
      </c>
      <c r="BI576" s="313" t="n">
        <f aca="false">IF(OR(AF576=$AP$5,AF576=$AP$6,AF576=$AP$10),U576,0)</f>
        <v>0</v>
      </c>
      <c r="BJ576" s="313" t="n">
        <f aca="false">IF(OR(AF576=$AP$5,AF576=$AP$6,AF576=$AP$10),V576,0)</f>
        <v>0</v>
      </c>
      <c r="BK576" s="313" t="n">
        <f aca="false">IF(OR(AF576=$AP$5,AF576=$AP$6,AF576=$AP$10),W576,0)</f>
        <v>0</v>
      </c>
      <c r="BL576" s="313" t="n">
        <f aca="false">IF(OR(AF576=$AP$5,AF576=$AP$6,AF576=$AP$10),X576,0)</f>
        <v>0</v>
      </c>
      <c r="BM576" s="313" t="n">
        <f aca="false">IF(OR(AF576=$AP$5,AF576=$AP$6,AF576=$AP$10),Y576,0)</f>
        <v>0</v>
      </c>
      <c r="BN576" s="313" t="n">
        <f aca="false">IF(OR(AF576=$AP$5,AF576=$AP$6,AF576=$AP$10),Z576,0)</f>
        <v>0</v>
      </c>
      <c r="BO576" s="313" t="n">
        <f aca="false">IF(OR(AF576=$AP$5,AF576=$AP$6,AF576=$AP$10),AA576,0)</f>
        <v>0</v>
      </c>
      <c r="BP576" s="313" t="n">
        <f aca="false">IF(OR(AF576=$AP$5,AF576=$AP$6,AF576=$AP$10),AB576,0)</f>
        <v>0</v>
      </c>
      <c r="BQ576" s="313" t="n">
        <f aca="false">IF(OR(AF576=$AP$5,AF576=$AP$6,AF576=$AP$10),AC576,0)</f>
        <v>0</v>
      </c>
      <c r="BR576" s="314" t="n">
        <f aca="false">IF(OR(AF576=$AP$5,AF576=$AP$6,AF576=$AP$10),AD576,0)</f>
        <v>0</v>
      </c>
      <c r="BS576" s="312" t="n">
        <f aca="false">IF(OR(AF576=$AP$7,AF576=$AP$8,AF576=$AP$11),S576,0)</f>
        <v>0</v>
      </c>
      <c r="BT576" s="313" t="n">
        <f aca="false">IF(OR(AF576=$AP$7,AF576=$AP$8,AF576=$AP$11),T576,0)</f>
        <v>0</v>
      </c>
      <c r="BU576" s="313" t="n">
        <f aca="false">IF(OR(AF576=$AP$7,AF576=$AP$8,AF576=$AP$11),U576,0)</f>
        <v>0</v>
      </c>
      <c r="BV576" s="313" t="n">
        <f aca="false">IF(OR(AF576=$AP$7,AF576=$AP$8,AF576=$AP$11),V576,0)</f>
        <v>0</v>
      </c>
      <c r="BW576" s="313" t="n">
        <f aca="false">IF(OR(AF576=$AP$7,AF576=$AP$8,AF576=$AP$11),W576,0)</f>
        <v>0</v>
      </c>
      <c r="BX576" s="313" t="n">
        <f aca="false">IF(OR(AF576=$AP$7,AF576=$AP$8,AF576=$AP$11),X576,0)</f>
        <v>0</v>
      </c>
      <c r="BY576" s="313" t="n">
        <f aca="false">IF(OR(AF576=$AP$7,AF576=$AP$8,AF576=$AP$11),Y576,0)</f>
        <v>0</v>
      </c>
      <c r="BZ576" s="313" t="n">
        <f aca="false">IF(OR(AF576=$AP$7,AF576=$AP$8,AF576=$AP$11),Z576,0)</f>
        <v>0</v>
      </c>
      <c r="CA576" s="313" t="n">
        <f aca="false">IF(OR(AF576=$AP$7,AF576=$AP$8,AF576=$AP$11),AA576,0)</f>
        <v>0</v>
      </c>
      <c r="CB576" s="313" t="n">
        <f aca="false">IF(OR(AF576=$AP$7,AF576=$AP$8,AF576=$AP$11),AB576,0)</f>
        <v>0</v>
      </c>
      <c r="CC576" s="313" t="n">
        <f aca="false">IF(OR(AF576=$AP$7,AF576=$AP$8,AF576=$AP$11),AC576,0)</f>
        <v>0</v>
      </c>
      <c r="CD576" s="314" t="n">
        <f aca="false">IF(OR(AF576=$AP$7,AF576=$AP$8,AF576=$AP$11),AD576,0)</f>
        <v>0</v>
      </c>
      <c r="CE576" s="312" t="n">
        <f aca="false">IF(AF576=$AP$12,S576,0)</f>
        <v>0</v>
      </c>
      <c r="CF576" s="313" t="n">
        <f aca="false">IF(AF576=$AP$12,T576,0)</f>
        <v>0</v>
      </c>
      <c r="CG576" s="313" t="n">
        <f aca="false">IF(AF576=$AP$12,U576,0)</f>
        <v>0</v>
      </c>
      <c r="CH576" s="313" t="n">
        <f aca="false">IF(AF576=$AP$12,V576,0)</f>
        <v>0</v>
      </c>
      <c r="CI576" s="313" t="n">
        <f aca="false">IF(AF576=$AP$12,W576,0)</f>
        <v>0</v>
      </c>
      <c r="CJ576" s="313" t="n">
        <f aca="false">IF(AF576=$AP$12,X576,0)</f>
        <v>0</v>
      </c>
      <c r="CK576" s="313" t="n">
        <f aca="false">IF(AF576=$AP$12,Y576,0)</f>
        <v>0</v>
      </c>
      <c r="CL576" s="313" t="n">
        <f aca="false">IF(AF576=$AP$12,Z576,0)</f>
        <v>0</v>
      </c>
      <c r="CM576" s="313" t="n">
        <f aca="false">IF(AF576=$AP$12,AA576,0)</f>
        <v>0</v>
      </c>
      <c r="CN576" s="313" t="n">
        <f aca="false">IF(AF576=$AP$12,AB576,0)</f>
        <v>0</v>
      </c>
      <c r="CO576" s="313" t="n">
        <f aca="false">IF(AF576=$AP$12,AC576,0)</f>
        <v>0</v>
      </c>
      <c r="CP576" s="314" t="n">
        <f aca="false">IF(AF576=$AP$12,AD576,0)</f>
        <v>0</v>
      </c>
    </row>
    <row r="577" customFormat="false" ht="12" hidden="false" customHeight="true" outlineLevel="0" collapsed="false">
      <c r="B577" s="243" t="str">
        <f aca="false">IF(Q575="","",Q575)</f>
        <v/>
      </c>
      <c r="C577" s="302"/>
      <c r="D577" s="303"/>
      <c r="E577" s="303"/>
      <c r="F577" s="303"/>
      <c r="G577" s="304"/>
      <c r="H577" s="304"/>
      <c r="I577" s="305"/>
      <c r="J577" s="305"/>
      <c r="K577" s="305"/>
      <c r="L577" s="305"/>
      <c r="M577" s="303"/>
      <c r="N577" s="303"/>
      <c r="O577" s="306"/>
      <c r="P577" s="303"/>
      <c r="Q577" s="303"/>
      <c r="R577" s="315" t="s">
        <v>77</v>
      </c>
      <c r="S577" s="322"/>
      <c r="T577" s="322"/>
      <c r="U577" s="322"/>
      <c r="V577" s="322"/>
      <c r="W577" s="322"/>
      <c r="X577" s="322"/>
      <c r="Y577" s="316"/>
      <c r="Z577" s="316"/>
      <c r="AA577" s="316"/>
      <c r="AB577" s="316"/>
      <c r="AC577" s="316"/>
      <c r="AD577" s="316"/>
      <c r="AE577" s="317" t="str">
        <f aca="false">IF(SUM(S577:AD577)=0,"",SUM(S577:AD577))</f>
        <v/>
      </c>
      <c r="AF577" s="244" t="str">
        <f aca="false">IF(Q575="","",Q575)</f>
        <v/>
      </c>
      <c r="AG577" s="310"/>
      <c r="AH577" s="310"/>
      <c r="AI577" s="310"/>
      <c r="AJ577" s="310"/>
      <c r="AT577" s="311" t="str">
        <f aca="false">R577</f>
        <v>C</v>
      </c>
      <c r="AU577" s="312" t="n">
        <f aca="false">IF(OR(AF577=$AP$3,AF577=$AP$4,AF577=$AP$9),S577,0)</f>
        <v>0</v>
      </c>
      <c r="AV577" s="313" t="n">
        <f aca="false">IF(OR(AF577=$AP$3,AF577=$AP$4,AF577=$AP$9),T577,0)</f>
        <v>0</v>
      </c>
      <c r="AW577" s="313" t="n">
        <f aca="false">IF(OR(AF577=$AP$3,AF577=$AP$4,AF577=$AP$9),U577,0)</f>
        <v>0</v>
      </c>
      <c r="AX577" s="313" t="n">
        <f aca="false">IF(OR(AF577=$AP$3,AF577=$AP$4,AF577=$AP$9),V577,0)</f>
        <v>0</v>
      </c>
      <c r="AY577" s="313" t="n">
        <f aca="false">IF(OR(AF577=$AP$3,AF577=$AP$4,AF577=$AP$9),W577,0)</f>
        <v>0</v>
      </c>
      <c r="AZ577" s="313" t="n">
        <f aca="false">IF(OR(AF577=$AP$3,AF577=$AP$4,AF577=$AP$9),X577,0)</f>
        <v>0</v>
      </c>
      <c r="BA577" s="313" t="n">
        <f aca="false">IF(OR(AF577=$AP$3,AF577=$AP$4,AF577=$AP$9),Y577,0)</f>
        <v>0</v>
      </c>
      <c r="BB577" s="313" t="n">
        <f aca="false">IF(OR(AF577=$AP$3,AF577=$AP$4,AF577=$AP$9),Z577,0)</f>
        <v>0</v>
      </c>
      <c r="BC577" s="313" t="n">
        <f aca="false">IF(OR(AF577=$AP$3,AF577=$AP$4,AF577=$AP$9),AA577,0)</f>
        <v>0</v>
      </c>
      <c r="BD577" s="313" t="n">
        <f aca="false">IF(OR(AF577=$AP$3,AF577=$AP$4,AF577=$AP$9),AB577,0)</f>
        <v>0</v>
      </c>
      <c r="BE577" s="313" t="n">
        <f aca="false">IF(OR(AF577=$AP$3,AF577=$AP$4,AF577=$AP$9),AC577,0)</f>
        <v>0</v>
      </c>
      <c r="BF577" s="314" t="n">
        <f aca="false">IF(OR(AF577=$AP$3,AF577=$AP$4,AF577=$AP$9),AD577,0)</f>
        <v>0</v>
      </c>
      <c r="BG577" s="312" t="n">
        <f aca="false">IF(OR(AF577=$AP$5,AF577=$AP$6,AF577=$AP$10),S577,0)</f>
        <v>0</v>
      </c>
      <c r="BH577" s="313" t="n">
        <f aca="false">IF(OR(AF577=$AP$5,AF577=$AP$6,AF577=$AP$10),T577,0)</f>
        <v>0</v>
      </c>
      <c r="BI577" s="313" t="n">
        <f aca="false">IF(OR(AF577=$AP$5,AF577=$AP$6,AF577=$AP$10),U577,0)</f>
        <v>0</v>
      </c>
      <c r="BJ577" s="313" t="n">
        <f aca="false">IF(OR(AF577=$AP$5,AF577=$AP$6,AF577=$AP$10),V577,0)</f>
        <v>0</v>
      </c>
      <c r="BK577" s="313" t="n">
        <f aca="false">IF(OR(AF577=$AP$5,AF577=$AP$6,AF577=$AP$10),W577,0)</f>
        <v>0</v>
      </c>
      <c r="BL577" s="313" t="n">
        <f aca="false">IF(OR(AF577=$AP$5,AF577=$AP$6,AF577=$AP$10),X577,0)</f>
        <v>0</v>
      </c>
      <c r="BM577" s="313" t="n">
        <f aca="false">IF(OR(AF577=$AP$5,AF577=$AP$6,AF577=$AP$10),Y577,0)</f>
        <v>0</v>
      </c>
      <c r="BN577" s="313" t="n">
        <f aca="false">IF(OR(AF577=$AP$5,AF577=$AP$6,AF577=$AP$10),Z577,0)</f>
        <v>0</v>
      </c>
      <c r="BO577" s="313" t="n">
        <f aca="false">IF(OR(AF577=$AP$5,AF577=$AP$6,AF577=$AP$10),AA577,0)</f>
        <v>0</v>
      </c>
      <c r="BP577" s="313" t="n">
        <f aca="false">IF(OR(AF577=$AP$5,AF577=$AP$6,AF577=$AP$10),AB577,0)</f>
        <v>0</v>
      </c>
      <c r="BQ577" s="313" t="n">
        <f aca="false">IF(OR(AF577=$AP$5,AF577=$AP$6,AF577=$AP$10),AC577,0)</f>
        <v>0</v>
      </c>
      <c r="BR577" s="314" t="n">
        <f aca="false">IF(OR(AF577=$AP$5,AF577=$AP$6,AF577=$AP$10),AD577,0)</f>
        <v>0</v>
      </c>
      <c r="BS577" s="312" t="n">
        <f aca="false">IF(OR(AF577=$AP$7,AF577=$AP$8,AF577=$AP$11),S577,0)</f>
        <v>0</v>
      </c>
      <c r="BT577" s="313" t="n">
        <f aca="false">IF(OR(AF577=$AP$7,AF577=$AP$8,AF577=$AP$11),T577,0)</f>
        <v>0</v>
      </c>
      <c r="BU577" s="313" t="n">
        <f aca="false">IF(OR(AF577=$AP$7,AF577=$AP$8,AF577=$AP$11),U577,0)</f>
        <v>0</v>
      </c>
      <c r="BV577" s="313" t="n">
        <f aca="false">IF(OR(AF577=$AP$7,AF577=$AP$8,AF577=$AP$11),V577,0)</f>
        <v>0</v>
      </c>
      <c r="BW577" s="313" t="n">
        <f aca="false">IF(OR(AF577=$AP$7,AF577=$AP$8,AF577=$AP$11),W577,0)</f>
        <v>0</v>
      </c>
      <c r="BX577" s="313" t="n">
        <f aca="false">IF(OR(AF577=$AP$7,AF577=$AP$8,AF577=$AP$11),X577,0)</f>
        <v>0</v>
      </c>
      <c r="BY577" s="313" t="n">
        <f aca="false">IF(OR(AF577=$AP$7,AF577=$AP$8,AF577=$AP$11),Y577,0)</f>
        <v>0</v>
      </c>
      <c r="BZ577" s="313" t="n">
        <f aca="false">IF(OR(AF577=$AP$7,AF577=$AP$8,AF577=$AP$11),Z577,0)</f>
        <v>0</v>
      </c>
      <c r="CA577" s="313" t="n">
        <f aca="false">IF(OR(AF577=$AP$7,AF577=$AP$8,AF577=$AP$11),AA577,0)</f>
        <v>0</v>
      </c>
      <c r="CB577" s="313" t="n">
        <f aca="false">IF(OR(AF577=$AP$7,AF577=$AP$8,AF577=$AP$11),AB577,0)</f>
        <v>0</v>
      </c>
      <c r="CC577" s="313" t="n">
        <f aca="false">IF(OR(AF577=$AP$7,AF577=$AP$8,AF577=$AP$11),AC577,0)</f>
        <v>0</v>
      </c>
      <c r="CD577" s="314" t="n">
        <f aca="false">IF(OR(AF577=$AP$7,AF577=$AP$8,AF577=$AP$11),AD577,0)</f>
        <v>0</v>
      </c>
      <c r="CE577" s="312" t="n">
        <f aca="false">IF(AF577=$AP$12,S577,0)</f>
        <v>0</v>
      </c>
      <c r="CF577" s="313" t="n">
        <f aca="false">IF(AF577=$AP$12,T577,0)</f>
        <v>0</v>
      </c>
      <c r="CG577" s="313" t="n">
        <f aca="false">IF(AF577=$AP$12,U577,0)</f>
        <v>0</v>
      </c>
      <c r="CH577" s="313" t="n">
        <f aca="false">IF(AF577=$AP$12,V577,0)</f>
        <v>0</v>
      </c>
      <c r="CI577" s="313" t="n">
        <f aca="false">IF(AF577=$AP$12,W577,0)</f>
        <v>0</v>
      </c>
      <c r="CJ577" s="313" t="n">
        <f aca="false">IF(AF577=$AP$12,X577,0)</f>
        <v>0</v>
      </c>
      <c r="CK577" s="313" t="n">
        <f aca="false">IF(AF577=$AP$12,Y577,0)</f>
        <v>0</v>
      </c>
      <c r="CL577" s="313" t="n">
        <f aca="false">IF(AF577=$AP$12,Z577,0)</f>
        <v>0</v>
      </c>
      <c r="CM577" s="313" t="n">
        <f aca="false">IF(AF577=$AP$12,AA577,0)</f>
        <v>0</v>
      </c>
      <c r="CN577" s="313" t="n">
        <f aca="false">IF(AF577=$AP$12,AB577,0)</f>
        <v>0</v>
      </c>
      <c r="CO577" s="313" t="n">
        <f aca="false">IF(AF577=$AP$12,AC577,0)</f>
        <v>0</v>
      </c>
      <c r="CP577" s="314" t="n">
        <f aca="false">IF(AF577=$AP$12,AD577,0)</f>
        <v>0</v>
      </c>
    </row>
    <row r="578" customFormat="false" ht="12" hidden="false" customHeight="true" outlineLevel="0" collapsed="false">
      <c r="B578" s="243" t="str">
        <f aca="false">IF(Q578="","",Q578)</f>
        <v/>
      </c>
      <c r="C578" s="302" t="n">
        <v>189</v>
      </c>
      <c r="D578" s="303"/>
      <c r="E578" s="303"/>
      <c r="F578" s="303"/>
      <c r="G578" s="304"/>
      <c r="H578" s="304"/>
      <c r="I578" s="305"/>
      <c r="J578" s="305"/>
      <c r="K578" s="305"/>
      <c r="L578" s="305"/>
      <c r="M578" s="303"/>
      <c r="N578" s="303"/>
      <c r="O578" s="306"/>
      <c r="P578" s="303"/>
      <c r="Q578" s="303"/>
      <c r="R578" s="307" t="s">
        <v>75</v>
      </c>
      <c r="S578" s="323"/>
      <c r="T578" s="323"/>
      <c r="U578" s="323"/>
      <c r="V578" s="323"/>
      <c r="W578" s="323"/>
      <c r="X578" s="323"/>
      <c r="Y578" s="308"/>
      <c r="Z578" s="308"/>
      <c r="AA578" s="308"/>
      <c r="AB578" s="308"/>
      <c r="AC578" s="308"/>
      <c r="AD578" s="308"/>
      <c r="AE578" s="309" t="str">
        <f aca="false">IF(SUM(S578:AD578)=0,"",SUM(S578:AD578))</f>
        <v/>
      </c>
      <c r="AF578" s="244" t="str">
        <f aca="false">IF(Q578="","",Q578)</f>
        <v/>
      </c>
      <c r="AG578" s="310" t="str">
        <f aca="false">IFERROR(VLOOKUP(M578,$AP$13:$AQ$16,2,FALSE()),"")</f>
        <v/>
      </c>
      <c r="AH578" s="310" t="str">
        <f aca="false">IFERROR(VLOOKUP(O578,$AP$18:$AQ$24,2,FALSE()),"")</f>
        <v/>
      </c>
      <c r="AI578" s="310" t="str">
        <f aca="false">IFERROR(AG578+AH578,"")</f>
        <v/>
      </c>
      <c r="AJ578" s="310" t="str">
        <f aca="false">IF(SUM(AE578:AE580)=0,"",SUM(AE578:AE580))</f>
        <v/>
      </c>
      <c r="AT578" s="311" t="str">
        <f aca="false">R578</f>
        <v>A</v>
      </c>
      <c r="AU578" s="312" t="n">
        <f aca="false">IF(OR(AF578=$AP$3,AF578=$AP$4,AF578=$AP$9),S578,0)</f>
        <v>0</v>
      </c>
      <c r="AV578" s="313" t="n">
        <f aca="false">IF(OR(AF578=$AP$3,AF578=$AP$4,AF578=$AP$9),T578,0)</f>
        <v>0</v>
      </c>
      <c r="AW578" s="313" t="n">
        <f aca="false">IF(OR(AF578=$AP$3,AF578=$AP$4,AF578=$AP$9),U578,0)</f>
        <v>0</v>
      </c>
      <c r="AX578" s="313" t="n">
        <f aca="false">IF(OR(AF578=$AP$3,AF578=$AP$4,AF578=$AP$9),V578,0)</f>
        <v>0</v>
      </c>
      <c r="AY578" s="313" t="n">
        <f aca="false">IF(OR(AF578=$AP$3,AF578=$AP$4,AF578=$AP$9),W578,0)</f>
        <v>0</v>
      </c>
      <c r="AZ578" s="313" t="n">
        <f aca="false">IF(OR(AF578=$AP$3,AF578=$AP$4,AF578=$AP$9),X578,0)</f>
        <v>0</v>
      </c>
      <c r="BA578" s="313" t="n">
        <f aca="false">IF(OR(AF578=$AP$3,AF578=$AP$4,AF578=$AP$9),Y578,0)</f>
        <v>0</v>
      </c>
      <c r="BB578" s="313" t="n">
        <f aca="false">IF(OR(AF578=$AP$3,AF578=$AP$4,AF578=$AP$9),Z578,0)</f>
        <v>0</v>
      </c>
      <c r="BC578" s="313" t="n">
        <f aca="false">IF(OR(AF578=$AP$3,AF578=$AP$4,AF578=$AP$9),AA578,0)</f>
        <v>0</v>
      </c>
      <c r="BD578" s="313" t="n">
        <f aca="false">IF(OR(AF578=$AP$3,AF578=$AP$4,AF578=$AP$9),AB578,0)</f>
        <v>0</v>
      </c>
      <c r="BE578" s="313" t="n">
        <f aca="false">IF(OR(AF578=$AP$3,AF578=$AP$4,AF578=$AP$9),AC578,0)</f>
        <v>0</v>
      </c>
      <c r="BF578" s="314" t="n">
        <f aca="false">IF(OR(AF578=$AP$3,AF578=$AP$4,AF578=$AP$9),AD578,0)</f>
        <v>0</v>
      </c>
      <c r="BG578" s="312" t="n">
        <f aca="false">IF(OR(AF578=$AP$5,AF578=$AP$6,AF578=$AP$10),S578,0)</f>
        <v>0</v>
      </c>
      <c r="BH578" s="313" t="n">
        <f aca="false">IF(OR(AF578=$AP$5,AF578=$AP$6,AF578=$AP$10),T578,0)</f>
        <v>0</v>
      </c>
      <c r="BI578" s="313" t="n">
        <f aca="false">IF(OR(AF578=$AP$5,AF578=$AP$6,AF578=$AP$10),U578,0)</f>
        <v>0</v>
      </c>
      <c r="BJ578" s="313" t="n">
        <f aca="false">IF(OR(AF578=$AP$5,AF578=$AP$6,AF578=$AP$10),V578,0)</f>
        <v>0</v>
      </c>
      <c r="BK578" s="313" t="n">
        <f aca="false">IF(OR(AF578=$AP$5,AF578=$AP$6,AF578=$AP$10),W578,0)</f>
        <v>0</v>
      </c>
      <c r="BL578" s="313" t="n">
        <f aca="false">IF(OR(AF578=$AP$5,AF578=$AP$6,AF578=$AP$10),X578,0)</f>
        <v>0</v>
      </c>
      <c r="BM578" s="313" t="n">
        <f aca="false">IF(OR(AF578=$AP$5,AF578=$AP$6,AF578=$AP$10),Y578,0)</f>
        <v>0</v>
      </c>
      <c r="BN578" s="313" t="n">
        <f aca="false">IF(OR(AF578=$AP$5,AF578=$AP$6,AF578=$AP$10),Z578,0)</f>
        <v>0</v>
      </c>
      <c r="BO578" s="313" t="n">
        <f aca="false">IF(OR(AF578=$AP$5,AF578=$AP$6,AF578=$AP$10),AA578,0)</f>
        <v>0</v>
      </c>
      <c r="BP578" s="313" t="n">
        <f aca="false">IF(OR(AF578=$AP$5,AF578=$AP$6,AF578=$AP$10),AB578,0)</f>
        <v>0</v>
      </c>
      <c r="BQ578" s="313" t="n">
        <f aca="false">IF(OR(AF578=$AP$5,AF578=$AP$6,AF578=$AP$10),AC578,0)</f>
        <v>0</v>
      </c>
      <c r="BR578" s="314" t="n">
        <f aca="false">IF(OR(AF578=$AP$5,AF578=$AP$6,AF578=$AP$10),AD578,0)</f>
        <v>0</v>
      </c>
      <c r="BS578" s="312" t="n">
        <f aca="false">IF(OR(AF578=$AP$7,AF578=$AP$8,AF578=$AP$11),S578,0)</f>
        <v>0</v>
      </c>
      <c r="BT578" s="313" t="n">
        <f aca="false">IF(OR(AF578=$AP$7,AF578=$AP$8,AF578=$AP$11),T578,0)</f>
        <v>0</v>
      </c>
      <c r="BU578" s="313" t="n">
        <f aca="false">IF(OR(AF578=$AP$7,AF578=$AP$8,AF578=$AP$11),U578,0)</f>
        <v>0</v>
      </c>
      <c r="BV578" s="313" t="n">
        <f aca="false">IF(OR(AF578=$AP$7,AF578=$AP$8,AF578=$AP$11),V578,0)</f>
        <v>0</v>
      </c>
      <c r="BW578" s="313" t="n">
        <f aca="false">IF(OR(AF578=$AP$7,AF578=$AP$8,AF578=$AP$11),W578,0)</f>
        <v>0</v>
      </c>
      <c r="BX578" s="313" t="n">
        <f aca="false">IF(OR(AF578=$AP$7,AF578=$AP$8,AF578=$AP$11),X578,0)</f>
        <v>0</v>
      </c>
      <c r="BY578" s="313" t="n">
        <f aca="false">IF(OR(AF578=$AP$7,AF578=$AP$8,AF578=$AP$11),Y578,0)</f>
        <v>0</v>
      </c>
      <c r="BZ578" s="313" t="n">
        <f aca="false">IF(OR(AF578=$AP$7,AF578=$AP$8,AF578=$AP$11),Z578,0)</f>
        <v>0</v>
      </c>
      <c r="CA578" s="313" t="n">
        <f aca="false">IF(OR(AF578=$AP$7,AF578=$AP$8,AF578=$AP$11),AA578,0)</f>
        <v>0</v>
      </c>
      <c r="CB578" s="313" t="n">
        <f aca="false">IF(OR(AF578=$AP$7,AF578=$AP$8,AF578=$AP$11),AB578,0)</f>
        <v>0</v>
      </c>
      <c r="CC578" s="313" t="n">
        <f aca="false">IF(OR(AF578=$AP$7,AF578=$AP$8,AF578=$AP$11),AC578,0)</f>
        <v>0</v>
      </c>
      <c r="CD578" s="314" t="n">
        <f aca="false">IF(OR(AF578=$AP$7,AF578=$AP$8,AF578=$AP$11),AD578,0)</f>
        <v>0</v>
      </c>
      <c r="CE578" s="312" t="n">
        <f aca="false">IF(AF578=$AP$12,S578,0)</f>
        <v>0</v>
      </c>
      <c r="CF578" s="313" t="n">
        <f aca="false">IF(AF578=$AP$12,T578,0)</f>
        <v>0</v>
      </c>
      <c r="CG578" s="313" t="n">
        <f aca="false">IF(AF578=$AP$12,U578,0)</f>
        <v>0</v>
      </c>
      <c r="CH578" s="313" t="n">
        <f aca="false">IF(AF578=$AP$12,V578,0)</f>
        <v>0</v>
      </c>
      <c r="CI578" s="313" t="n">
        <f aca="false">IF(AF578=$AP$12,W578,0)</f>
        <v>0</v>
      </c>
      <c r="CJ578" s="313" t="n">
        <f aca="false">IF(AF578=$AP$12,X578,0)</f>
        <v>0</v>
      </c>
      <c r="CK578" s="313" t="n">
        <f aca="false">IF(AF578=$AP$12,Y578,0)</f>
        <v>0</v>
      </c>
      <c r="CL578" s="313" t="n">
        <f aca="false">IF(AF578=$AP$12,Z578,0)</f>
        <v>0</v>
      </c>
      <c r="CM578" s="313" t="n">
        <f aca="false">IF(AF578=$AP$12,AA578,0)</f>
        <v>0</v>
      </c>
      <c r="CN578" s="313" t="n">
        <f aca="false">IF(AF578=$AP$12,AB578,0)</f>
        <v>0</v>
      </c>
      <c r="CO578" s="313" t="n">
        <f aca="false">IF(AF578=$AP$12,AC578,0)</f>
        <v>0</v>
      </c>
      <c r="CP578" s="314" t="n">
        <f aca="false">IF(AF578=$AP$12,AD578,0)</f>
        <v>0</v>
      </c>
    </row>
    <row r="579" customFormat="false" ht="12" hidden="false" customHeight="true" outlineLevel="0" collapsed="false">
      <c r="B579" s="243" t="str">
        <f aca="false">IF(Q578="","",Q578)</f>
        <v/>
      </c>
      <c r="C579" s="302"/>
      <c r="D579" s="303"/>
      <c r="E579" s="303"/>
      <c r="F579" s="303"/>
      <c r="G579" s="304"/>
      <c r="H579" s="304"/>
      <c r="I579" s="305"/>
      <c r="J579" s="305"/>
      <c r="K579" s="305"/>
      <c r="L579" s="305"/>
      <c r="M579" s="303"/>
      <c r="N579" s="303"/>
      <c r="O579" s="306"/>
      <c r="P579" s="303"/>
      <c r="Q579" s="303"/>
      <c r="R579" s="315" t="s">
        <v>76</v>
      </c>
      <c r="S579" s="322"/>
      <c r="T579" s="322"/>
      <c r="U579" s="322"/>
      <c r="V579" s="322"/>
      <c r="W579" s="322"/>
      <c r="X579" s="322"/>
      <c r="Y579" s="316"/>
      <c r="Z579" s="316"/>
      <c r="AA579" s="316"/>
      <c r="AB579" s="316"/>
      <c r="AC579" s="316"/>
      <c r="AD579" s="316"/>
      <c r="AE579" s="317" t="str">
        <f aca="false">IF(SUM(S579:AD579)=0,"",SUM(S579:AD579))</f>
        <v/>
      </c>
      <c r="AF579" s="244" t="str">
        <f aca="false">IF(Q578="","",Q578)</f>
        <v/>
      </c>
      <c r="AG579" s="310"/>
      <c r="AH579" s="310"/>
      <c r="AI579" s="310"/>
      <c r="AJ579" s="310"/>
      <c r="AT579" s="311" t="str">
        <f aca="false">R579</f>
        <v>B</v>
      </c>
      <c r="AU579" s="312" t="n">
        <f aca="false">IF(OR(AF579=$AP$3,AF579=$AP$4,AF579=$AP$9),S579,0)</f>
        <v>0</v>
      </c>
      <c r="AV579" s="313" t="n">
        <f aca="false">IF(OR(AF579=$AP$3,AF579=$AP$4,AF579=$AP$9),T579,0)</f>
        <v>0</v>
      </c>
      <c r="AW579" s="313" t="n">
        <f aca="false">IF(OR(AF579=$AP$3,AF579=$AP$4,AF579=$AP$9),U579,0)</f>
        <v>0</v>
      </c>
      <c r="AX579" s="313" t="n">
        <f aca="false">IF(OR(AF579=$AP$3,AF579=$AP$4,AF579=$AP$9),V579,0)</f>
        <v>0</v>
      </c>
      <c r="AY579" s="313" t="n">
        <f aca="false">IF(OR(AF579=$AP$3,AF579=$AP$4,AF579=$AP$9),W579,0)</f>
        <v>0</v>
      </c>
      <c r="AZ579" s="313" t="n">
        <f aca="false">IF(OR(AF579=$AP$3,AF579=$AP$4,AF579=$AP$9),X579,0)</f>
        <v>0</v>
      </c>
      <c r="BA579" s="313" t="n">
        <f aca="false">IF(OR(AF579=$AP$3,AF579=$AP$4,AF579=$AP$9),Y579,0)</f>
        <v>0</v>
      </c>
      <c r="BB579" s="313" t="n">
        <f aca="false">IF(OR(AF579=$AP$3,AF579=$AP$4,AF579=$AP$9),Z579,0)</f>
        <v>0</v>
      </c>
      <c r="BC579" s="313" t="n">
        <f aca="false">IF(OR(AF579=$AP$3,AF579=$AP$4,AF579=$AP$9),AA579,0)</f>
        <v>0</v>
      </c>
      <c r="BD579" s="313" t="n">
        <f aca="false">IF(OR(AF579=$AP$3,AF579=$AP$4,AF579=$AP$9),AB579,0)</f>
        <v>0</v>
      </c>
      <c r="BE579" s="313" t="n">
        <f aca="false">IF(OR(AF579=$AP$3,AF579=$AP$4,AF579=$AP$9),AC579,0)</f>
        <v>0</v>
      </c>
      <c r="BF579" s="314" t="n">
        <f aca="false">IF(OR(AF579=$AP$3,AF579=$AP$4,AF579=$AP$9),AD579,0)</f>
        <v>0</v>
      </c>
      <c r="BG579" s="312" t="n">
        <f aca="false">IF(OR(AF579=$AP$5,AF579=$AP$6,AF579=$AP$10),S579,0)</f>
        <v>0</v>
      </c>
      <c r="BH579" s="313" t="n">
        <f aca="false">IF(OR(AF579=$AP$5,AF579=$AP$6,AF579=$AP$10),T579,0)</f>
        <v>0</v>
      </c>
      <c r="BI579" s="313" t="n">
        <f aca="false">IF(OR(AF579=$AP$5,AF579=$AP$6,AF579=$AP$10),U579,0)</f>
        <v>0</v>
      </c>
      <c r="BJ579" s="313" t="n">
        <f aca="false">IF(OR(AF579=$AP$5,AF579=$AP$6,AF579=$AP$10),V579,0)</f>
        <v>0</v>
      </c>
      <c r="BK579" s="313" t="n">
        <f aca="false">IF(OR(AF579=$AP$5,AF579=$AP$6,AF579=$AP$10),W579,0)</f>
        <v>0</v>
      </c>
      <c r="BL579" s="313" t="n">
        <f aca="false">IF(OR(AF579=$AP$5,AF579=$AP$6,AF579=$AP$10),X579,0)</f>
        <v>0</v>
      </c>
      <c r="BM579" s="313" t="n">
        <f aca="false">IF(OR(AF579=$AP$5,AF579=$AP$6,AF579=$AP$10),Y579,0)</f>
        <v>0</v>
      </c>
      <c r="BN579" s="313" t="n">
        <f aca="false">IF(OR(AF579=$AP$5,AF579=$AP$6,AF579=$AP$10),Z579,0)</f>
        <v>0</v>
      </c>
      <c r="BO579" s="313" t="n">
        <f aca="false">IF(OR(AF579=$AP$5,AF579=$AP$6,AF579=$AP$10),AA579,0)</f>
        <v>0</v>
      </c>
      <c r="BP579" s="313" t="n">
        <f aca="false">IF(OR(AF579=$AP$5,AF579=$AP$6,AF579=$AP$10),AB579,0)</f>
        <v>0</v>
      </c>
      <c r="BQ579" s="313" t="n">
        <f aca="false">IF(OR(AF579=$AP$5,AF579=$AP$6,AF579=$AP$10),AC579,0)</f>
        <v>0</v>
      </c>
      <c r="BR579" s="314" t="n">
        <f aca="false">IF(OR(AF579=$AP$5,AF579=$AP$6,AF579=$AP$10),AD579,0)</f>
        <v>0</v>
      </c>
      <c r="BS579" s="312" t="n">
        <f aca="false">IF(OR(AF579=$AP$7,AF579=$AP$8,AF579=$AP$11),S579,0)</f>
        <v>0</v>
      </c>
      <c r="BT579" s="313" t="n">
        <f aca="false">IF(OR(AF579=$AP$7,AF579=$AP$8,AF579=$AP$11),T579,0)</f>
        <v>0</v>
      </c>
      <c r="BU579" s="313" t="n">
        <f aca="false">IF(OR(AF579=$AP$7,AF579=$AP$8,AF579=$AP$11),U579,0)</f>
        <v>0</v>
      </c>
      <c r="BV579" s="313" t="n">
        <f aca="false">IF(OR(AF579=$AP$7,AF579=$AP$8,AF579=$AP$11),V579,0)</f>
        <v>0</v>
      </c>
      <c r="BW579" s="313" t="n">
        <f aca="false">IF(OR(AF579=$AP$7,AF579=$AP$8,AF579=$AP$11),W579,0)</f>
        <v>0</v>
      </c>
      <c r="BX579" s="313" t="n">
        <f aca="false">IF(OR(AF579=$AP$7,AF579=$AP$8,AF579=$AP$11),X579,0)</f>
        <v>0</v>
      </c>
      <c r="BY579" s="313" t="n">
        <f aca="false">IF(OR(AF579=$AP$7,AF579=$AP$8,AF579=$AP$11),Y579,0)</f>
        <v>0</v>
      </c>
      <c r="BZ579" s="313" t="n">
        <f aca="false">IF(OR(AF579=$AP$7,AF579=$AP$8,AF579=$AP$11),Z579,0)</f>
        <v>0</v>
      </c>
      <c r="CA579" s="313" t="n">
        <f aca="false">IF(OR(AF579=$AP$7,AF579=$AP$8,AF579=$AP$11),AA579,0)</f>
        <v>0</v>
      </c>
      <c r="CB579" s="313" t="n">
        <f aca="false">IF(OR(AF579=$AP$7,AF579=$AP$8,AF579=$AP$11),AB579,0)</f>
        <v>0</v>
      </c>
      <c r="CC579" s="313" t="n">
        <f aca="false">IF(OR(AF579=$AP$7,AF579=$AP$8,AF579=$AP$11),AC579,0)</f>
        <v>0</v>
      </c>
      <c r="CD579" s="314" t="n">
        <f aca="false">IF(OR(AF579=$AP$7,AF579=$AP$8,AF579=$AP$11),AD579,0)</f>
        <v>0</v>
      </c>
      <c r="CE579" s="312" t="n">
        <f aca="false">IF(AF579=$AP$12,S579,0)</f>
        <v>0</v>
      </c>
      <c r="CF579" s="313" t="n">
        <f aca="false">IF(AF579=$AP$12,T579,0)</f>
        <v>0</v>
      </c>
      <c r="CG579" s="313" t="n">
        <f aca="false">IF(AF579=$AP$12,U579,0)</f>
        <v>0</v>
      </c>
      <c r="CH579" s="313" t="n">
        <f aca="false">IF(AF579=$AP$12,V579,0)</f>
        <v>0</v>
      </c>
      <c r="CI579" s="313" t="n">
        <f aca="false">IF(AF579=$AP$12,W579,0)</f>
        <v>0</v>
      </c>
      <c r="CJ579" s="313" t="n">
        <f aca="false">IF(AF579=$AP$12,X579,0)</f>
        <v>0</v>
      </c>
      <c r="CK579" s="313" t="n">
        <f aca="false">IF(AF579=$AP$12,Y579,0)</f>
        <v>0</v>
      </c>
      <c r="CL579" s="313" t="n">
        <f aca="false">IF(AF579=$AP$12,Z579,0)</f>
        <v>0</v>
      </c>
      <c r="CM579" s="313" t="n">
        <f aca="false">IF(AF579=$AP$12,AA579,0)</f>
        <v>0</v>
      </c>
      <c r="CN579" s="313" t="n">
        <f aca="false">IF(AF579=$AP$12,AB579,0)</f>
        <v>0</v>
      </c>
      <c r="CO579" s="313" t="n">
        <f aca="false">IF(AF579=$AP$12,AC579,0)</f>
        <v>0</v>
      </c>
      <c r="CP579" s="314" t="n">
        <f aca="false">IF(AF579=$AP$12,AD579,0)</f>
        <v>0</v>
      </c>
    </row>
    <row r="580" customFormat="false" ht="12" hidden="false" customHeight="true" outlineLevel="0" collapsed="false">
      <c r="B580" s="243" t="str">
        <f aca="false">IF(Q578="","",Q578)</f>
        <v/>
      </c>
      <c r="C580" s="302"/>
      <c r="D580" s="303"/>
      <c r="E580" s="303"/>
      <c r="F580" s="303"/>
      <c r="G580" s="304"/>
      <c r="H580" s="304"/>
      <c r="I580" s="305"/>
      <c r="J580" s="305"/>
      <c r="K580" s="305"/>
      <c r="L580" s="305"/>
      <c r="M580" s="303"/>
      <c r="N580" s="303"/>
      <c r="O580" s="306"/>
      <c r="P580" s="303"/>
      <c r="Q580" s="303"/>
      <c r="R580" s="315" t="s">
        <v>77</v>
      </c>
      <c r="S580" s="322"/>
      <c r="T580" s="322"/>
      <c r="U580" s="322"/>
      <c r="V580" s="322"/>
      <c r="W580" s="322"/>
      <c r="X580" s="322"/>
      <c r="Y580" s="316"/>
      <c r="Z580" s="316"/>
      <c r="AA580" s="316"/>
      <c r="AB580" s="316"/>
      <c r="AC580" s="316"/>
      <c r="AD580" s="316"/>
      <c r="AE580" s="317" t="str">
        <f aca="false">IF(SUM(S580:AD580)=0,"",SUM(S580:AD580))</f>
        <v/>
      </c>
      <c r="AF580" s="244" t="str">
        <f aca="false">IF(Q578="","",Q578)</f>
        <v/>
      </c>
      <c r="AG580" s="310"/>
      <c r="AH580" s="310"/>
      <c r="AI580" s="310"/>
      <c r="AJ580" s="310"/>
      <c r="AT580" s="311" t="str">
        <f aca="false">R580</f>
        <v>C</v>
      </c>
      <c r="AU580" s="312" t="n">
        <f aca="false">IF(OR(AF580=$AP$3,AF580=$AP$4,AF580=$AP$9),S580,0)</f>
        <v>0</v>
      </c>
      <c r="AV580" s="313" t="n">
        <f aca="false">IF(OR(AF580=$AP$3,AF580=$AP$4,AF580=$AP$9),T580,0)</f>
        <v>0</v>
      </c>
      <c r="AW580" s="313" t="n">
        <f aca="false">IF(OR(AF580=$AP$3,AF580=$AP$4,AF580=$AP$9),U580,0)</f>
        <v>0</v>
      </c>
      <c r="AX580" s="313" t="n">
        <f aca="false">IF(OR(AF580=$AP$3,AF580=$AP$4,AF580=$AP$9),V580,0)</f>
        <v>0</v>
      </c>
      <c r="AY580" s="313" t="n">
        <f aca="false">IF(OR(AF580=$AP$3,AF580=$AP$4,AF580=$AP$9),W580,0)</f>
        <v>0</v>
      </c>
      <c r="AZ580" s="313" t="n">
        <f aca="false">IF(OR(AF580=$AP$3,AF580=$AP$4,AF580=$AP$9),X580,0)</f>
        <v>0</v>
      </c>
      <c r="BA580" s="313" t="n">
        <f aca="false">IF(OR(AF580=$AP$3,AF580=$AP$4,AF580=$AP$9),Y580,0)</f>
        <v>0</v>
      </c>
      <c r="BB580" s="313" t="n">
        <f aca="false">IF(OR(AF580=$AP$3,AF580=$AP$4,AF580=$AP$9),Z580,0)</f>
        <v>0</v>
      </c>
      <c r="BC580" s="313" t="n">
        <f aca="false">IF(OR(AF580=$AP$3,AF580=$AP$4,AF580=$AP$9),AA580,0)</f>
        <v>0</v>
      </c>
      <c r="BD580" s="313" t="n">
        <f aca="false">IF(OR(AF580=$AP$3,AF580=$AP$4,AF580=$AP$9),AB580,0)</f>
        <v>0</v>
      </c>
      <c r="BE580" s="313" t="n">
        <f aca="false">IF(OR(AF580=$AP$3,AF580=$AP$4,AF580=$AP$9),AC580,0)</f>
        <v>0</v>
      </c>
      <c r="BF580" s="314" t="n">
        <f aca="false">IF(OR(AF580=$AP$3,AF580=$AP$4,AF580=$AP$9),AD580,0)</f>
        <v>0</v>
      </c>
      <c r="BG580" s="312" t="n">
        <f aca="false">IF(OR(AF580=$AP$5,AF580=$AP$6,AF580=$AP$10),S580,0)</f>
        <v>0</v>
      </c>
      <c r="BH580" s="313" t="n">
        <f aca="false">IF(OR(AF580=$AP$5,AF580=$AP$6,AF580=$AP$10),T580,0)</f>
        <v>0</v>
      </c>
      <c r="BI580" s="313" t="n">
        <f aca="false">IF(OR(AF580=$AP$5,AF580=$AP$6,AF580=$AP$10),U580,0)</f>
        <v>0</v>
      </c>
      <c r="BJ580" s="313" t="n">
        <f aca="false">IF(OR(AF580=$AP$5,AF580=$AP$6,AF580=$AP$10),V580,0)</f>
        <v>0</v>
      </c>
      <c r="BK580" s="313" t="n">
        <f aca="false">IF(OR(AF580=$AP$5,AF580=$AP$6,AF580=$AP$10),W580,0)</f>
        <v>0</v>
      </c>
      <c r="BL580" s="313" t="n">
        <f aca="false">IF(OR(AF580=$AP$5,AF580=$AP$6,AF580=$AP$10),X580,0)</f>
        <v>0</v>
      </c>
      <c r="BM580" s="313" t="n">
        <f aca="false">IF(OR(AF580=$AP$5,AF580=$AP$6,AF580=$AP$10),Y580,0)</f>
        <v>0</v>
      </c>
      <c r="BN580" s="313" t="n">
        <f aca="false">IF(OR(AF580=$AP$5,AF580=$AP$6,AF580=$AP$10),Z580,0)</f>
        <v>0</v>
      </c>
      <c r="BO580" s="313" t="n">
        <f aca="false">IF(OR(AF580=$AP$5,AF580=$AP$6,AF580=$AP$10),AA580,0)</f>
        <v>0</v>
      </c>
      <c r="BP580" s="313" t="n">
        <f aca="false">IF(OR(AF580=$AP$5,AF580=$AP$6,AF580=$AP$10),AB580,0)</f>
        <v>0</v>
      </c>
      <c r="BQ580" s="313" t="n">
        <f aca="false">IF(OR(AF580=$AP$5,AF580=$AP$6,AF580=$AP$10),AC580,0)</f>
        <v>0</v>
      </c>
      <c r="BR580" s="314" t="n">
        <f aca="false">IF(OR(AF580=$AP$5,AF580=$AP$6,AF580=$AP$10),AD580,0)</f>
        <v>0</v>
      </c>
      <c r="BS580" s="312" t="n">
        <f aca="false">IF(OR(AF580=$AP$7,AF580=$AP$8,AF580=$AP$11),S580,0)</f>
        <v>0</v>
      </c>
      <c r="BT580" s="313" t="n">
        <f aca="false">IF(OR(AF580=$AP$7,AF580=$AP$8,AF580=$AP$11),T580,0)</f>
        <v>0</v>
      </c>
      <c r="BU580" s="313" t="n">
        <f aca="false">IF(OR(AF580=$AP$7,AF580=$AP$8,AF580=$AP$11),U580,0)</f>
        <v>0</v>
      </c>
      <c r="BV580" s="313" t="n">
        <f aca="false">IF(OR(AF580=$AP$7,AF580=$AP$8,AF580=$AP$11),V580,0)</f>
        <v>0</v>
      </c>
      <c r="BW580" s="313" t="n">
        <f aca="false">IF(OR(AF580=$AP$7,AF580=$AP$8,AF580=$AP$11),W580,0)</f>
        <v>0</v>
      </c>
      <c r="BX580" s="313" t="n">
        <f aca="false">IF(OR(AF580=$AP$7,AF580=$AP$8,AF580=$AP$11),X580,0)</f>
        <v>0</v>
      </c>
      <c r="BY580" s="313" t="n">
        <f aca="false">IF(OR(AF580=$AP$7,AF580=$AP$8,AF580=$AP$11),Y580,0)</f>
        <v>0</v>
      </c>
      <c r="BZ580" s="313" t="n">
        <f aca="false">IF(OR(AF580=$AP$7,AF580=$AP$8,AF580=$AP$11),Z580,0)</f>
        <v>0</v>
      </c>
      <c r="CA580" s="313" t="n">
        <f aca="false">IF(OR(AF580=$AP$7,AF580=$AP$8,AF580=$AP$11),AA580,0)</f>
        <v>0</v>
      </c>
      <c r="CB580" s="313" t="n">
        <f aca="false">IF(OR(AF580=$AP$7,AF580=$AP$8,AF580=$AP$11),AB580,0)</f>
        <v>0</v>
      </c>
      <c r="CC580" s="313" t="n">
        <f aca="false">IF(OR(AF580=$AP$7,AF580=$AP$8,AF580=$AP$11),AC580,0)</f>
        <v>0</v>
      </c>
      <c r="CD580" s="314" t="n">
        <f aca="false">IF(OR(AF580=$AP$7,AF580=$AP$8,AF580=$AP$11),AD580,0)</f>
        <v>0</v>
      </c>
      <c r="CE580" s="312" t="n">
        <f aca="false">IF(AF580=$AP$12,S580,0)</f>
        <v>0</v>
      </c>
      <c r="CF580" s="313" t="n">
        <f aca="false">IF(AF580=$AP$12,T580,0)</f>
        <v>0</v>
      </c>
      <c r="CG580" s="313" t="n">
        <f aca="false">IF(AF580=$AP$12,U580,0)</f>
        <v>0</v>
      </c>
      <c r="CH580" s="313" t="n">
        <f aca="false">IF(AF580=$AP$12,V580,0)</f>
        <v>0</v>
      </c>
      <c r="CI580" s="313" t="n">
        <f aca="false">IF(AF580=$AP$12,W580,0)</f>
        <v>0</v>
      </c>
      <c r="CJ580" s="313" t="n">
        <f aca="false">IF(AF580=$AP$12,X580,0)</f>
        <v>0</v>
      </c>
      <c r="CK580" s="313" t="n">
        <f aca="false">IF(AF580=$AP$12,Y580,0)</f>
        <v>0</v>
      </c>
      <c r="CL580" s="313" t="n">
        <f aca="false">IF(AF580=$AP$12,Z580,0)</f>
        <v>0</v>
      </c>
      <c r="CM580" s="313" t="n">
        <f aca="false">IF(AF580=$AP$12,AA580,0)</f>
        <v>0</v>
      </c>
      <c r="CN580" s="313" t="n">
        <f aca="false">IF(AF580=$AP$12,AB580,0)</f>
        <v>0</v>
      </c>
      <c r="CO580" s="313" t="n">
        <f aca="false">IF(AF580=$AP$12,AC580,0)</f>
        <v>0</v>
      </c>
      <c r="CP580" s="314" t="n">
        <f aca="false">IF(AF580=$AP$12,AD580,0)</f>
        <v>0</v>
      </c>
    </row>
    <row r="581" customFormat="false" ht="12" hidden="false" customHeight="true" outlineLevel="0" collapsed="false">
      <c r="B581" s="243" t="str">
        <f aca="false">IF(Q581="","",Q581)</f>
        <v/>
      </c>
      <c r="C581" s="302" t="n">
        <v>190</v>
      </c>
      <c r="D581" s="303"/>
      <c r="E581" s="303"/>
      <c r="F581" s="303"/>
      <c r="G581" s="304"/>
      <c r="H581" s="304"/>
      <c r="I581" s="305"/>
      <c r="J581" s="305"/>
      <c r="K581" s="305"/>
      <c r="L581" s="305"/>
      <c r="M581" s="303"/>
      <c r="N581" s="303"/>
      <c r="O581" s="306"/>
      <c r="P581" s="303"/>
      <c r="Q581" s="303"/>
      <c r="R581" s="307" t="s">
        <v>75</v>
      </c>
      <c r="S581" s="323"/>
      <c r="T581" s="323"/>
      <c r="U581" s="323"/>
      <c r="V581" s="323"/>
      <c r="W581" s="323"/>
      <c r="X581" s="323"/>
      <c r="Y581" s="308"/>
      <c r="Z581" s="308"/>
      <c r="AA581" s="308"/>
      <c r="AB581" s="308"/>
      <c r="AC581" s="308"/>
      <c r="AD581" s="308"/>
      <c r="AE581" s="309" t="str">
        <f aca="false">IF(SUM(S581:AD581)=0,"",SUM(S581:AD581))</f>
        <v/>
      </c>
      <c r="AF581" s="244" t="str">
        <f aca="false">IF(Q581="","",Q581)</f>
        <v/>
      </c>
      <c r="AG581" s="310" t="str">
        <f aca="false">IFERROR(VLOOKUP(M581,$AP$13:$AQ$16,2,FALSE()),"")</f>
        <v/>
      </c>
      <c r="AH581" s="310" t="str">
        <f aca="false">IFERROR(VLOOKUP(O581,$AP$18:$AQ$24,2,FALSE()),"")</f>
        <v/>
      </c>
      <c r="AI581" s="310" t="str">
        <f aca="false">IFERROR(AG581+AH581,"")</f>
        <v/>
      </c>
      <c r="AJ581" s="310" t="str">
        <f aca="false">IF(SUM(AE581:AE583)=0,"",SUM(AE581:AE583))</f>
        <v/>
      </c>
      <c r="AT581" s="311" t="str">
        <f aca="false">R581</f>
        <v>A</v>
      </c>
      <c r="AU581" s="312" t="n">
        <f aca="false">IF(OR(AF581=$AP$3,AF581=$AP$4,AF581=$AP$9),S581,0)</f>
        <v>0</v>
      </c>
      <c r="AV581" s="313" t="n">
        <f aca="false">IF(OR(AF581=$AP$3,AF581=$AP$4,AF581=$AP$9),T581,0)</f>
        <v>0</v>
      </c>
      <c r="AW581" s="313" t="n">
        <f aca="false">IF(OR(AF581=$AP$3,AF581=$AP$4,AF581=$AP$9),U581,0)</f>
        <v>0</v>
      </c>
      <c r="AX581" s="313" t="n">
        <f aca="false">IF(OR(AF581=$AP$3,AF581=$AP$4,AF581=$AP$9),V581,0)</f>
        <v>0</v>
      </c>
      <c r="AY581" s="313" t="n">
        <f aca="false">IF(OR(AF581=$AP$3,AF581=$AP$4,AF581=$AP$9),W581,0)</f>
        <v>0</v>
      </c>
      <c r="AZ581" s="313" t="n">
        <f aca="false">IF(OR(AF581=$AP$3,AF581=$AP$4,AF581=$AP$9),X581,0)</f>
        <v>0</v>
      </c>
      <c r="BA581" s="313" t="n">
        <f aca="false">IF(OR(AF581=$AP$3,AF581=$AP$4,AF581=$AP$9),Y581,0)</f>
        <v>0</v>
      </c>
      <c r="BB581" s="313" t="n">
        <f aca="false">IF(OR(AF581=$AP$3,AF581=$AP$4,AF581=$AP$9),Z581,0)</f>
        <v>0</v>
      </c>
      <c r="BC581" s="313" t="n">
        <f aca="false">IF(OR(AF581=$AP$3,AF581=$AP$4,AF581=$AP$9),AA581,0)</f>
        <v>0</v>
      </c>
      <c r="BD581" s="313" t="n">
        <f aca="false">IF(OR(AF581=$AP$3,AF581=$AP$4,AF581=$AP$9),AB581,0)</f>
        <v>0</v>
      </c>
      <c r="BE581" s="313" t="n">
        <f aca="false">IF(OR(AF581=$AP$3,AF581=$AP$4,AF581=$AP$9),AC581,0)</f>
        <v>0</v>
      </c>
      <c r="BF581" s="314" t="n">
        <f aca="false">IF(OR(AF581=$AP$3,AF581=$AP$4,AF581=$AP$9),AD581,0)</f>
        <v>0</v>
      </c>
      <c r="BG581" s="312" t="n">
        <f aca="false">IF(OR(AF581=$AP$5,AF581=$AP$6,AF581=$AP$10),S581,0)</f>
        <v>0</v>
      </c>
      <c r="BH581" s="313" t="n">
        <f aca="false">IF(OR(AF581=$AP$5,AF581=$AP$6,AF581=$AP$10),T581,0)</f>
        <v>0</v>
      </c>
      <c r="BI581" s="313" t="n">
        <f aca="false">IF(OR(AF581=$AP$5,AF581=$AP$6,AF581=$AP$10),U581,0)</f>
        <v>0</v>
      </c>
      <c r="BJ581" s="313" t="n">
        <f aca="false">IF(OR(AF581=$AP$5,AF581=$AP$6,AF581=$AP$10),V581,0)</f>
        <v>0</v>
      </c>
      <c r="BK581" s="313" t="n">
        <f aca="false">IF(OR(AF581=$AP$5,AF581=$AP$6,AF581=$AP$10),W581,0)</f>
        <v>0</v>
      </c>
      <c r="BL581" s="313" t="n">
        <f aca="false">IF(OR(AF581=$AP$5,AF581=$AP$6,AF581=$AP$10),X581,0)</f>
        <v>0</v>
      </c>
      <c r="BM581" s="313" t="n">
        <f aca="false">IF(OR(AF581=$AP$5,AF581=$AP$6,AF581=$AP$10),Y581,0)</f>
        <v>0</v>
      </c>
      <c r="BN581" s="313" t="n">
        <f aca="false">IF(OR(AF581=$AP$5,AF581=$AP$6,AF581=$AP$10),Z581,0)</f>
        <v>0</v>
      </c>
      <c r="BO581" s="313" t="n">
        <f aca="false">IF(OR(AF581=$AP$5,AF581=$AP$6,AF581=$AP$10),AA581,0)</f>
        <v>0</v>
      </c>
      <c r="BP581" s="313" t="n">
        <f aca="false">IF(OR(AF581=$AP$5,AF581=$AP$6,AF581=$AP$10),AB581,0)</f>
        <v>0</v>
      </c>
      <c r="BQ581" s="313" t="n">
        <f aca="false">IF(OR(AF581=$AP$5,AF581=$AP$6,AF581=$AP$10),AC581,0)</f>
        <v>0</v>
      </c>
      <c r="BR581" s="314" t="n">
        <f aca="false">IF(OR(AF581=$AP$5,AF581=$AP$6,AF581=$AP$10),AD581,0)</f>
        <v>0</v>
      </c>
      <c r="BS581" s="312" t="n">
        <f aca="false">IF(OR(AF581=$AP$7,AF581=$AP$8,AF581=$AP$11),S581,0)</f>
        <v>0</v>
      </c>
      <c r="BT581" s="313" t="n">
        <f aca="false">IF(OR(AF581=$AP$7,AF581=$AP$8,AF581=$AP$11),T581,0)</f>
        <v>0</v>
      </c>
      <c r="BU581" s="313" t="n">
        <f aca="false">IF(OR(AF581=$AP$7,AF581=$AP$8,AF581=$AP$11),U581,0)</f>
        <v>0</v>
      </c>
      <c r="BV581" s="313" t="n">
        <f aca="false">IF(OR(AF581=$AP$7,AF581=$AP$8,AF581=$AP$11),V581,0)</f>
        <v>0</v>
      </c>
      <c r="BW581" s="313" t="n">
        <f aca="false">IF(OR(AF581=$AP$7,AF581=$AP$8,AF581=$AP$11),W581,0)</f>
        <v>0</v>
      </c>
      <c r="BX581" s="313" t="n">
        <f aca="false">IF(OR(AF581=$AP$7,AF581=$AP$8,AF581=$AP$11),X581,0)</f>
        <v>0</v>
      </c>
      <c r="BY581" s="313" t="n">
        <f aca="false">IF(OR(AF581=$AP$7,AF581=$AP$8,AF581=$AP$11),Y581,0)</f>
        <v>0</v>
      </c>
      <c r="BZ581" s="313" t="n">
        <f aca="false">IF(OR(AF581=$AP$7,AF581=$AP$8,AF581=$AP$11),Z581,0)</f>
        <v>0</v>
      </c>
      <c r="CA581" s="313" t="n">
        <f aca="false">IF(OR(AF581=$AP$7,AF581=$AP$8,AF581=$AP$11),AA581,0)</f>
        <v>0</v>
      </c>
      <c r="CB581" s="313" t="n">
        <f aca="false">IF(OR(AF581=$AP$7,AF581=$AP$8,AF581=$AP$11),AB581,0)</f>
        <v>0</v>
      </c>
      <c r="CC581" s="313" t="n">
        <f aca="false">IF(OR(AF581=$AP$7,AF581=$AP$8,AF581=$AP$11),AC581,0)</f>
        <v>0</v>
      </c>
      <c r="CD581" s="314" t="n">
        <f aca="false">IF(OR(AF581=$AP$7,AF581=$AP$8,AF581=$AP$11),AD581,0)</f>
        <v>0</v>
      </c>
      <c r="CE581" s="312" t="n">
        <f aca="false">IF(AF581=$AP$12,S581,0)</f>
        <v>0</v>
      </c>
      <c r="CF581" s="313" t="n">
        <f aca="false">IF(AF581=$AP$12,T581,0)</f>
        <v>0</v>
      </c>
      <c r="CG581" s="313" t="n">
        <f aca="false">IF(AF581=$AP$12,U581,0)</f>
        <v>0</v>
      </c>
      <c r="CH581" s="313" t="n">
        <f aca="false">IF(AF581=$AP$12,V581,0)</f>
        <v>0</v>
      </c>
      <c r="CI581" s="313" t="n">
        <f aca="false">IF(AF581=$AP$12,W581,0)</f>
        <v>0</v>
      </c>
      <c r="CJ581" s="313" t="n">
        <f aca="false">IF(AF581=$AP$12,X581,0)</f>
        <v>0</v>
      </c>
      <c r="CK581" s="313" t="n">
        <f aca="false">IF(AF581=$AP$12,Y581,0)</f>
        <v>0</v>
      </c>
      <c r="CL581" s="313" t="n">
        <f aca="false">IF(AF581=$AP$12,Z581,0)</f>
        <v>0</v>
      </c>
      <c r="CM581" s="313" t="n">
        <f aca="false">IF(AF581=$AP$12,AA581,0)</f>
        <v>0</v>
      </c>
      <c r="CN581" s="313" t="n">
        <f aca="false">IF(AF581=$AP$12,AB581,0)</f>
        <v>0</v>
      </c>
      <c r="CO581" s="313" t="n">
        <f aca="false">IF(AF581=$AP$12,AC581,0)</f>
        <v>0</v>
      </c>
      <c r="CP581" s="314" t="n">
        <f aca="false">IF(AF581=$AP$12,AD581,0)</f>
        <v>0</v>
      </c>
    </row>
    <row r="582" customFormat="false" ht="12" hidden="false" customHeight="true" outlineLevel="0" collapsed="false">
      <c r="B582" s="243" t="str">
        <f aca="false">IF(Q581="","",Q581)</f>
        <v/>
      </c>
      <c r="C582" s="302"/>
      <c r="D582" s="303"/>
      <c r="E582" s="303"/>
      <c r="F582" s="303"/>
      <c r="G582" s="304"/>
      <c r="H582" s="304"/>
      <c r="I582" s="305"/>
      <c r="J582" s="305"/>
      <c r="K582" s="305"/>
      <c r="L582" s="305"/>
      <c r="M582" s="303"/>
      <c r="N582" s="303"/>
      <c r="O582" s="306"/>
      <c r="P582" s="303"/>
      <c r="Q582" s="303"/>
      <c r="R582" s="315" t="s">
        <v>76</v>
      </c>
      <c r="S582" s="322"/>
      <c r="T582" s="322"/>
      <c r="U582" s="322"/>
      <c r="V582" s="322"/>
      <c r="W582" s="322"/>
      <c r="X582" s="322"/>
      <c r="Y582" s="316"/>
      <c r="Z582" s="316"/>
      <c r="AA582" s="316"/>
      <c r="AB582" s="316"/>
      <c r="AC582" s="316"/>
      <c r="AD582" s="316"/>
      <c r="AE582" s="317" t="str">
        <f aca="false">IF(SUM(S582:AD582)=0,"",SUM(S582:AD582))</f>
        <v/>
      </c>
      <c r="AF582" s="244" t="str">
        <f aca="false">IF(Q581="","",Q581)</f>
        <v/>
      </c>
      <c r="AG582" s="310"/>
      <c r="AH582" s="310"/>
      <c r="AI582" s="310"/>
      <c r="AJ582" s="310"/>
      <c r="AT582" s="311" t="str">
        <f aca="false">R582</f>
        <v>B</v>
      </c>
      <c r="AU582" s="312" t="n">
        <f aca="false">IF(OR(AF582=$AP$3,AF582=$AP$4,AF582=$AP$9),S582,0)</f>
        <v>0</v>
      </c>
      <c r="AV582" s="313" t="n">
        <f aca="false">IF(OR(AF582=$AP$3,AF582=$AP$4,AF582=$AP$9),T582,0)</f>
        <v>0</v>
      </c>
      <c r="AW582" s="313" t="n">
        <f aca="false">IF(OR(AF582=$AP$3,AF582=$AP$4,AF582=$AP$9),U582,0)</f>
        <v>0</v>
      </c>
      <c r="AX582" s="313" t="n">
        <f aca="false">IF(OR(AF582=$AP$3,AF582=$AP$4,AF582=$AP$9),V582,0)</f>
        <v>0</v>
      </c>
      <c r="AY582" s="313" t="n">
        <f aca="false">IF(OR(AF582=$AP$3,AF582=$AP$4,AF582=$AP$9),W582,0)</f>
        <v>0</v>
      </c>
      <c r="AZ582" s="313" t="n">
        <f aca="false">IF(OR(AF582=$AP$3,AF582=$AP$4,AF582=$AP$9),X582,0)</f>
        <v>0</v>
      </c>
      <c r="BA582" s="313" t="n">
        <f aca="false">IF(OR(AF582=$AP$3,AF582=$AP$4,AF582=$AP$9),Y582,0)</f>
        <v>0</v>
      </c>
      <c r="BB582" s="313" t="n">
        <f aca="false">IF(OR(AF582=$AP$3,AF582=$AP$4,AF582=$AP$9),Z582,0)</f>
        <v>0</v>
      </c>
      <c r="BC582" s="313" t="n">
        <f aca="false">IF(OR(AF582=$AP$3,AF582=$AP$4,AF582=$AP$9),AA582,0)</f>
        <v>0</v>
      </c>
      <c r="BD582" s="313" t="n">
        <f aca="false">IF(OR(AF582=$AP$3,AF582=$AP$4,AF582=$AP$9),AB582,0)</f>
        <v>0</v>
      </c>
      <c r="BE582" s="313" t="n">
        <f aca="false">IF(OR(AF582=$AP$3,AF582=$AP$4,AF582=$AP$9),AC582,0)</f>
        <v>0</v>
      </c>
      <c r="BF582" s="314" t="n">
        <f aca="false">IF(OR(AF582=$AP$3,AF582=$AP$4,AF582=$AP$9),AD582,0)</f>
        <v>0</v>
      </c>
      <c r="BG582" s="312" t="n">
        <f aca="false">IF(OR(AF582=$AP$5,AF582=$AP$6,AF582=$AP$10),S582,0)</f>
        <v>0</v>
      </c>
      <c r="BH582" s="313" t="n">
        <f aca="false">IF(OR(AF582=$AP$5,AF582=$AP$6,AF582=$AP$10),T582,0)</f>
        <v>0</v>
      </c>
      <c r="BI582" s="313" t="n">
        <f aca="false">IF(OR(AF582=$AP$5,AF582=$AP$6,AF582=$AP$10),U582,0)</f>
        <v>0</v>
      </c>
      <c r="BJ582" s="313" t="n">
        <f aca="false">IF(OR(AF582=$AP$5,AF582=$AP$6,AF582=$AP$10),V582,0)</f>
        <v>0</v>
      </c>
      <c r="BK582" s="313" t="n">
        <f aca="false">IF(OR(AF582=$AP$5,AF582=$AP$6,AF582=$AP$10),W582,0)</f>
        <v>0</v>
      </c>
      <c r="BL582" s="313" t="n">
        <f aca="false">IF(OR(AF582=$AP$5,AF582=$AP$6,AF582=$AP$10),X582,0)</f>
        <v>0</v>
      </c>
      <c r="BM582" s="313" t="n">
        <f aca="false">IF(OR(AF582=$AP$5,AF582=$AP$6,AF582=$AP$10),Y582,0)</f>
        <v>0</v>
      </c>
      <c r="BN582" s="313" t="n">
        <f aca="false">IF(OR(AF582=$AP$5,AF582=$AP$6,AF582=$AP$10),Z582,0)</f>
        <v>0</v>
      </c>
      <c r="BO582" s="313" t="n">
        <f aca="false">IF(OR(AF582=$AP$5,AF582=$AP$6,AF582=$AP$10),AA582,0)</f>
        <v>0</v>
      </c>
      <c r="BP582" s="313" t="n">
        <f aca="false">IF(OR(AF582=$AP$5,AF582=$AP$6,AF582=$AP$10),AB582,0)</f>
        <v>0</v>
      </c>
      <c r="BQ582" s="313" t="n">
        <f aca="false">IF(OR(AF582=$AP$5,AF582=$AP$6,AF582=$AP$10),AC582,0)</f>
        <v>0</v>
      </c>
      <c r="BR582" s="314" t="n">
        <f aca="false">IF(OR(AF582=$AP$5,AF582=$AP$6,AF582=$AP$10),AD582,0)</f>
        <v>0</v>
      </c>
      <c r="BS582" s="312" t="n">
        <f aca="false">IF(OR(AF582=$AP$7,AF582=$AP$8,AF582=$AP$11),S582,0)</f>
        <v>0</v>
      </c>
      <c r="BT582" s="313" t="n">
        <f aca="false">IF(OR(AF582=$AP$7,AF582=$AP$8,AF582=$AP$11),T582,0)</f>
        <v>0</v>
      </c>
      <c r="BU582" s="313" t="n">
        <f aca="false">IF(OR(AF582=$AP$7,AF582=$AP$8,AF582=$AP$11),U582,0)</f>
        <v>0</v>
      </c>
      <c r="BV582" s="313" t="n">
        <f aca="false">IF(OR(AF582=$AP$7,AF582=$AP$8,AF582=$AP$11),V582,0)</f>
        <v>0</v>
      </c>
      <c r="BW582" s="313" t="n">
        <f aca="false">IF(OR(AF582=$AP$7,AF582=$AP$8,AF582=$AP$11),W582,0)</f>
        <v>0</v>
      </c>
      <c r="BX582" s="313" t="n">
        <f aca="false">IF(OR(AF582=$AP$7,AF582=$AP$8,AF582=$AP$11),X582,0)</f>
        <v>0</v>
      </c>
      <c r="BY582" s="313" t="n">
        <f aca="false">IF(OR(AF582=$AP$7,AF582=$AP$8,AF582=$AP$11),Y582,0)</f>
        <v>0</v>
      </c>
      <c r="BZ582" s="313" t="n">
        <f aca="false">IF(OR(AF582=$AP$7,AF582=$AP$8,AF582=$AP$11),Z582,0)</f>
        <v>0</v>
      </c>
      <c r="CA582" s="313" t="n">
        <f aca="false">IF(OR(AF582=$AP$7,AF582=$AP$8,AF582=$AP$11),AA582,0)</f>
        <v>0</v>
      </c>
      <c r="CB582" s="313" t="n">
        <f aca="false">IF(OR(AF582=$AP$7,AF582=$AP$8,AF582=$AP$11),AB582,0)</f>
        <v>0</v>
      </c>
      <c r="CC582" s="313" t="n">
        <f aca="false">IF(OR(AF582=$AP$7,AF582=$AP$8,AF582=$AP$11),AC582,0)</f>
        <v>0</v>
      </c>
      <c r="CD582" s="314" t="n">
        <f aca="false">IF(OR(AF582=$AP$7,AF582=$AP$8,AF582=$AP$11),AD582,0)</f>
        <v>0</v>
      </c>
      <c r="CE582" s="312" t="n">
        <f aca="false">IF(AF582=$AP$12,S582,0)</f>
        <v>0</v>
      </c>
      <c r="CF582" s="313" t="n">
        <f aca="false">IF(AF582=$AP$12,T582,0)</f>
        <v>0</v>
      </c>
      <c r="CG582" s="313" t="n">
        <f aca="false">IF(AF582=$AP$12,U582,0)</f>
        <v>0</v>
      </c>
      <c r="CH582" s="313" t="n">
        <f aca="false">IF(AF582=$AP$12,V582,0)</f>
        <v>0</v>
      </c>
      <c r="CI582" s="313" t="n">
        <f aca="false">IF(AF582=$AP$12,W582,0)</f>
        <v>0</v>
      </c>
      <c r="CJ582" s="313" t="n">
        <f aca="false">IF(AF582=$AP$12,X582,0)</f>
        <v>0</v>
      </c>
      <c r="CK582" s="313" t="n">
        <f aca="false">IF(AF582=$AP$12,Y582,0)</f>
        <v>0</v>
      </c>
      <c r="CL582" s="313" t="n">
        <f aca="false">IF(AF582=$AP$12,Z582,0)</f>
        <v>0</v>
      </c>
      <c r="CM582" s="313" t="n">
        <f aca="false">IF(AF582=$AP$12,AA582,0)</f>
        <v>0</v>
      </c>
      <c r="CN582" s="313" t="n">
        <f aca="false">IF(AF582=$AP$12,AB582,0)</f>
        <v>0</v>
      </c>
      <c r="CO582" s="313" t="n">
        <f aca="false">IF(AF582=$AP$12,AC582,0)</f>
        <v>0</v>
      </c>
      <c r="CP582" s="314" t="n">
        <f aca="false">IF(AF582=$AP$12,AD582,0)</f>
        <v>0</v>
      </c>
    </row>
    <row r="583" customFormat="false" ht="12" hidden="false" customHeight="true" outlineLevel="0" collapsed="false">
      <c r="B583" s="243" t="str">
        <f aca="false">IF(Q581="","",Q581)</f>
        <v/>
      </c>
      <c r="C583" s="302"/>
      <c r="D583" s="303"/>
      <c r="E583" s="303"/>
      <c r="F583" s="303"/>
      <c r="G583" s="304"/>
      <c r="H583" s="304"/>
      <c r="I583" s="305"/>
      <c r="J583" s="305"/>
      <c r="K583" s="305"/>
      <c r="L583" s="305"/>
      <c r="M583" s="303"/>
      <c r="N583" s="303"/>
      <c r="O583" s="306"/>
      <c r="P583" s="303"/>
      <c r="Q583" s="303"/>
      <c r="R583" s="318" t="s">
        <v>77</v>
      </c>
      <c r="S583" s="324"/>
      <c r="T583" s="324"/>
      <c r="U583" s="324"/>
      <c r="V583" s="324"/>
      <c r="W583" s="324"/>
      <c r="X583" s="324"/>
      <c r="Y583" s="319"/>
      <c r="Z583" s="319"/>
      <c r="AA583" s="319"/>
      <c r="AB583" s="319"/>
      <c r="AC583" s="319"/>
      <c r="AD583" s="319"/>
      <c r="AE583" s="325" t="str">
        <f aca="false">IF(SUM(S583:AD583)=0,"",SUM(S583:AD583))</f>
        <v/>
      </c>
      <c r="AF583" s="244" t="str">
        <f aca="false">IF(Q581="","",Q581)</f>
        <v/>
      </c>
      <c r="AG583" s="310"/>
      <c r="AH583" s="310"/>
      <c r="AI583" s="310"/>
      <c r="AJ583" s="310"/>
      <c r="AT583" s="311" t="str">
        <f aca="false">R583</f>
        <v>C</v>
      </c>
      <c r="AU583" s="312" t="n">
        <f aca="false">IF(OR(AF583=$AP$3,AF583=$AP$4,AF583=$AP$9),S583,0)</f>
        <v>0</v>
      </c>
      <c r="AV583" s="313" t="n">
        <f aca="false">IF(OR(AF583=$AP$3,AF583=$AP$4,AF583=$AP$9),T583,0)</f>
        <v>0</v>
      </c>
      <c r="AW583" s="313" t="n">
        <f aca="false">IF(OR(AF583=$AP$3,AF583=$AP$4,AF583=$AP$9),U583,0)</f>
        <v>0</v>
      </c>
      <c r="AX583" s="313" t="n">
        <f aca="false">IF(OR(AF583=$AP$3,AF583=$AP$4,AF583=$AP$9),V583,0)</f>
        <v>0</v>
      </c>
      <c r="AY583" s="313" t="n">
        <f aca="false">IF(OR(AF583=$AP$3,AF583=$AP$4,AF583=$AP$9),W583,0)</f>
        <v>0</v>
      </c>
      <c r="AZ583" s="313" t="n">
        <f aca="false">IF(OR(AF583=$AP$3,AF583=$AP$4,AF583=$AP$9),X583,0)</f>
        <v>0</v>
      </c>
      <c r="BA583" s="313" t="n">
        <f aca="false">IF(OR(AF583=$AP$3,AF583=$AP$4,AF583=$AP$9),Y583,0)</f>
        <v>0</v>
      </c>
      <c r="BB583" s="313" t="n">
        <f aca="false">IF(OR(AF583=$AP$3,AF583=$AP$4,AF583=$AP$9),Z583,0)</f>
        <v>0</v>
      </c>
      <c r="BC583" s="313" t="n">
        <f aca="false">IF(OR(AF583=$AP$3,AF583=$AP$4,AF583=$AP$9),AA583,0)</f>
        <v>0</v>
      </c>
      <c r="BD583" s="313" t="n">
        <f aca="false">IF(OR(AF583=$AP$3,AF583=$AP$4,AF583=$AP$9),AB583,0)</f>
        <v>0</v>
      </c>
      <c r="BE583" s="313" t="n">
        <f aca="false">IF(OR(AF583=$AP$3,AF583=$AP$4,AF583=$AP$9),AC583,0)</f>
        <v>0</v>
      </c>
      <c r="BF583" s="314" t="n">
        <f aca="false">IF(OR(AF583=$AP$3,AF583=$AP$4,AF583=$AP$9),AD583,0)</f>
        <v>0</v>
      </c>
      <c r="BG583" s="312" t="n">
        <f aca="false">IF(OR(AF583=$AP$5,AF583=$AP$6,AF583=$AP$10),S583,0)</f>
        <v>0</v>
      </c>
      <c r="BH583" s="313" t="n">
        <f aca="false">IF(OR(AF583=$AP$5,AF583=$AP$6,AF583=$AP$10),T583,0)</f>
        <v>0</v>
      </c>
      <c r="BI583" s="313" t="n">
        <f aca="false">IF(OR(AF583=$AP$5,AF583=$AP$6,AF583=$AP$10),U583,0)</f>
        <v>0</v>
      </c>
      <c r="BJ583" s="313" t="n">
        <f aca="false">IF(OR(AF583=$AP$5,AF583=$AP$6,AF583=$AP$10),V583,0)</f>
        <v>0</v>
      </c>
      <c r="BK583" s="313" t="n">
        <f aca="false">IF(OR(AF583=$AP$5,AF583=$AP$6,AF583=$AP$10),W583,0)</f>
        <v>0</v>
      </c>
      <c r="BL583" s="313" t="n">
        <f aca="false">IF(OR(AF583=$AP$5,AF583=$AP$6,AF583=$AP$10),X583,0)</f>
        <v>0</v>
      </c>
      <c r="BM583" s="313" t="n">
        <f aca="false">IF(OR(AF583=$AP$5,AF583=$AP$6,AF583=$AP$10),Y583,0)</f>
        <v>0</v>
      </c>
      <c r="BN583" s="313" t="n">
        <f aca="false">IF(OR(AF583=$AP$5,AF583=$AP$6,AF583=$AP$10),Z583,0)</f>
        <v>0</v>
      </c>
      <c r="BO583" s="313" t="n">
        <f aca="false">IF(OR(AF583=$AP$5,AF583=$AP$6,AF583=$AP$10),AA583,0)</f>
        <v>0</v>
      </c>
      <c r="BP583" s="313" t="n">
        <f aca="false">IF(OR(AF583=$AP$5,AF583=$AP$6,AF583=$AP$10),AB583,0)</f>
        <v>0</v>
      </c>
      <c r="BQ583" s="313" t="n">
        <f aca="false">IF(OR(AF583=$AP$5,AF583=$AP$6,AF583=$AP$10),AC583,0)</f>
        <v>0</v>
      </c>
      <c r="BR583" s="314" t="n">
        <f aca="false">IF(OR(AF583=$AP$5,AF583=$AP$6,AF583=$AP$10),AD583,0)</f>
        <v>0</v>
      </c>
      <c r="BS583" s="312" t="n">
        <f aca="false">IF(OR(AF583=$AP$7,AF583=$AP$8,AF583=$AP$11),S583,0)</f>
        <v>0</v>
      </c>
      <c r="BT583" s="313" t="n">
        <f aca="false">IF(OR(AF583=$AP$7,AF583=$AP$8,AF583=$AP$11),T583,0)</f>
        <v>0</v>
      </c>
      <c r="BU583" s="313" t="n">
        <f aca="false">IF(OR(AF583=$AP$7,AF583=$AP$8,AF583=$AP$11),U583,0)</f>
        <v>0</v>
      </c>
      <c r="BV583" s="313" t="n">
        <f aca="false">IF(OR(AF583=$AP$7,AF583=$AP$8,AF583=$AP$11),V583,0)</f>
        <v>0</v>
      </c>
      <c r="BW583" s="313" t="n">
        <f aca="false">IF(OR(AF583=$AP$7,AF583=$AP$8,AF583=$AP$11),W583,0)</f>
        <v>0</v>
      </c>
      <c r="BX583" s="313" t="n">
        <f aca="false">IF(OR(AF583=$AP$7,AF583=$AP$8,AF583=$AP$11),X583,0)</f>
        <v>0</v>
      </c>
      <c r="BY583" s="313" t="n">
        <f aca="false">IF(OR(AF583=$AP$7,AF583=$AP$8,AF583=$AP$11),Y583,0)</f>
        <v>0</v>
      </c>
      <c r="BZ583" s="313" t="n">
        <f aca="false">IF(OR(AF583=$AP$7,AF583=$AP$8,AF583=$AP$11),Z583,0)</f>
        <v>0</v>
      </c>
      <c r="CA583" s="313" t="n">
        <f aca="false">IF(OR(AF583=$AP$7,AF583=$AP$8,AF583=$AP$11),AA583,0)</f>
        <v>0</v>
      </c>
      <c r="CB583" s="313" t="n">
        <f aca="false">IF(OR(AF583=$AP$7,AF583=$AP$8,AF583=$AP$11),AB583,0)</f>
        <v>0</v>
      </c>
      <c r="CC583" s="313" t="n">
        <f aca="false">IF(OR(AF583=$AP$7,AF583=$AP$8,AF583=$AP$11),AC583,0)</f>
        <v>0</v>
      </c>
      <c r="CD583" s="314" t="n">
        <f aca="false">IF(OR(AF583=$AP$7,AF583=$AP$8,AF583=$AP$11),AD583,0)</f>
        <v>0</v>
      </c>
      <c r="CE583" s="312" t="n">
        <f aca="false">IF(AF583=$AP$12,S583,0)</f>
        <v>0</v>
      </c>
      <c r="CF583" s="313" t="n">
        <f aca="false">IF(AF583=$AP$12,T583,0)</f>
        <v>0</v>
      </c>
      <c r="CG583" s="313" t="n">
        <f aca="false">IF(AF583=$AP$12,U583,0)</f>
        <v>0</v>
      </c>
      <c r="CH583" s="313" t="n">
        <f aca="false">IF(AF583=$AP$12,V583,0)</f>
        <v>0</v>
      </c>
      <c r="CI583" s="313" t="n">
        <f aca="false">IF(AF583=$AP$12,W583,0)</f>
        <v>0</v>
      </c>
      <c r="CJ583" s="313" t="n">
        <f aca="false">IF(AF583=$AP$12,X583,0)</f>
        <v>0</v>
      </c>
      <c r="CK583" s="313" t="n">
        <f aca="false">IF(AF583=$AP$12,Y583,0)</f>
        <v>0</v>
      </c>
      <c r="CL583" s="313" t="n">
        <f aca="false">IF(AF583=$AP$12,Z583,0)</f>
        <v>0</v>
      </c>
      <c r="CM583" s="313" t="n">
        <f aca="false">IF(AF583=$AP$12,AA583,0)</f>
        <v>0</v>
      </c>
      <c r="CN583" s="313" t="n">
        <f aca="false">IF(AF583=$AP$12,AB583,0)</f>
        <v>0</v>
      </c>
      <c r="CO583" s="313" t="n">
        <f aca="false">IF(AF583=$AP$12,AC583,0)</f>
        <v>0</v>
      </c>
      <c r="CP583" s="314" t="n">
        <f aca="false">IF(AF583=$AP$12,AD583,0)</f>
        <v>0</v>
      </c>
    </row>
    <row r="584" customFormat="false" ht="12" hidden="false" customHeight="true" outlineLevel="0" collapsed="false">
      <c r="B584" s="243" t="str">
        <f aca="false">IF(Q584="","",Q584)</f>
        <v/>
      </c>
      <c r="C584" s="302" t="n">
        <v>191</v>
      </c>
      <c r="D584" s="303"/>
      <c r="E584" s="303"/>
      <c r="F584" s="303"/>
      <c r="G584" s="304"/>
      <c r="H584" s="304"/>
      <c r="I584" s="305"/>
      <c r="J584" s="305"/>
      <c r="K584" s="305"/>
      <c r="L584" s="305"/>
      <c r="M584" s="303"/>
      <c r="N584" s="303"/>
      <c r="O584" s="306"/>
      <c r="P584" s="303"/>
      <c r="Q584" s="303"/>
      <c r="R584" s="307" t="s">
        <v>75</v>
      </c>
      <c r="S584" s="308"/>
      <c r="T584" s="308"/>
      <c r="U584" s="308"/>
      <c r="V584" s="308"/>
      <c r="W584" s="308"/>
      <c r="X584" s="323"/>
      <c r="Y584" s="323"/>
      <c r="Z584" s="323"/>
      <c r="AA584" s="323"/>
      <c r="AB584" s="323"/>
      <c r="AC584" s="323"/>
      <c r="AD584" s="323"/>
      <c r="AE584" s="309" t="str">
        <f aca="false">IF(SUM(S584:AD584)=0,"",SUM(S584:AD584))</f>
        <v/>
      </c>
      <c r="AF584" s="244" t="str">
        <f aca="false">IF(Q584="","",Q584)</f>
        <v/>
      </c>
      <c r="AG584" s="310" t="str">
        <f aca="false">IFERROR(VLOOKUP(M584,$AP$13:$AQ$16,2,FALSE()),"")</f>
        <v/>
      </c>
      <c r="AH584" s="310" t="str">
        <f aca="false">IFERROR(VLOOKUP(O584,$AP$18:$AQ$24,2,FALSE()),"")</f>
        <v/>
      </c>
      <c r="AI584" s="310" t="str">
        <f aca="false">IFERROR(AG584+AH584,"")</f>
        <v/>
      </c>
      <c r="AJ584" s="310" t="str">
        <f aca="false">IF(SUM(AE584:AE586)=0,"",SUM(AE584:AE586))</f>
        <v/>
      </c>
      <c r="AT584" s="311" t="str">
        <f aca="false">R584</f>
        <v>A</v>
      </c>
      <c r="AU584" s="312" t="n">
        <f aca="false">IF(OR(AF584=$AP$3,AF584=$AP$4,AF584=$AP$9),S584,0)</f>
        <v>0</v>
      </c>
      <c r="AV584" s="313" t="n">
        <f aca="false">IF(OR(AF584=$AP$3,AF584=$AP$4,AF584=$AP$9),T584,0)</f>
        <v>0</v>
      </c>
      <c r="AW584" s="313" t="n">
        <f aca="false">IF(OR(AF584=$AP$3,AF584=$AP$4,AF584=$AP$9),U584,0)</f>
        <v>0</v>
      </c>
      <c r="AX584" s="313" t="n">
        <f aca="false">IF(OR(AF584=$AP$3,AF584=$AP$4,AF584=$AP$9),V584,0)</f>
        <v>0</v>
      </c>
      <c r="AY584" s="313" t="n">
        <f aca="false">IF(OR(AF584=$AP$3,AF584=$AP$4,AF584=$AP$9),W584,0)</f>
        <v>0</v>
      </c>
      <c r="AZ584" s="313" t="n">
        <f aca="false">IF(OR(AF584=$AP$3,AF584=$AP$4,AF584=$AP$9),X584,0)</f>
        <v>0</v>
      </c>
      <c r="BA584" s="313" t="n">
        <f aca="false">IF(OR(AF584=$AP$3,AF584=$AP$4,AF584=$AP$9),Y584,0)</f>
        <v>0</v>
      </c>
      <c r="BB584" s="313" t="n">
        <f aca="false">IF(OR(AF584=$AP$3,AF584=$AP$4,AF584=$AP$9),Z584,0)</f>
        <v>0</v>
      </c>
      <c r="BC584" s="313" t="n">
        <f aca="false">IF(OR(AF584=$AP$3,AF584=$AP$4,AF584=$AP$9),AA584,0)</f>
        <v>0</v>
      </c>
      <c r="BD584" s="313" t="n">
        <f aca="false">IF(OR(AF584=$AP$3,AF584=$AP$4,AF584=$AP$9),AB584,0)</f>
        <v>0</v>
      </c>
      <c r="BE584" s="313" t="n">
        <f aca="false">IF(OR(AF584=$AP$3,AF584=$AP$4,AF584=$AP$9),AC584,0)</f>
        <v>0</v>
      </c>
      <c r="BF584" s="314" t="n">
        <f aca="false">IF(OR(AF584=$AP$3,AF584=$AP$4,AF584=$AP$9),AD584,0)</f>
        <v>0</v>
      </c>
      <c r="BG584" s="312" t="n">
        <f aca="false">IF(OR(AF584=$AP$5,AF584=$AP$6,AF584=$AP$10),S584,0)</f>
        <v>0</v>
      </c>
      <c r="BH584" s="313" t="n">
        <f aca="false">IF(OR(AF584=$AP$5,AF584=$AP$6,AF584=$AP$10),T584,0)</f>
        <v>0</v>
      </c>
      <c r="BI584" s="313" t="n">
        <f aca="false">IF(OR(AF584=$AP$5,AF584=$AP$6,AF584=$AP$10),U584,0)</f>
        <v>0</v>
      </c>
      <c r="BJ584" s="313" t="n">
        <f aca="false">IF(OR(AF584=$AP$5,AF584=$AP$6,AF584=$AP$10),V584,0)</f>
        <v>0</v>
      </c>
      <c r="BK584" s="313" t="n">
        <f aca="false">IF(OR(AF584=$AP$5,AF584=$AP$6,AF584=$AP$10),W584,0)</f>
        <v>0</v>
      </c>
      <c r="BL584" s="313" t="n">
        <f aca="false">IF(OR(AF584=$AP$5,AF584=$AP$6,AF584=$AP$10),X584,0)</f>
        <v>0</v>
      </c>
      <c r="BM584" s="313" t="n">
        <f aca="false">IF(OR(AF584=$AP$5,AF584=$AP$6,AF584=$AP$10),Y584,0)</f>
        <v>0</v>
      </c>
      <c r="BN584" s="313" t="n">
        <f aca="false">IF(OR(AF584=$AP$5,AF584=$AP$6,AF584=$AP$10),Z584,0)</f>
        <v>0</v>
      </c>
      <c r="BO584" s="313" t="n">
        <f aca="false">IF(OR(AF584=$AP$5,AF584=$AP$6,AF584=$AP$10),AA584,0)</f>
        <v>0</v>
      </c>
      <c r="BP584" s="313" t="n">
        <f aca="false">IF(OR(AF584=$AP$5,AF584=$AP$6,AF584=$AP$10),AB584,0)</f>
        <v>0</v>
      </c>
      <c r="BQ584" s="313" t="n">
        <f aca="false">IF(OR(AF584=$AP$5,AF584=$AP$6,AF584=$AP$10),AC584,0)</f>
        <v>0</v>
      </c>
      <c r="BR584" s="314" t="n">
        <f aca="false">IF(OR(AF584=$AP$5,AF584=$AP$6,AF584=$AP$10),AD584,0)</f>
        <v>0</v>
      </c>
      <c r="BS584" s="312" t="n">
        <f aca="false">IF(OR(AF584=$AP$7,AF584=$AP$8,AF584=$AP$11),S584,0)</f>
        <v>0</v>
      </c>
      <c r="BT584" s="313" t="n">
        <f aca="false">IF(OR(AF584=$AP$7,AF584=$AP$8,AF584=$AP$11),T584,0)</f>
        <v>0</v>
      </c>
      <c r="BU584" s="313" t="n">
        <f aca="false">IF(OR(AF584=$AP$7,AF584=$AP$8,AF584=$AP$11),U584,0)</f>
        <v>0</v>
      </c>
      <c r="BV584" s="313" t="n">
        <f aca="false">IF(OR(AF584=$AP$7,AF584=$AP$8,AF584=$AP$11),V584,0)</f>
        <v>0</v>
      </c>
      <c r="BW584" s="313" t="n">
        <f aca="false">IF(OR(AF584=$AP$7,AF584=$AP$8,AF584=$AP$11),W584,0)</f>
        <v>0</v>
      </c>
      <c r="BX584" s="313" t="n">
        <f aca="false">IF(OR(AF584=$AP$7,AF584=$AP$8,AF584=$AP$11),X584,0)</f>
        <v>0</v>
      </c>
      <c r="BY584" s="313" t="n">
        <f aca="false">IF(OR(AF584=$AP$7,AF584=$AP$8,AF584=$AP$11),Y584,0)</f>
        <v>0</v>
      </c>
      <c r="BZ584" s="313" t="n">
        <f aca="false">IF(OR(AF584=$AP$7,AF584=$AP$8,AF584=$AP$11),Z584,0)</f>
        <v>0</v>
      </c>
      <c r="CA584" s="313" t="n">
        <f aca="false">IF(OR(AF584=$AP$7,AF584=$AP$8,AF584=$AP$11),AA584,0)</f>
        <v>0</v>
      </c>
      <c r="CB584" s="313" t="n">
        <f aca="false">IF(OR(AF584=$AP$7,AF584=$AP$8,AF584=$AP$11),AB584,0)</f>
        <v>0</v>
      </c>
      <c r="CC584" s="313" t="n">
        <f aca="false">IF(OR(AF584=$AP$7,AF584=$AP$8,AF584=$AP$11),AC584,0)</f>
        <v>0</v>
      </c>
      <c r="CD584" s="314" t="n">
        <f aca="false">IF(OR(AF584=$AP$7,AF584=$AP$8,AF584=$AP$11),AD584,0)</f>
        <v>0</v>
      </c>
      <c r="CE584" s="312" t="n">
        <f aca="false">IF(AF584=$AP$12,S584,0)</f>
        <v>0</v>
      </c>
      <c r="CF584" s="313" t="n">
        <f aca="false">IF(AF584=$AP$12,T584,0)</f>
        <v>0</v>
      </c>
      <c r="CG584" s="313" t="n">
        <f aca="false">IF(AF584=$AP$12,U584,0)</f>
        <v>0</v>
      </c>
      <c r="CH584" s="313" t="n">
        <f aca="false">IF(AF584=$AP$12,V584,0)</f>
        <v>0</v>
      </c>
      <c r="CI584" s="313" t="n">
        <f aca="false">IF(AF584=$AP$12,W584,0)</f>
        <v>0</v>
      </c>
      <c r="CJ584" s="313" t="n">
        <f aca="false">IF(AF584=$AP$12,X584,0)</f>
        <v>0</v>
      </c>
      <c r="CK584" s="313" t="n">
        <f aca="false">IF(AF584=$AP$12,Y584,0)</f>
        <v>0</v>
      </c>
      <c r="CL584" s="313" t="n">
        <f aca="false">IF(AF584=$AP$12,Z584,0)</f>
        <v>0</v>
      </c>
      <c r="CM584" s="313" t="n">
        <f aca="false">IF(AF584=$AP$12,AA584,0)</f>
        <v>0</v>
      </c>
      <c r="CN584" s="313" t="n">
        <f aca="false">IF(AF584=$AP$12,AB584,0)</f>
        <v>0</v>
      </c>
      <c r="CO584" s="313" t="n">
        <f aca="false">IF(AF584=$AP$12,AC584,0)</f>
        <v>0</v>
      </c>
      <c r="CP584" s="314" t="n">
        <f aca="false">IF(AF584=$AP$12,AD584,0)</f>
        <v>0</v>
      </c>
    </row>
    <row r="585" customFormat="false" ht="12" hidden="false" customHeight="true" outlineLevel="0" collapsed="false">
      <c r="B585" s="243" t="str">
        <f aca="false">IF(Q584="","",Q584)</f>
        <v/>
      </c>
      <c r="C585" s="302"/>
      <c r="D585" s="303"/>
      <c r="E585" s="303"/>
      <c r="F585" s="303"/>
      <c r="G585" s="304"/>
      <c r="H585" s="304"/>
      <c r="I585" s="305"/>
      <c r="J585" s="305"/>
      <c r="K585" s="305"/>
      <c r="L585" s="305"/>
      <c r="M585" s="303"/>
      <c r="N585" s="303"/>
      <c r="O585" s="306"/>
      <c r="P585" s="303"/>
      <c r="Q585" s="303"/>
      <c r="R585" s="315" t="s">
        <v>76</v>
      </c>
      <c r="S585" s="316"/>
      <c r="T585" s="316"/>
      <c r="U585" s="316"/>
      <c r="V585" s="316"/>
      <c r="W585" s="316"/>
      <c r="X585" s="322"/>
      <c r="Y585" s="322"/>
      <c r="Z585" s="322"/>
      <c r="AA585" s="322"/>
      <c r="AB585" s="322"/>
      <c r="AC585" s="322"/>
      <c r="AD585" s="322"/>
      <c r="AE585" s="317" t="str">
        <f aca="false">IF(SUM(S585:AD585)=0,"",SUM(S585:AD585))</f>
        <v/>
      </c>
      <c r="AF585" s="244" t="str">
        <f aca="false">IF(Q584="","",Q584)</f>
        <v/>
      </c>
      <c r="AG585" s="310"/>
      <c r="AH585" s="310"/>
      <c r="AI585" s="310"/>
      <c r="AJ585" s="310"/>
      <c r="AT585" s="311" t="str">
        <f aca="false">R585</f>
        <v>B</v>
      </c>
      <c r="AU585" s="312" t="n">
        <f aca="false">IF(OR(AF585=$AP$3,AF585=$AP$4,AF585=$AP$9),S585,0)</f>
        <v>0</v>
      </c>
      <c r="AV585" s="313" t="n">
        <f aca="false">IF(OR(AF585=$AP$3,AF585=$AP$4,AF585=$AP$9),T585,0)</f>
        <v>0</v>
      </c>
      <c r="AW585" s="313" t="n">
        <f aca="false">IF(OR(AF585=$AP$3,AF585=$AP$4,AF585=$AP$9),U585,0)</f>
        <v>0</v>
      </c>
      <c r="AX585" s="313" t="n">
        <f aca="false">IF(OR(AF585=$AP$3,AF585=$AP$4,AF585=$AP$9),V585,0)</f>
        <v>0</v>
      </c>
      <c r="AY585" s="313" t="n">
        <f aca="false">IF(OR(AF585=$AP$3,AF585=$AP$4,AF585=$AP$9),W585,0)</f>
        <v>0</v>
      </c>
      <c r="AZ585" s="313" t="n">
        <f aca="false">IF(OR(AF585=$AP$3,AF585=$AP$4,AF585=$AP$9),X585,0)</f>
        <v>0</v>
      </c>
      <c r="BA585" s="313" t="n">
        <f aca="false">IF(OR(AF585=$AP$3,AF585=$AP$4,AF585=$AP$9),Y585,0)</f>
        <v>0</v>
      </c>
      <c r="BB585" s="313" t="n">
        <f aca="false">IF(OR(AF585=$AP$3,AF585=$AP$4,AF585=$AP$9),Z585,0)</f>
        <v>0</v>
      </c>
      <c r="BC585" s="313" t="n">
        <f aca="false">IF(OR(AF585=$AP$3,AF585=$AP$4,AF585=$AP$9),AA585,0)</f>
        <v>0</v>
      </c>
      <c r="BD585" s="313" t="n">
        <f aca="false">IF(OR(AF585=$AP$3,AF585=$AP$4,AF585=$AP$9),AB585,0)</f>
        <v>0</v>
      </c>
      <c r="BE585" s="313" t="n">
        <f aca="false">IF(OR(AF585=$AP$3,AF585=$AP$4,AF585=$AP$9),AC585,0)</f>
        <v>0</v>
      </c>
      <c r="BF585" s="314" t="n">
        <f aca="false">IF(OR(AF585=$AP$3,AF585=$AP$4,AF585=$AP$9),AD585,0)</f>
        <v>0</v>
      </c>
      <c r="BG585" s="312" t="n">
        <f aca="false">IF(OR(AF585=$AP$5,AF585=$AP$6,AF585=$AP$10),S585,0)</f>
        <v>0</v>
      </c>
      <c r="BH585" s="313" t="n">
        <f aca="false">IF(OR(AF585=$AP$5,AF585=$AP$6,AF585=$AP$10),T585,0)</f>
        <v>0</v>
      </c>
      <c r="BI585" s="313" t="n">
        <f aca="false">IF(OR(AF585=$AP$5,AF585=$AP$6,AF585=$AP$10),U585,0)</f>
        <v>0</v>
      </c>
      <c r="BJ585" s="313" t="n">
        <f aca="false">IF(OR(AF585=$AP$5,AF585=$AP$6,AF585=$AP$10),V585,0)</f>
        <v>0</v>
      </c>
      <c r="BK585" s="313" t="n">
        <f aca="false">IF(OR(AF585=$AP$5,AF585=$AP$6,AF585=$AP$10),W585,0)</f>
        <v>0</v>
      </c>
      <c r="BL585" s="313" t="n">
        <f aca="false">IF(OR(AF585=$AP$5,AF585=$AP$6,AF585=$AP$10),X585,0)</f>
        <v>0</v>
      </c>
      <c r="BM585" s="313" t="n">
        <f aca="false">IF(OR(AF585=$AP$5,AF585=$AP$6,AF585=$AP$10),Y585,0)</f>
        <v>0</v>
      </c>
      <c r="BN585" s="313" t="n">
        <f aca="false">IF(OR(AF585=$AP$5,AF585=$AP$6,AF585=$AP$10),Z585,0)</f>
        <v>0</v>
      </c>
      <c r="BO585" s="313" t="n">
        <f aca="false">IF(OR(AF585=$AP$5,AF585=$AP$6,AF585=$AP$10),AA585,0)</f>
        <v>0</v>
      </c>
      <c r="BP585" s="313" t="n">
        <f aca="false">IF(OR(AF585=$AP$5,AF585=$AP$6,AF585=$AP$10),AB585,0)</f>
        <v>0</v>
      </c>
      <c r="BQ585" s="313" t="n">
        <f aca="false">IF(OR(AF585=$AP$5,AF585=$AP$6,AF585=$AP$10),AC585,0)</f>
        <v>0</v>
      </c>
      <c r="BR585" s="314" t="n">
        <f aca="false">IF(OR(AF585=$AP$5,AF585=$AP$6,AF585=$AP$10),AD585,0)</f>
        <v>0</v>
      </c>
      <c r="BS585" s="312" t="n">
        <f aca="false">IF(OR(AF585=$AP$7,AF585=$AP$8,AF585=$AP$11),S585,0)</f>
        <v>0</v>
      </c>
      <c r="BT585" s="313" t="n">
        <f aca="false">IF(OR(AF585=$AP$7,AF585=$AP$8,AF585=$AP$11),T585,0)</f>
        <v>0</v>
      </c>
      <c r="BU585" s="313" t="n">
        <f aca="false">IF(OR(AF585=$AP$7,AF585=$AP$8,AF585=$AP$11),U585,0)</f>
        <v>0</v>
      </c>
      <c r="BV585" s="313" t="n">
        <f aca="false">IF(OR(AF585=$AP$7,AF585=$AP$8,AF585=$AP$11),V585,0)</f>
        <v>0</v>
      </c>
      <c r="BW585" s="313" t="n">
        <f aca="false">IF(OR(AF585=$AP$7,AF585=$AP$8,AF585=$AP$11),W585,0)</f>
        <v>0</v>
      </c>
      <c r="BX585" s="313" t="n">
        <f aca="false">IF(OR(AF585=$AP$7,AF585=$AP$8,AF585=$AP$11),X585,0)</f>
        <v>0</v>
      </c>
      <c r="BY585" s="313" t="n">
        <f aca="false">IF(OR(AF585=$AP$7,AF585=$AP$8,AF585=$AP$11),Y585,0)</f>
        <v>0</v>
      </c>
      <c r="BZ585" s="313" t="n">
        <f aca="false">IF(OR(AF585=$AP$7,AF585=$AP$8,AF585=$AP$11),Z585,0)</f>
        <v>0</v>
      </c>
      <c r="CA585" s="313" t="n">
        <f aca="false">IF(OR(AF585=$AP$7,AF585=$AP$8,AF585=$AP$11),AA585,0)</f>
        <v>0</v>
      </c>
      <c r="CB585" s="313" t="n">
        <f aca="false">IF(OR(AF585=$AP$7,AF585=$AP$8,AF585=$AP$11),AB585,0)</f>
        <v>0</v>
      </c>
      <c r="CC585" s="313" t="n">
        <f aca="false">IF(OR(AF585=$AP$7,AF585=$AP$8,AF585=$AP$11),AC585,0)</f>
        <v>0</v>
      </c>
      <c r="CD585" s="314" t="n">
        <f aca="false">IF(OR(AF585=$AP$7,AF585=$AP$8,AF585=$AP$11),AD585,0)</f>
        <v>0</v>
      </c>
      <c r="CE585" s="312" t="n">
        <f aca="false">IF(AF585=$AP$12,S585,0)</f>
        <v>0</v>
      </c>
      <c r="CF585" s="313" t="n">
        <f aca="false">IF(AF585=$AP$12,T585,0)</f>
        <v>0</v>
      </c>
      <c r="CG585" s="313" t="n">
        <f aca="false">IF(AF585=$AP$12,U585,0)</f>
        <v>0</v>
      </c>
      <c r="CH585" s="313" t="n">
        <f aca="false">IF(AF585=$AP$12,V585,0)</f>
        <v>0</v>
      </c>
      <c r="CI585" s="313" t="n">
        <f aca="false">IF(AF585=$AP$12,W585,0)</f>
        <v>0</v>
      </c>
      <c r="CJ585" s="313" t="n">
        <f aca="false">IF(AF585=$AP$12,X585,0)</f>
        <v>0</v>
      </c>
      <c r="CK585" s="313" t="n">
        <f aca="false">IF(AF585=$AP$12,Y585,0)</f>
        <v>0</v>
      </c>
      <c r="CL585" s="313" t="n">
        <f aca="false">IF(AF585=$AP$12,Z585,0)</f>
        <v>0</v>
      </c>
      <c r="CM585" s="313" t="n">
        <f aca="false">IF(AF585=$AP$12,AA585,0)</f>
        <v>0</v>
      </c>
      <c r="CN585" s="313" t="n">
        <f aca="false">IF(AF585=$AP$12,AB585,0)</f>
        <v>0</v>
      </c>
      <c r="CO585" s="313" t="n">
        <f aca="false">IF(AF585=$AP$12,AC585,0)</f>
        <v>0</v>
      </c>
      <c r="CP585" s="314" t="n">
        <f aca="false">IF(AF585=$AP$12,AD585,0)</f>
        <v>0</v>
      </c>
    </row>
    <row r="586" customFormat="false" ht="12" hidden="false" customHeight="true" outlineLevel="0" collapsed="false">
      <c r="B586" s="243" t="str">
        <f aca="false">IF(Q584="","",Q584)</f>
        <v/>
      </c>
      <c r="C586" s="302"/>
      <c r="D586" s="303"/>
      <c r="E586" s="303"/>
      <c r="F586" s="303"/>
      <c r="G586" s="304"/>
      <c r="H586" s="304"/>
      <c r="I586" s="305"/>
      <c r="J586" s="305"/>
      <c r="K586" s="305"/>
      <c r="L586" s="305"/>
      <c r="M586" s="303"/>
      <c r="N586" s="303"/>
      <c r="O586" s="306"/>
      <c r="P586" s="303"/>
      <c r="Q586" s="303"/>
      <c r="R586" s="318" t="s">
        <v>77</v>
      </c>
      <c r="S586" s="319"/>
      <c r="T586" s="319"/>
      <c r="U586" s="319"/>
      <c r="V586" s="319"/>
      <c r="W586" s="319"/>
      <c r="X586" s="324"/>
      <c r="Y586" s="324"/>
      <c r="Z586" s="324"/>
      <c r="AA586" s="324"/>
      <c r="AB586" s="324"/>
      <c r="AC586" s="324"/>
      <c r="AD586" s="324"/>
      <c r="AE586" s="317" t="str">
        <f aca="false">IF(SUM(S586:AD586)=0,"",SUM(S586:AD586))</f>
        <v/>
      </c>
      <c r="AF586" s="244" t="str">
        <f aca="false">IF(Q584="","",Q584)</f>
        <v/>
      </c>
      <c r="AG586" s="310"/>
      <c r="AH586" s="310"/>
      <c r="AI586" s="310"/>
      <c r="AJ586" s="310"/>
      <c r="AT586" s="311" t="str">
        <f aca="false">R586</f>
        <v>C</v>
      </c>
      <c r="AU586" s="312" t="n">
        <f aca="false">IF(OR(AF586=$AP$3,AF586=$AP$4,AF586=$AP$9),S586,0)</f>
        <v>0</v>
      </c>
      <c r="AV586" s="313" t="n">
        <f aca="false">IF(OR(AF586=$AP$3,AF586=$AP$4,AF586=$AP$9),T586,0)</f>
        <v>0</v>
      </c>
      <c r="AW586" s="313" t="n">
        <f aca="false">IF(OR(AF586=$AP$3,AF586=$AP$4,AF586=$AP$9),U586,0)</f>
        <v>0</v>
      </c>
      <c r="AX586" s="313" t="n">
        <f aca="false">IF(OR(AF586=$AP$3,AF586=$AP$4,AF586=$AP$9),V586,0)</f>
        <v>0</v>
      </c>
      <c r="AY586" s="313" t="n">
        <f aca="false">IF(OR(AF586=$AP$3,AF586=$AP$4,AF586=$AP$9),W586,0)</f>
        <v>0</v>
      </c>
      <c r="AZ586" s="313" t="n">
        <f aca="false">IF(OR(AF586=$AP$3,AF586=$AP$4,AF586=$AP$9),X586,0)</f>
        <v>0</v>
      </c>
      <c r="BA586" s="313" t="n">
        <f aca="false">IF(OR(AF586=$AP$3,AF586=$AP$4,AF586=$AP$9),Y586,0)</f>
        <v>0</v>
      </c>
      <c r="BB586" s="313" t="n">
        <f aca="false">IF(OR(AF586=$AP$3,AF586=$AP$4,AF586=$AP$9),Z586,0)</f>
        <v>0</v>
      </c>
      <c r="BC586" s="313" t="n">
        <f aca="false">IF(OR(AF586=$AP$3,AF586=$AP$4,AF586=$AP$9),AA586,0)</f>
        <v>0</v>
      </c>
      <c r="BD586" s="313" t="n">
        <f aca="false">IF(OR(AF586=$AP$3,AF586=$AP$4,AF586=$AP$9),AB586,0)</f>
        <v>0</v>
      </c>
      <c r="BE586" s="313" t="n">
        <f aca="false">IF(OR(AF586=$AP$3,AF586=$AP$4,AF586=$AP$9),AC586,0)</f>
        <v>0</v>
      </c>
      <c r="BF586" s="314" t="n">
        <f aca="false">IF(OR(AF586=$AP$3,AF586=$AP$4,AF586=$AP$9),AD586,0)</f>
        <v>0</v>
      </c>
      <c r="BG586" s="312" t="n">
        <f aca="false">IF(OR(AF586=$AP$5,AF586=$AP$6,AF586=$AP$10),S586,0)</f>
        <v>0</v>
      </c>
      <c r="BH586" s="313" t="n">
        <f aca="false">IF(OR(AF586=$AP$5,AF586=$AP$6,AF586=$AP$10),T586,0)</f>
        <v>0</v>
      </c>
      <c r="BI586" s="313" t="n">
        <f aca="false">IF(OR(AF586=$AP$5,AF586=$AP$6,AF586=$AP$10),U586,0)</f>
        <v>0</v>
      </c>
      <c r="BJ586" s="313" t="n">
        <f aca="false">IF(OR(AF586=$AP$5,AF586=$AP$6,AF586=$AP$10),V586,0)</f>
        <v>0</v>
      </c>
      <c r="BK586" s="313" t="n">
        <f aca="false">IF(OR(AF586=$AP$5,AF586=$AP$6,AF586=$AP$10),W586,0)</f>
        <v>0</v>
      </c>
      <c r="BL586" s="313" t="n">
        <f aca="false">IF(OR(AF586=$AP$5,AF586=$AP$6,AF586=$AP$10),X586,0)</f>
        <v>0</v>
      </c>
      <c r="BM586" s="313" t="n">
        <f aca="false">IF(OR(AF586=$AP$5,AF586=$AP$6,AF586=$AP$10),Y586,0)</f>
        <v>0</v>
      </c>
      <c r="BN586" s="313" t="n">
        <f aca="false">IF(OR(AF586=$AP$5,AF586=$AP$6,AF586=$AP$10),Z586,0)</f>
        <v>0</v>
      </c>
      <c r="BO586" s="313" t="n">
        <f aca="false">IF(OR(AF586=$AP$5,AF586=$AP$6,AF586=$AP$10),AA586,0)</f>
        <v>0</v>
      </c>
      <c r="BP586" s="313" t="n">
        <f aca="false">IF(OR(AF586=$AP$5,AF586=$AP$6,AF586=$AP$10),AB586,0)</f>
        <v>0</v>
      </c>
      <c r="BQ586" s="313" t="n">
        <f aca="false">IF(OR(AF586=$AP$5,AF586=$AP$6,AF586=$AP$10),AC586,0)</f>
        <v>0</v>
      </c>
      <c r="BR586" s="314" t="n">
        <f aca="false">IF(OR(AF586=$AP$5,AF586=$AP$6,AF586=$AP$10),AD586,0)</f>
        <v>0</v>
      </c>
      <c r="BS586" s="312" t="n">
        <f aca="false">IF(OR(AF586=$AP$7,AF586=$AP$8,AF586=$AP$11),S586,0)</f>
        <v>0</v>
      </c>
      <c r="BT586" s="313" t="n">
        <f aca="false">IF(OR(AF586=$AP$7,AF586=$AP$8,AF586=$AP$11),T586,0)</f>
        <v>0</v>
      </c>
      <c r="BU586" s="313" t="n">
        <f aca="false">IF(OR(AF586=$AP$7,AF586=$AP$8,AF586=$AP$11),U586,0)</f>
        <v>0</v>
      </c>
      <c r="BV586" s="313" t="n">
        <f aca="false">IF(OR(AF586=$AP$7,AF586=$AP$8,AF586=$AP$11),V586,0)</f>
        <v>0</v>
      </c>
      <c r="BW586" s="313" t="n">
        <f aca="false">IF(OR(AF586=$AP$7,AF586=$AP$8,AF586=$AP$11),W586,0)</f>
        <v>0</v>
      </c>
      <c r="BX586" s="313" t="n">
        <f aca="false">IF(OR(AF586=$AP$7,AF586=$AP$8,AF586=$AP$11),X586,0)</f>
        <v>0</v>
      </c>
      <c r="BY586" s="313" t="n">
        <f aca="false">IF(OR(AF586=$AP$7,AF586=$AP$8,AF586=$AP$11),Y586,0)</f>
        <v>0</v>
      </c>
      <c r="BZ586" s="313" t="n">
        <f aca="false">IF(OR(AF586=$AP$7,AF586=$AP$8,AF586=$AP$11),Z586,0)</f>
        <v>0</v>
      </c>
      <c r="CA586" s="313" t="n">
        <f aca="false">IF(OR(AF586=$AP$7,AF586=$AP$8,AF586=$AP$11),AA586,0)</f>
        <v>0</v>
      </c>
      <c r="CB586" s="313" t="n">
        <f aca="false">IF(OR(AF586=$AP$7,AF586=$AP$8,AF586=$AP$11),AB586,0)</f>
        <v>0</v>
      </c>
      <c r="CC586" s="313" t="n">
        <f aca="false">IF(OR(AF586=$AP$7,AF586=$AP$8,AF586=$AP$11),AC586,0)</f>
        <v>0</v>
      </c>
      <c r="CD586" s="314" t="n">
        <f aca="false">IF(OR(AF586=$AP$7,AF586=$AP$8,AF586=$AP$11),AD586,0)</f>
        <v>0</v>
      </c>
      <c r="CE586" s="312" t="n">
        <f aca="false">IF(AF586=$AP$12,S586,0)</f>
        <v>0</v>
      </c>
      <c r="CF586" s="313" t="n">
        <f aca="false">IF(AF586=$AP$12,T586,0)</f>
        <v>0</v>
      </c>
      <c r="CG586" s="313" t="n">
        <f aca="false">IF(AF586=$AP$12,U586,0)</f>
        <v>0</v>
      </c>
      <c r="CH586" s="313" t="n">
        <f aca="false">IF(AF586=$AP$12,V586,0)</f>
        <v>0</v>
      </c>
      <c r="CI586" s="313" t="n">
        <f aca="false">IF(AF586=$AP$12,W586,0)</f>
        <v>0</v>
      </c>
      <c r="CJ586" s="313" t="n">
        <f aca="false">IF(AF586=$AP$12,X586,0)</f>
        <v>0</v>
      </c>
      <c r="CK586" s="313" t="n">
        <f aca="false">IF(AF586=$AP$12,Y586,0)</f>
        <v>0</v>
      </c>
      <c r="CL586" s="313" t="n">
        <f aca="false">IF(AF586=$AP$12,Z586,0)</f>
        <v>0</v>
      </c>
      <c r="CM586" s="313" t="n">
        <f aca="false">IF(AF586=$AP$12,AA586,0)</f>
        <v>0</v>
      </c>
      <c r="CN586" s="313" t="n">
        <f aca="false">IF(AF586=$AP$12,AB586,0)</f>
        <v>0</v>
      </c>
      <c r="CO586" s="313" t="n">
        <f aca="false">IF(AF586=$AP$12,AC586,0)</f>
        <v>0</v>
      </c>
      <c r="CP586" s="314" t="n">
        <f aca="false">IF(AF586=$AP$12,AD586,0)</f>
        <v>0</v>
      </c>
    </row>
    <row r="587" customFormat="false" ht="12" hidden="false" customHeight="true" outlineLevel="0" collapsed="false">
      <c r="B587" s="243" t="str">
        <f aca="false">IF(Q587="","",Q587)</f>
        <v/>
      </c>
      <c r="C587" s="302" t="n">
        <v>192</v>
      </c>
      <c r="D587" s="303"/>
      <c r="E587" s="303"/>
      <c r="F587" s="303"/>
      <c r="G587" s="304"/>
      <c r="H587" s="304"/>
      <c r="I587" s="305"/>
      <c r="J587" s="305"/>
      <c r="K587" s="305"/>
      <c r="L587" s="305"/>
      <c r="M587" s="303"/>
      <c r="N587" s="303"/>
      <c r="O587" s="306"/>
      <c r="P587" s="303"/>
      <c r="Q587" s="303"/>
      <c r="R587" s="270" t="s">
        <v>75</v>
      </c>
      <c r="S587" s="320"/>
      <c r="T587" s="320"/>
      <c r="U587" s="320"/>
      <c r="V587" s="320"/>
      <c r="W587" s="320"/>
      <c r="X587" s="320"/>
      <c r="Y587" s="321"/>
      <c r="Z587" s="321"/>
      <c r="AA587" s="321"/>
      <c r="AB587" s="321"/>
      <c r="AC587" s="321"/>
      <c r="AD587" s="321"/>
      <c r="AE587" s="309" t="str">
        <f aca="false">IF(SUM(S587:AD587)=0,"",SUM(S587:AD587))</f>
        <v/>
      </c>
      <c r="AF587" s="244" t="str">
        <f aca="false">IF(Q587="","",Q587)</f>
        <v/>
      </c>
      <c r="AG587" s="310" t="str">
        <f aca="false">IFERROR(VLOOKUP(M587,$AP$13:$AQ$16,2,FALSE()),"")</f>
        <v/>
      </c>
      <c r="AH587" s="310" t="str">
        <f aca="false">IFERROR(VLOOKUP(O587,$AP$18:$AQ$24,2,FALSE()),"")</f>
        <v/>
      </c>
      <c r="AI587" s="310" t="str">
        <f aca="false">IFERROR(AG587+AH587,"")</f>
        <v/>
      </c>
      <c r="AJ587" s="310" t="str">
        <f aca="false">IF(SUM(AE587:AE589)=0,"",SUM(AE587:AE589))</f>
        <v/>
      </c>
      <c r="AT587" s="311" t="str">
        <f aca="false">R587</f>
        <v>A</v>
      </c>
      <c r="AU587" s="312" t="n">
        <f aca="false">IF(OR(AF587=$AP$3,AF587=$AP$4,AF587=$AP$9),S587,0)</f>
        <v>0</v>
      </c>
      <c r="AV587" s="313" t="n">
        <f aca="false">IF(OR(AF587=$AP$3,AF587=$AP$4,AF587=$AP$9),T587,0)</f>
        <v>0</v>
      </c>
      <c r="AW587" s="313" t="n">
        <f aca="false">IF(OR(AF587=$AP$3,AF587=$AP$4,AF587=$AP$9),U587,0)</f>
        <v>0</v>
      </c>
      <c r="AX587" s="313" t="n">
        <f aca="false">IF(OR(AF587=$AP$3,AF587=$AP$4,AF587=$AP$9),V587,0)</f>
        <v>0</v>
      </c>
      <c r="AY587" s="313" t="n">
        <f aca="false">IF(OR(AF587=$AP$3,AF587=$AP$4,AF587=$AP$9),W587,0)</f>
        <v>0</v>
      </c>
      <c r="AZ587" s="313" t="n">
        <f aca="false">IF(OR(AF587=$AP$3,AF587=$AP$4,AF587=$AP$9),X587,0)</f>
        <v>0</v>
      </c>
      <c r="BA587" s="313" t="n">
        <f aca="false">IF(OR(AF587=$AP$3,AF587=$AP$4,AF587=$AP$9),Y587,0)</f>
        <v>0</v>
      </c>
      <c r="BB587" s="313" t="n">
        <f aca="false">IF(OR(AF587=$AP$3,AF587=$AP$4,AF587=$AP$9),Z587,0)</f>
        <v>0</v>
      </c>
      <c r="BC587" s="313" t="n">
        <f aca="false">IF(OR(AF587=$AP$3,AF587=$AP$4,AF587=$AP$9),AA587,0)</f>
        <v>0</v>
      </c>
      <c r="BD587" s="313" t="n">
        <f aca="false">IF(OR(AF587=$AP$3,AF587=$AP$4,AF587=$AP$9),AB587,0)</f>
        <v>0</v>
      </c>
      <c r="BE587" s="313" t="n">
        <f aca="false">IF(OR(AF587=$AP$3,AF587=$AP$4,AF587=$AP$9),AC587,0)</f>
        <v>0</v>
      </c>
      <c r="BF587" s="314" t="n">
        <f aca="false">IF(OR(AF587=$AP$3,AF587=$AP$4,AF587=$AP$9),AD587,0)</f>
        <v>0</v>
      </c>
      <c r="BG587" s="312" t="n">
        <f aca="false">IF(OR(AF587=$AP$5,AF587=$AP$6,AF587=$AP$10),S587,0)</f>
        <v>0</v>
      </c>
      <c r="BH587" s="313" t="n">
        <f aca="false">IF(OR(AF587=$AP$5,AF587=$AP$6,AF587=$AP$10),T587,0)</f>
        <v>0</v>
      </c>
      <c r="BI587" s="313" t="n">
        <f aca="false">IF(OR(AF587=$AP$5,AF587=$AP$6,AF587=$AP$10),U587,0)</f>
        <v>0</v>
      </c>
      <c r="BJ587" s="313" t="n">
        <f aca="false">IF(OR(AF587=$AP$5,AF587=$AP$6,AF587=$AP$10),V587,0)</f>
        <v>0</v>
      </c>
      <c r="BK587" s="313" t="n">
        <f aca="false">IF(OR(AF587=$AP$5,AF587=$AP$6,AF587=$AP$10),W587,0)</f>
        <v>0</v>
      </c>
      <c r="BL587" s="313" t="n">
        <f aca="false">IF(OR(AF587=$AP$5,AF587=$AP$6,AF587=$AP$10),X587,0)</f>
        <v>0</v>
      </c>
      <c r="BM587" s="313" t="n">
        <f aca="false">IF(OR(AF587=$AP$5,AF587=$AP$6,AF587=$AP$10),Y587,0)</f>
        <v>0</v>
      </c>
      <c r="BN587" s="313" t="n">
        <f aca="false">IF(OR(AF587=$AP$5,AF587=$AP$6,AF587=$AP$10),Z587,0)</f>
        <v>0</v>
      </c>
      <c r="BO587" s="313" t="n">
        <f aca="false">IF(OR(AF587=$AP$5,AF587=$AP$6,AF587=$AP$10),AA587,0)</f>
        <v>0</v>
      </c>
      <c r="BP587" s="313" t="n">
        <f aca="false">IF(OR(AF587=$AP$5,AF587=$AP$6,AF587=$AP$10),AB587,0)</f>
        <v>0</v>
      </c>
      <c r="BQ587" s="313" t="n">
        <f aca="false">IF(OR(AF587=$AP$5,AF587=$AP$6,AF587=$AP$10),AC587,0)</f>
        <v>0</v>
      </c>
      <c r="BR587" s="314" t="n">
        <f aca="false">IF(OR(AF587=$AP$5,AF587=$AP$6,AF587=$AP$10),AD587,0)</f>
        <v>0</v>
      </c>
      <c r="BS587" s="312" t="n">
        <f aca="false">IF(OR(AF587=$AP$7,AF587=$AP$8,AF587=$AP$11),S587,0)</f>
        <v>0</v>
      </c>
      <c r="BT587" s="313" t="n">
        <f aca="false">IF(OR(AF587=$AP$7,AF587=$AP$8,AF587=$AP$11),T587,0)</f>
        <v>0</v>
      </c>
      <c r="BU587" s="313" t="n">
        <f aca="false">IF(OR(AF587=$AP$7,AF587=$AP$8,AF587=$AP$11),U587,0)</f>
        <v>0</v>
      </c>
      <c r="BV587" s="313" t="n">
        <f aca="false">IF(OR(AF587=$AP$7,AF587=$AP$8,AF587=$AP$11),V587,0)</f>
        <v>0</v>
      </c>
      <c r="BW587" s="313" t="n">
        <f aca="false">IF(OR(AF587=$AP$7,AF587=$AP$8,AF587=$AP$11),W587,0)</f>
        <v>0</v>
      </c>
      <c r="BX587" s="313" t="n">
        <f aca="false">IF(OR(AF587=$AP$7,AF587=$AP$8,AF587=$AP$11),X587,0)</f>
        <v>0</v>
      </c>
      <c r="BY587" s="313" t="n">
        <f aca="false">IF(OR(AF587=$AP$7,AF587=$AP$8,AF587=$AP$11),Y587,0)</f>
        <v>0</v>
      </c>
      <c r="BZ587" s="313" t="n">
        <f aca="false">IF(OR(AF587=$AP$7,AF587=$AP$8,AF587=$AP$11),Z587,0)</f>
        <v>0</v>
      </c>
      <c r="CA587" s="313" t="n">
        <f aca="false">IF(OR(AF587=$AP$7,AF587=$AP$8,AF587=$AP$11),AA587,0)</f>
        <v>0</v>
      </c>
      <c r="CB587" s="313" t="n">
        <f aca="false">IF(OR(AF587=$AP$7,AF587=$AP$8,AF587=$AP$11),AB587,0)</f>
        <v>0</v>
      </c>
      <c r="CC587" s="313" t="n">
        <f aca="false">IF(OR(AF587=$AP$7,AF587=$AP$8,AF587=$AP$11),AC587,0)</f>
        <v>0</v>
      </c>
      <c r="CD587" s="314" t="n">
        <f aca="false">IF(OR(AF587=$AP$7,AF587=$AP$8,AF587=$AP$11),AD587,0)</f>
        <v>0</v>
      </c>
      <c r="CE587" s="312" t="n">
        <f aca="false">IF(AF587=$AP$12,S587,0)</f>
        <v>0</v>
      </c>
      <c r="CF587" s="313" t="n">
        <f aca="false">IF(AF587=$AP$12,T587,0)</f>
        <v>0</v>
      </c>
      <c r="CG587" s="313" t="n">
        <f aca="false">IF(AF587=$AP$12,U587,0)</f>
        <v>0</v>
      </c>
      <c r="CH587" s="313" t="n">
        <f aca="false">IF(AF587=$AP$12,V587,0)</f>
        <v>0</v>
      </c>
      <c r="CI587" s="313" t="n">
        <f aca="false">IF(AF587=$AP$12,W587,0)</f>
        <v>0</v>
      </c>
      <c r="CJ587" s="313" t="n">
        <f aca="false">IF(AF587=$AP$12,X587,0)</f>
        <v>0</v>
      </c>
      <c r="CK587" s="313" t="n">
        <f aca="false">IF(AF587=$AP$12,Y587,0)</f>
        <v>0</v>
      </c>
      <c r="CL587" s="313" t="n">
        <f aca="false">IF(AF587=$AP$12,Z587,0)</f>
        <v>0</v>
      </c>
      <c r="CM587" s="313" t="n">
        <f aca="false">IF(AF587=$AP$12,AA587,0)</f>
        <v>0</v>
      </c>
      <c r="CN587" s="313" t="n">
        <f aca="false">IF(AF587=$AP$12,AB587,0)</f>
        <v>0</v>
      </c>
      <c r="CO587" s="313" t="n">
        <f aca="false">IF(AF587=$AP$12,AC587,0)</f>
        <v>0</v>
      </c>
      <c r="CP587" s="314" t="n">
        <f aca="false">IF(AF587=$AP$12,AD587,0)</f>
        <v>0</v>
      </c>
    </row>
    <row r="588" customFormat="false" ht="12" hidden="false" customHeight="true" outlineLevel="0" collapsed="false">
      <c r="B588" s="243" t="str">
        <f aca="false">IF(Q587="","",Q587)</f>
        <v/>
      </c>
      <c r="C588" s="302"/>
      <c r="D588" s="303"/>
      <c r="E588" s="303"/>
      <c r="F588" s="303"/>
      <c r="G588" s="304"/>
      <c r="H588" s="304"/>
      <c r="I588" s="305"/>
      <c r="J588" s="305"/>
      <c r="K588" s="305"/>
      <c r="L588" s="305"/>
      <c r="M588" s="303"/>
      <c r="N588" s="303"/>
      <c r="O588" s="306"/>
      <c r="P588" s="303"/>
      <c r="Q588" s="303"/>
      <c r="R588" s="315" t="s">
        <v>76</v>
      </c>
      <c r="S588" s="322"/>
      <c r="T588" s="322"/>
      <c r="U588" s="322"/>
      <c r="V588" s="322"/>
      <c r="W588" s="322"/>
      <c r="X588" s="322"/>
      <c r="Y588" s="316"/>
      <c r="Z588" s="316"/>
      <c r="AA588" s="316"/>
      <c r="AB588" s="316"/>
      <c r="AC588" s="316"/>
      <c r="AD588" s="316"/>
      <c r="AE588" s="317" t="str">
        <f aca="false">IF(SUM(S588:AD588)=0,"",SUM(S588:AD588))</f>
        <v/>
      </c>
      <c r="AF588" s="244" t="str">
        <f aca="false">IF(Q587="","",Q587)</f>
        <v/>
      </c>
      <c r="AG588" s="310"/>
      <c r="AH588" s="310"/>
      <c r="AI588" s="310"/>
      <c r="AJ588" s="310"/>
      <c r="AT588" s="311" t="str">
        <f aca="false">R588</f>
        <v>B</v>
      </c>
      <c r="AU588" s="312" t="n">
        <f aca="false">IF(OR(AF588=$AP$3,AF588=$AP$4,AF588=$AP$9),S588,0)</f>
        <v>0</v>
      </c>
      <c r="AV588" s="313" t="n">
        <f aca="false">IF(OR(AF588=$AP$3,AF588=$AP$4,AF588=$AP$9),T588,0)</f>
        <v>0</v>
      </c>
      <c r="AW588" s="313" t="n">
        <f aca="false">IF(OR(AF588=$AP$3,AF588=$AP$4,AF588=$AP$9),U588,0)</f>
        <v>0</v>
      </c>
      <c r="AX588" s="313" t="n">
        <f aca="false">IF(OR(AF588=$AP$3,AF588=$AP$4,AF588=$AP$9),V588,0)</f>
        <v>0</v>
      </c>
      <c r="AY588" s="313" t="n">
        <f aca="false">IF(OR(AF588=$AP$3,AF588=$AP$4,AF588=$AP$9),W588,0)</f>
        <v>0</v>
      </c>
      <c r="AZ588" s="313" t="n">
        <f aca="false">IF(OR(AF588=$AP$3,AF588=$AP$4,AF588=$AP$9),X588,0)</f>
        <v>0</v>
      </c>
      <c r="BA588" s="313" t="n">
        <f aca="false">IF(OR(AF588=$AP$3,AF588=$AP$4,AF588=$AP$9),Y588,0)</f>
        <v>0</v>
      </c>
      <c r="BB588" s="313" t="n">
        <f aca="false">IF(OR(AF588=$AP$3,AF588=$AP$4,AF588=$AP$9),Z588,0)</f>
        <v>0</v>
      </c>
      <c r="BC588" s="313" t="n">
        <f aca="false">IF(OR(AF588=$AP$3,AF588=$AP$4,AF588=$AP$9),AA588,0)</f>
        <v>0</v>
      </c>
      <c r="BD588" s="313" t="n">
        <f aca="false">IF(OR(AF588=$AP$3,AF588=$AP$4,AF588=$AP$9),AB588,0)</f>
        <v>0</v>
      </c>
      <c r="BE588" s="313" t="n">
        <f aca="false">IF(OR(AF588=$AP$3,AF588=$AP$4,AF588=$AP$9),AC588,0)</f>
        <v>0</v>
      </c>
      <c r="BF588" s="314" t="n">
        <f aca="false">IF(OR(AF588=$AP$3,AF588=$AP$4,AF588=$AP$9),AD588,0)</f>
        <v>0</v>
      </c>
      <c r="BG588" s="312" t="n">
        <f aca="false">IF(OR(AF588=$AP$5,AF588=$AP$6,AF588=$AP$10),S588,0)</f>
        <v>0</v>
      </c>
      <c r="BH588" s="313" t="n">
        <f aca="false">IF(OR(AF588=$AP$5,AF588=$AP$6,AF588=$AP$10),T588,0)</f>
        <v>0</v>
      </c>
      <c r="BI588" s="313" t="n">
        <f aca="false">IF(OR(AF588=$AP$5,AF588=$AP$6,AF588=$AP$10),U588,0)</f>
        <v>0</v>
      </c>
      <c r="BJ588" s="313" t="n">
        <f aca="false">IF(OR(AF588=$AP$5,AF588=$AP$6,AF588=$AP$10),V588,0)</f>
        <v>0</v>
      </c>
      <c r="BK588" s="313" t="n">
        <f aca="false">IF(OR(AF588=$AP$5,AF588=$AP$6,AF588=$AP$10),W588,0)</f>
        <v>0</v>
      </c>
      <c r="BL588" s="313" t="n">
        <f aca="false">IF(OR(AF588=$AP$5,AF588=$AP$6,AF588=$AP$10),X588,0)</f>
        <v>0</v>
      </c>
      <c r="BM588" s="313" t="n">
        <f aca="false">IF(OR(AF588=$AP$5,AF588=$AP$6,AF588=$AP$10),Y588,0)</f>
        <v>0</v>
      </c>
      <c r="BN588" s="313" t="n">
        <f aca="false">IF(OR(AF588=$AP$5,AF588=$AP$6,AF588=$AP$10),Z588,0)</f>
        <v>0</v>
      </c>
      <c r="BO588" s="313" t="n">
        <f aca="false">IF(OR(AF588=$AP$5,AF588=$AP$6,AF588=$AP$10),AA588,0)</f>
        <v>0</v>
      </c>
      <c r="BP588" s="313" t="n">
        <f aca="false">IF(OR(AF588=$AP$5,AF588=$AP$6,AF588=$AP$10),AB588,0)</f>
        <v>0</v>
      </c>
      <c r="BQ588" s="313" t="n">
        <f aca="false">IF(OR(AF588=$AP$5,AF588=$AP$6,AF588=$AP$10),AC588,0)</f>
        <v>0</v>
      </c>
      <c r="BR588" s="314" t="n">
        <f aca="false">IF(OR(AF588=$AP$5,AF588=$AP$6,AF588=$AP$10),AD588,0)</f>
        <v>0</v>
      </c>
      <c r="BS588" s="312" t="n">
        <f aca="false">IF(OR(AF588=$AP$7,AF588=$AP$8,AF588=$AP$11),S588,0)</f>
        <v>0</v>
      </c>
      <c r="BT588" s="313" t="n">
        <f aca="false">IF(OR(AF588=$AP$7,AF588=$AP$8,AF588=$AP$11),T588,0)</f>
        <v>0</v>
      </c>
      <c r="BU588" s="313" t="n">
        <f aca="false">IF(OR(AF588=$AP$7,AF588=$AP$8,AF588=$AP$11),U588,0)</f>
        <v>0</v>
      </c>
      <c r="BV588" s="313" t="n">
        <f aca="false">IF(OR(AF588=$AP$7,AF588=$AP$8,AF588=$AP$11),V588,0)</f>
        <v>0</v>
      </c>
      <c r="BW588" s="313" t="n">
        <f aca="false">IF(OR(AF588=$AP$7,AF588=$AP$8,AF588=$AP$11),W588,0)</f>
        <v>0</v>
      </c>
      <c r="BX588" s="313" t="n">
        <f aca="false">IF(OR(AF588=$AP$7,AF588=$AP$8,AF588=$AP$11),X588,0)</f>
        <v>0</v>
      </c>
      <c r="BY588" s="313" t="n">
        <f aca="false">IF(OR(AF588=$AP$7,AF588=$AP$8,AF588=$AP$11),Y588,0)</f>
        <v>0</v>
      </c>
      <c r="BZ588" s="313" t="n">
        <f aca="false">IF(OR(AF588=$AP$7,AF588=$AP$8,AF588=$AP$11),Z588,0)</f>
        <v>0</v>
      </c>
      <c r="CA588" s="313" t="n">
        <f aca="false">IF(OR(AF588=$AP$7,AF588=$AP$8,AF588=$AP$11),AA588,0)</f>
        <v>0</v>
      </c>
      <c r="CB588" s="313" t="n">
        <f aca="false">IF(OR(AF588=$AP$7,AF588=$AP$8,AF588=$AP$11),AB588,0)</f>
        <v>0</v>
      </c>
      <c r="CC588" s="313" t="n">
        <f aca="false">IF(OR(AF588=$AP$7,AF588=$AP$8,AF588=$AP$11),AC588,0)</f>
        <v>0</v>
      </c>
      <c r="CD588" s="314" t="n">
        <f aca="false">IF(OR(AF588=$AP$7,AF588=$AP$8,AF588=$AP$11),AD588,0)</f>
        <v>0</v>
      </c>
      <c r="CE588" s="312" t="n">
        <f aca="false">IF(AF588=$AP$12,S588,0)</f>
        <v>0</v>
      </c>
      <c r="CF588" s="313" t="n">
        <f aca="false">IF(AF588=$AP$12,T588,0)</f>
        <v>0</v>
      </c>
      <c r="CG588" s="313" t="n">
        <f aca="false">IF(AF588=$AP$12,U588,0)</f>
        <v>0</v>
      </c>
      <c r="CH588" s="313" t="n">
        <f aca="false">IF(AF588=$AP$12,V588,0)</f>
        <v>0</v>
      </c>
      <c r="CI588" s="313" t="n">
        <f aca="false">IF(AF588=$AP$12,W588,0)</f>
        <v>0</v>
      </c>
      <c r="CJ588" s="313" t="n">
        <f aca="false">IF(AF588=$AP$12,X588,0)</f>
        <v>0</v>
      </c>
      <c r="CK588" s="313" t="n">
        <f aca="false">IF(AF588=$AP$12,Y588,0)</f>
        <v>0</v>
      </c>
      <c r="CL588" s="313" t="n">
        <f aca="false">IF(AF588=$AP$12,Z588,0)</f>
        <v>0</v>
      </c>
      <c r="CM588" s="313" t="n">
        <f aca="false">IF(AF588=$AP$12,AA588,0)</f>
        <v>0</v>
      </c>
      <c r="CN588" s="313" t="n">
        <f aca="false">IF(AF588=$AP$12,AB588,0)</f>
        <v>0</v>
      </c>
      <c r="CO588" s="313" t="n">
        <f aca="false">IF(AF588=$AP$12,AC588,0)</f>
        <v>0</v>
      </c>
      <c r="CP588" s="314" t="n">
        <f aca="false">IF(AF588=$AP$12,AD588,0)</f>
        <v>0</v>
      </c>
    </row>
    <row r="589" customFormat="false" ht="12" hidden="false" customHeight="true" outlineLevel="0" collapsed="false">
      <c r="B589" s="243" t="str">
        <f aca="false">IF(Q587="","",Q587)</f>
        <v/>
      </c>
      <c r="C589" s="302"/>
      <c r="D589" s="303"/>
      <c r="E589" s="303"/>
      <c r="F589" s="303"/>
      <c r="G589" s="304"/>
      <c r="H589" s="304"/>
      <c r="I589" s="305"/>
      <c r="J589" s="305"/>
      <c r="K589" s="305"/>
      <c r="L589" s="305"/>
      <c r="M589" s="303"/>
      <c r="N589" s="303"/>
      <c r="O589" s="306"/>
      <c r="P589" s="303"/>
      <c r="Q589" s="303"/>
      <c r="R589" s="315" t="s">
        <v>77</v>
      </c>
      <c r="S589" s="322"/>
      <c r="T589" s="322"/>
      <c r="U589" s="322"/>
      <c r="V589" s="322"/>
      <c r="W589" s="322"/>
      <c r="X589" s="322"/>
      <c r="Y589" s="316"/>
      <c r="Z589" s="316"/>
      <c r="AA589" s="316"/>
      <c r="AB589" s="316"/>
      <c r="AC589" s="316"/>
      <c r="AD589" s="316"/>
      <c r="AE589" s="317" t="str">
        <f aca="false">IF(SUM(S589:AD589)=0,"",SUM(S589:AD589))</f>
        <v/>
      </c>
      <c r="AF589" s="244" t="str">
        <f aca="false">IF(Q587="","",Q587)</f>
        <v/>
      </c>
      <c r="AG589" s="310"/>
      <c r="AH589" s="310"/>
      <c r="AI589" s="310"/>
      <c r="AJ589" s="310"/>
      <c r="AT589" s="311" t="str">
        <f aca="false">R589</f>
        <v>C</v>
      </c>
      <c r="AU589" s="312" t="n">
        <f aca="false">IF(OR(AF589=$AP$3,AF589=$AP$4,AF589=$AP$9),S589,0)</f>
        <v>0</v>
      </c>
      <c r="AV589" s="313" t="n">
        <f aca="false">IF(OR(AF589=$AP$3,AF589=$AP$4,AF589=$AP$9),T589,0)</f>
        <v>0</v>
      </c>
      <c r="AW589" s="313" t="n">
        <f aca="false">IF(OR(AF589=$AP$3,AF589=$AP$4,AF589=$AP$9),U589,0)</f>
        <v>0</v>
      </c>
      <c r="AX589" s="313" t="n">
        <f aca="false">IF(OR(AF589=$AP$3,AF589=$AP$4,AF589=$AP$9),V589,0)</f>
        <v>0</v>
      </c>
      <c r="AY589" s="313" t="n">
        <f aca="false">IF(OR(AF589=$AP$3,AF589=$AP$4,AF589=$AP$9),W589,0)</f>
        <v>0</v>
      </c>
      <c r="AZ589" s="313" t="n">
        <f aca="false">IF(OR(AF589=$AP$3,AF589=$AP$4,AF589=$AP$9),X589,0)</f>
        <v>0</v>
      </c>
      <c r="BA589" s="313" t="n">
        <f aca="false">IF(OR(AF589=$AP$3,AF589=$AP$4,AF589=$AP$9),Y589,0)</f>
        <v>0</v>
      </c>
      <c r="BB589" s="313" t="n">
        <f aca="false">IF(OR(AF589=$AP$3,AF589=$AP$4,AF589=$AP$9),Z589,0)</f>
        <v>0</v>
      </c>
      <c r="BC589" s="313" t="n">
        <f aca="false">IF(OR(AF589=$AP$3,AF589=$AP$4,AF589=$AP$9),AA589,0)</f>
        <v>0</v>
      </c>
      <c r="BD589" s="313" t="n">
        <f aca="false">IF(OR(AF589=$AP$3,AF589=$AP$4,AF589=$AP$9),AB589,0)</f>
        <v>0</v>
      </c>
      <c r="BE589" s="313" t="n">
        <f aca="false">IF(OR(AF589=$AP$3,AF589=$AP$4,AF589=$AP$9),AC589,0)</f>
        <v>0</v>
      </c>
      <c r="BF589" s="314" t="n">
        <f aca="false">IF(OR(AF589=$AP$3,AF589=$AP$4,AF589=$AP$9),AD589,0)</f>
        <v>0</v>
      </c>
      <c r="BG589" s="312" t="n">
        <f aca="false">IF(OR(AF589=$AP$5,AF589=$AP$6,AF589=$AP$10),S589,0)</f>
        <v>0</v>
      </c>
      <c r="BH589" s="313" t="n">
        <f aca="false">IF(OR(AF589=$AP$5,AF589=$AP$6,AF589=$AP$10),T589,0)</f>
        <v>0</v>
      </c>
      <c r="BI589" s="313" t="n">
        <f aca="false">IF(OR(AF589=$AP$5,AF589=$AP$6,AF589=$AP$10),U589,0)</f>
        <v>0</v>
      </c>
      <c r="BJ589" s="313" t="n">
        <f aca="false">IF(OR(AF589=$AP$5,AF589=$AP$6,AF589=$AP$10),V589,0)</f>
        <v>0</v>
      </c>
      <c r="BK589" s="313" t="n">
        <f aca="false">IF(OR(AF589=$AP$5,AF589=$AP$6,AF589=$AP$10),W589,0)</f>
        <v>0</v>
      </c>
      <c r="BL589" s="313" t="n">
        <f aca="false">IF(OR(AF589=$AP$5,AF589=$AP$6,AF589=$AP$10),X589,0)</f>
        <v>0</v>
      </c>
      <c r="BM589" s="313" t="n">
        <f aca="false">IF(OR(AF589=$AP$5,AF589=$AP$6,AF589=$AP$10),Y589,0)</f>
        <v>0</v>
      </c>
      <c r="BN589" s="313" t="n">
        <f aca="false">IF(OR(AF589=$AP$5,AF589=$AP$6,AF589=$AP$10),Z589,0)</f>
        <v>0</v>
      </c>
      <c r="BO589" s="313" t="n">
        <f aca="false">IF(OR(AF589=$AP$5,AF589=$AP$6,AF589=$AP$10),AA589,0)</f>
        <v>0</v>
      </c>
      <c r="BP589" s="313" t="n">
        <f aca="false">IF(OR(AF589=$AP$5,AF589=$AP$6,AF589=$AP$10),AB589,0)</f>
        <v>0</v>
      </c>
      <c r="BQ589" s="313" t="n">
        <f aca="false">IF(OR(AF589=$AP$5,AF589=$AP$6,AF589=$AP$10),AC589,0)</f>
        <v>0</v>
      </c>
      <c r="BR589" s="314" t="n">
        <f aca="false">IF(OR(AF589=$AP$5,AF589=$AP$6,AF589=$AP$10),AD589,0)</f>
        <v>0</v>
      </c>
      <c r="BS589" s="312" t="n">
        <f aca="false">IF(OR(AF589=$AP$7,AF589=$AP$8,AF589=$AP$11),S589,0)</f>
        <v>0</v>
      </c>
      <c r="BT589" s="313" t="n">
        <f aca="false">IF(OR(AF589=$AP$7,AF589=$AP$8,AF589=$AP$11),T589,0)</f>
        <v>0</v>
      </c>
      <c r="BU589" s="313" t="n">
        <f aca="false">IF(OR(AF589=$AP$7,AF589=$AP$8,AF589=$AP$11),U589,0)</f>
        <v>0</v>
      </c>
      <c r="BV589" s="313" t="n">
        <f aca="false">IF(OR(AF589=$AP$7,AF589=$AP$8,AF589=$AP$11),V589,0)</f>
        <v>0</v>
      </c>
      <c r="BW589" s="313" t="n">
        <f aca="false">IF(OR(AF589=$AP$7,AF589=$AP$8,AF589=$AP$11),W589,0)</f>
        <v>0</v>
      </c>
      <c r="BX589" s="313" t="n">
        <f aca="false">IF(OR(AF589=$AP$7,AF589=$AP$8,AF589=$AP$11),X589,0)</f>
        <v>0</v>
      </c>
      <c r="BY589" s="313" t="n">
        <f aca="false">IF(OR(AF589=$AP$7,AF589=$AP$8,AF589=$AP$11),Y589,0)</f>
        <v>0</v>
      </c>
      <c r="BZ589" s="313" t="n">
        <f aca="false">IF(OR(AF589=$AP$7,AF589=$AP$8,AF589=$AP$11),Z589,0)</f>
        <v>0</v>
      </c>
      <c r="CA589" s="313" t="n">
        <f aca="false">IF(OR(AF589=$AP$7,AF589=$AP$8,AF589=$AP$11),AA589,0)</f>
        <v>0</v>
      </c>
      <c r="CB589" s="313" t="n">
        <f aca="false">IF(OR(AF589=$AP$7,AF589=$AP$8,AF589=$AP$11),AB589,0)</f>
        <v>0</v>
      </c>
      <c r="CC589" s="313" t="n">
        <f aca="false">IF(OR(AF589=$AP$7,AF589=$AP$8,AF589=$AP$11),AC589,0)</f>
        <v>0</v>
      </c>
      <c r="CD589" s="314" t="n">
        <f aca="false">IF(OR(AF589=$AP$7,AF589=$AP$8,AF589=$AP$11),AD589,0)</f>
        <v>0</v>
      </c>
      <c r="CE589" s="312" t="n">
        <f aca="false">IF(AF589=$AP$12,S589,0)</f>
        <v>0</v>
      </c>
      <c r="CF589" s="313" t="n">
        <f aca="false">IF(AF589=$AP$12,T589,0)</f>
        <v>0</v>
      </c>
      <c r="CG589" s="313" t="n">
        <f aca="false">IF(AF589=$AP$12,U589,0)</f>
        <v>0</v>
      </c>
      <c r="CH589" s="313" t="n">
        <f aca="false">IF(AF589=$AP$12,V589,0)</f>
        <v>0</v>
      </c>
      <c r="CI589" s="313" t="n">
        <f aca="false">IF(AF589=$AP$12,W589,0)</f>
        <v>0</v>
      </c>
      <c r="CJ589" s="313" t="n">
        <f aca="false">IF(AF589=$AP$12,X589,0)</f>
        <v>0</v>
      </c>
      <c r="CK589" s="313" t="n">
        <f aca="false">IF(AF589=$AP$12,Y589,0)</f>
        <v>0</v>
      </c>
      <c r="CL589" s="313" t="n">
        <f aca="false">IF(AF589=$AP$12,Z589,0)</f>
        <v>0</v>
      </c>
      <c r="CM589" s="313" t="n">
        <f aca="false">IF(AF589=$AP$12,AA589,0)</f>
        <v>0</v>
      </c>
      <c r="CN589" s="313" t="n">
        <f aca="false">IF(AF589=$AP$12,AB589,0)</f>
        <v>0</v>
      </c>
      <c r="CO589" s="313" t="n">
        <f aca="false">IF(AF589=$AP$12,AC589,0)</f>
        <v>0</v>
      </c>
      <c r="CP589" s="314" t="n">
        <f aca="false">IF(AF589=$AP$12,AD589,0)</f>
        <v>0</v>
      </c>
    </row>
    <row r="590" customFormat="false" ht="12" hidden="false" customHeight="true" outlineLevel="0" collapsed="false">
      <c r="B590" s="243" t="str">
        <f aca="false">IF(Q590="","",Q590)</f>
        <v/>
      </c>
      <c r="C590" s="302" t="n">
        <v>193</v>
      </c>
      <c r="D590" s="303"/>
      <c r="E590" s="303"/>
      <c r="F590" s="303"/>
      <c r="G590" s="304"/>
      <c r="H590" s="304"/>
      <c r="I590" s="305"/>
      <c r="J590" s="305"/>
      <c r="K590" s="305"/>
      <c r="L590" s="305"/>
      <c r="M590" s="303"/>
      <c r="N590" s="303"/>
      <c r="O590" s="306"/>
      <c r="P590" s="303"/>
      <c r="Q590" s="303"/>
      <c r="R590" s="307" t="s">
        <v>75</v>
      </c>
      <c r="S590" s="323"/>
      <c r="T590" s="323"/>
      <c r="U590" s="323"/>
      <c r="V590" s="323"/>
      <c r="W590" s="323"/>
      <c r="X590" s="323"/>
      <c r="Y590" s="308"/>
      <c r="Z590" s="308"/>
      <c r="AA590" s="308"/>
      <c r="AB590" s="308"/>
      <c r="AC590" s="308"/>
      <c r="AD590" s="308"/>
      <c r="AE590" s="309" t="str">
        <f aca="false">IF(SUM(S590:AD590)=0,"",SUM(S590:AD590))</f>
        <v/>
      </c>
      <c r="AF590" s="244" t="str">
        <f aca="false">IF(Q590="","",Q590)</f>
        <v/>
      </c>
      <c r="AG590" s="310" t="str">
        <f aca="false">IFERROR(VLOOKUP(M590,$AP$13:$AQ$16,2,FALSE()),"")</f>
        <v/>
      </c>
      <c r="AH590" s="310" t="str">
        <f aca="false">IFERROR(VLOOKUP(O590,$AP$18:$AQ$24,2,FALSE()),"")</f>
        <v/>
      </c>
      <c r="AI590" s="310" t="str">
        <f aca="false">IFERROR(AG590+AH590,"")</f>
        <v/>
      </c>
      <c r="AJ590" s="310" t="str">
        <f aca="false">IF(SUM(AE590:AE592)=0,"",SUM(AE590:AE592))</f>
        <v/>
      </c>
      <c r="AT590" s="311" t="str">
        <f aca="false">R590</f>
        <v>A</v>
      </c>
      <c r="AU590" s="312" t="n">
        <f aca="false">IF(OR(AF590=$AP$3,AF590=$AP$4,AF590=$AP$9),S590,0)</f>
        <v>0</v>
      </c>
      <c r="AV590" s="313" t="n">
        <f aca="false">IF(OR(AF590=$AP$3,AF590=$AP$4,AF590=$AP$9),T590,0)</f>
        <v>0</v>
      </c>
      <c r="AW590" s="313" t="n">
        <f aca="false">IF(OR(AF590=$AP$3,AF590=$AP$4,AF590=$AP$9),U590,0)</f>
        <v>0</v>
      </c>
      <c r="AX590" s="313" t="n">
        <f aca="false">IF(OR(AF590=$AP$3,AF590=$AP$4,AF590=$AP$9),V590,0)</f>
        <v>0</v>
      </c>
      <c r="AY590" s="313" t="n">
        <f aca="false">IF(OR(AF590=$AP$3,AF590=$AP$4,AF590=$AP$9),W590,0)</f>
        <v>0</v>
      </c>
      <c r="AZ590" s="313" t="n">
        <f aca="false">IF(OR(AF590=$AP$3,AF590=$AP$4,AF590=$AP$9),X590,0)</f>
        <v>0</v>
      </c>
      <c r="BA590" s="313" t="n">
        <f aca="false">IF(OR(AF590=$AP$3,AF590=$AP$4,AF590=$AP$9),Y590,0)</f>
        <v>0</v>
      </c>
      <c r="BB590" s="313" t="n">
        <f aca="false">IF(OR(AF590=$AP$3,AF590=$AP$4,AF590=$AP$9),Z590,0)</f>
        <v>0</v>
      </c>
      <c r="BC590" s="313" t="n">
        <f aca="false">IF(OR(AF590=$AP$3,AF590=$AP$4,AF590=$AP$9),AA590,0)</f>
        <v>0</v>
      </c>
      <c r="BD590" s="313" t="n">
        <f aca="false">IF(OR(AF590=$AP$3,AF590=$AP$4,AF590=$AP$9),AB590,0)</f>
        <v>0</v>
      </c>
      <c r="BE590" s="313" t="n">
        <f aca="false">IF(OR(AF590=$AP$3,AF590=$AP$4,AF590=$AP$9),AC590,0)</f>
        <v>0</v>
      </c>
      <c r="BF590" s="314" t="n">
        <f aca="false">IF(OR(AF590=$AP$3,AF590=$AP$4,AF590=$AP$9),AD590,0)</f>
        <v>0</v>
      </c>
      <c r="BG590" s="312" t="n">
        <f aca="false">IF(OR(AF590=$AP$5,AF590=$AP$6,AF590=$AP$10),S590,0)</f>
        <v>0</v>
      </c>
      <c r="BH590" s="313" t="n">
        <f aca="false">IF(OR(AF590=$AP$5,AF590=$AP$6,AF590=$AP$10),T590,0)</f>
        <v>0</v>
      </c>
      <c r="BI590" s="313" t="n">
        <f aca="false">IF(OR(AF590=$AP$5,AF590=$AP$6,AF590=$AP$10),U590,0)</f>
        <v>0</v>
      </c>
      <c r="BJ590" s="313" t="n">
        <f aca="false">IF(OR(AF590=$AP$5,AF590=$AP$6,AF590=$AP$10),V590,0)</f>
        <v>0</v>
      </c>
      <c r="BK590" s="313" t="n">
        <f aca="false">IF(OR(AF590=$AP$5,AF590=$AP$6,AF590=$AP$10),W590,0)</f>
        <v>0</v>
      </c>
      <c r="BL590" s="313" t="n">
        <f aca="false">IF(OR(AF590=$AP$5,AF590=$AP$6,AF590=$AP$10),X590,0)</f>
        <v>0</v>
      </c>
      <c r="BM590" s="313" t="n">
        <f aca="false">IF(OR(AF590=$AP$5,AF590=$AP$6,AF590=$AP$10),Y590,0)</f>
        <v>0</v>
      </c>
      <c r="BN590" s="313" t="n">
        <f aca="false">IF(OR(AF590=$AP$5,AF590=$AP$6,AF590=$AP$10),Z590,0)</f>
        <v>0</v>
      </c>
      <c r="BO590" s="313" t="n">
        <f aca="false">IF(OR(AF590=$AP$5,AF590=$AP$6,AF590=$AP$10),AA590,0)</f>
        <v>0</v>
      </c>
      <c r="BP590" s="313" t="n">
        <f aca="false">IF(OR(AF590=$AP$5,AF590=$AP$6,AF590=$AP$10),AB590,0)</f>
        <v>0</v>
      </c>
      <c r="BQ590" s="313" t="n">
        <f aca="false">IF(OR(AF590=$AP$5,AF590=$AP$6,AF590=$AP$10),AC590,0)</f>
        <v>0</v>
      </c>
      <c r="BR590" s="314" t="n">
        <f aca="false">IF(OR(AF590=$AP$5,AF590=$AP$6,AF590=$AP$10),AD590,0)</f>
        <v>0</v>
      </c>
      <c r="BS590" s="312" t="n">
        <f aca="false">IF(OR(AF590=$AP$7,AF590=$AP$8,AF590=$AP$11),S590,0)</f>
        <v>0</v>
      </c>
      <c r="BT590" s="313" t="n">
        <f aca="false">IF(OR(AF590=$AP$7,AF590=$AP$8,AF590=$AP$11),T590,0)</f>
        <v>0</v>
      </c>
      <c r="BU590" s="313" t="n">
        <f aca="false">IF(OR(AF590=$AP$7,AF590=$AP$8,AF590=$AP$11),U590,0)</f>
        <v>0</v>
      </c>
      <c r="BV590" s="313" t="n">
        <f aca="false">IF(OR(AF590=$AP$7,AF590=$AP$8,AF590=$AP$11),V590,0)</f>
        <v>0</v>
      </c>
      <c r="BW590" s="313" t="n">
        <f aca="false">IF(OR(AF590=$AP$7,AF590=$AP$8,AF590=$AP$11),W590,0)</f>
        <v>0</v>
      </c>
      <c r="BX590" s="313" t="n">
        <f aca="false">IF(OR(AF590=$AP$7,AF590=$AP$8,AF590=$AP$11),X590,0)</f>
        <v>0</v>
      </c>
      <c r="BY590" s="313" t="n">
        <f aca="false">IF(OR(AF590=$AP$7,AF590=$AP$8,AF590=$AP$11),Y590,0)</f>
        <v>0</v>
      </c>
      <c r="BZ590" s="313" t="n">
        <f aca="false">IF(OR(AF590=$AP$7,AF590=$AP$8,AF590=$AP$11),Z590,0)</f>
        <v>0</v>
      </c>
      <c r="CA590" s="313" t="n">
        <f aca="false">IF(OR(AF590=$AP$7,AF590=$AP$8,AF590=$AP$11),AA590,0)</f>
        <v>0</v>
      </c>
      <c r="CB590" s="313" t="n">
        <f aca="false">IF(OR(AF590=$AP$7,AF590=$AP$8,AF590=$AP$11),AB590,0)</f>
        <v>0</v>
      </c>
      <c r="CC590" s="313" t="n">
        <f aca="false">IF(OR(AF590=$AP$7,AF590=$AP$8,AF590=$AP$11),AC590,0)</f>
        <v>0</v>
      </c>
      <c r="CD590" s="314" t="n">
        <f aca="false">IF(OR(AF590=$AP$7,AF590=$AP$8,AF590=$AP$11),AD590,0)</f>
        <v>0</v>
      </c>
      <c r="CE590" s="312" t="n">
        <f aca="false">IF(AF590=$AP$12,S590,0)</f>
        <v>0</v>
      </c>
      <c r="CF590" s="313" t="n">
        <f aca="false">IF(AF590=$AP$12,T590,0)</f>
        <v>0</v>
      </c>
      <c r="CG590" s="313" t="n">
        <f aca="false">IF(AF590=$AP$12,U590,0)</f>
        <v>0</v>
      </c>
      <c r="CH590" s="313" t="n">
        <f aca="false">IF(AF590=$AP$12,V590,0)</f>
        <v>0</v>
      </c>
      <c r="CI590" s="313" t="n">
        <f aca="false">IF(AF590=$AP$12,W590,0)</f>
        <v>0</v>
      </c>
      <c r="CJ590" s="313" t="n">
        <f aca="false">IF(AF590=$AP$12,X590,0)</f>
        <v>0</v>
      </c>
      <c r="CK590" s="313" t="n">
        <f aca="false">IF(AF590=$AP$12,Y590,0)</f>
        <v>0</v>
      </c>
      <c r="CL590" s="313" t="n">
        <f aca="false">IF(AF590=$AP$12,Z590,0)</f>
        <v>0</v>
      </c>
      <c r="CM590" s="313" t="n">
        <f aca="false">IF(AF590=$AP$12,AA590,0)</f>
        <v>0</v>
      </c>
      <c r="CN590" s="313" t="n">
        <f aca="false">IF(AF590=$AP$12,AB590,0)</f>
        <v>0</v>
      </c>
      <c r="CO590" s="313" t="n">
        <f aca="false">IF(AF590=$AP$12,AC590,0)</f>
        <v>0</v>
      </c>
      <c r="CP590" s="314" t="n">
        <f aca="false">IF(AF590=$AP$12,AD590,0)</f>
        <v>0</v>
      </c>
    </row>
    <row r="591" customFormat="false" ht="12" hidden="false" customHeight="true" outlineLevel="0" collapsed="false">
      <c r="B591" s="243" t="str">
        <f aca="false">IF(Q590="","",Q590)</f>
        <v/>
      </c>
      <c r="C591" s="302"/>
      <c r="D591" s="303"/>
      <c r="E591" s="303"/>
      <c r="F591" s="303"/>
      <c r="G591" s="304"/>
      <c r="H591" s="304"/>
      <c r="I591" s="305"/>
      <c r="J591" s="305"/>
      <c r="K591" s="305"/>
      <c r="L591" s="305"/>
      <c r="M591" s="303"/>
      <c r="N591" s="303"/>
      <c r="O591" s="306"/>
      <c r="P591" s="303"/>
      <c r="Q591" s="303"/>
      <c r="R591" s="315" t="s">
        <v>76</v>
      </c>
      <c r="S591" s="322"/>
      <c r="T591" s="322"/>
      <c r="U591" s="322"/>
      <c r="V591" s="322"/>
      <c r="W591" s="322"/>
      <c r="X591" s="322"/>
      <c r="Y591" s="316"/>
      <c r="Z591" s="316"/>
      <c r="AA591" s="316"/>
      <c r="AB591" s="316"/>
      <c r="AC591" s="316"/>
      <c r="AD591" s="316"/>
      <c r="AE591" s="317" t="str">
        <f aca="false">IF(SUM(S591:AD591)=0,"",SUM(S591:AD591))</f>
        <v/>
      </c>
      <c r="AF591" s="244" t="str">
        <f aca="false">IF(Q590="","",Q590)</f>
        <v/>
      </c>
      <c r="AG591" s="310"/>
      <c r="AH591" s="310"/>
      <c r="AI591" s="310"/>
      <c r="AJ591" s="310"/>
      <c r="AT591" s="311" t="str">
        <f aca="false">R591</f>
        <v>B</v>
      </c>
      <c r="AU591" s="312" t="n">
        <f aca="false">IF(OR(AF591=$AP$3,AF591=$AP$4,AF591=$AP$9),S591,0)</f>
        <v>0</v>
      </c>
      <c r="AV591" s="313" t="n">
        <f aca="false">IF(OR(AF591=$AP$3,AF591=$AP$4,AF591=$AP$9),T591,0)</f>
        <v>0</v>
      </c>
      <c r="AW591" s="313" t="n">
        <f aca="false">IF(OR(AF591=$AP$3,AF591=$AP$4,AF591=$AP$9),U591,0)</f>
        <v>0</v>
      </c>
      <c r="AX591" s="313" t="n">
        <f aca="false">IF(OR(AF591=$AP$3,AF591=$AP$4,AF591=$AP$9),V591,0)</f>
        <v>0</v>
      </c>
      <c r="AY591" s="313" t="n">
        <f aca="false">IF(OR(AF591=$AP$3,AF591=$AP$4,AF591=$AP$9),W591,0)</f>
        <v>0</v>
      </c>
      <c r="AZ591" s="313" t="n">
        <f aca="false">IF(OR(AF591=$AP$3,AF591=$AP$4,AF591=$AP$9),X591,0)</f>
        <v>0</v>
      </c>
      <c r="BA591" s="313" t="n">
        <f aca="false">IF(OR(AF591=$AP$3,AF591=$AP$4,AF591=$AP$9),Y591,0)</f>
        <v>0</v>
      </c>
      <c r="BB591" s="313" t="n">
        <f aca="false">IF(OR(AF591=$AP$3,AF591=$AP$4,AF591=$AP$9),Z591,0)</f>
        <v>0</v>
      </c>
      <c r="BC591" s="313" t="n">
        <f aca="false">IF(OR(AF591=$AP$3,AF591=$AP$4,AF591=$AP$9),AA591,0)</f>
        <v>0</v>
      </c>
      <c r="BD591" s="313" t="n">
        <f aca="false">IF(OR(AF591=$AP$3,AF591=$AP$4,AF591=$AP$9),AB591,0)</f>
        <v>0</v>
      </c>
      <c r="BE591" s="313" t="n">
        <f aca="false">IF(OR(AF591=$AP$3,AF591=$AP$4,AF591=$AP$9),AC591,0)</f>
        <v>0</v>
      </c>
      <c r="BF591" s="314" t="n">
        <f aca="false">IF(OR(AF591=$AP$3,AF591=$AP$4,AF591=$AP$9),AD591,0)</f>
        <v>0</v>
      </c>
      <c r="BG591" s="312" t="n">
        <f aca="false">IF(OR(AF591=$AP$5,AF591=$AP$6,AF591=$AP$10),S591,0)</f>
        <v>0</v>
      </c>
      <c r="BH591" s="313" t="n">
        <f aca="false">IF(OR(AF591=$AP$5,AF591=$AP$6,AF591=$AP$10),T591,0)</f>
        <v>0</v>
      </c>
      <c r="BI591" s="313" t="n">
        <f aca="false">IF(OR(AF591=$AP$5,AF591=$AP$6,AF591=$AP$10),U591,0)</f>
        <v>0</v>
      </c>
      <c r="BJ591" s="313" t="n">
        <f aca="false">IF(OR(AF591=$AP$5,AF591=$AP$6,AF591=$AP$10),V591,0)</f>
        <v>0</v>
      </c>
      <c r="BK591" s="313" t="n">
        <f aca="false">IF(OR(AF591=$AP$5,AF591=$AP$6,AF591=$AP$10),W591,0)</f>
        <v>0</v>
      </c>
      <c r="BL591" s="313" t="n">
        <f aca="false">IF(OR(AF591=$AP$5,AF591=$AP$6,AF591=$AP$10),X591,0)</f>
        <v>0</v>
      </c>
      <c r="BM591" s="313" t="n">
        <f aca="false">IF(OR(AF591=$AP$5,AF591=$AP$6,AF591=$AP$10),Y591,0)</f>
        <v>0</v>
      </c>
      <c r="BN591" s="313" t="n">
        <f aca="false">IF(OR(AF591=$AP$5,AF591=$AP$6,AF591=$AP$10),Z591,0)</f>
        <v>0</v>
      </c>
      <c r="BO591" s="313" t="n">
        <f aca="false">IF(OR(AF591=$AP$5,AF591=$AP$6,AF591=$AP$10),AA591,0)</f>
        <v>0</v>
      </c>
      <c r="BP591" s="313" t="n">
        <f aca="false">IF(OR(AF591=$AP$5,AF591=$AP$6,AF591=$AP$10),AB591,0)</f>
        <v>0</v>
      </c>
      <c r="BQ591" s="313" t="n">
        <f aca="false">IF(OR(AF591=$AP$5,AF591=$AP$6,AF591=$AP$10),AC591,0)</f>
        <v>0</v>
      </c>
      <c r="BR591" s="314" t="n">
        <f aca="false">IF(OR(AF591=$AP$5,AF591=$AP$6,AF591=$AP$10),AD591,0)</f>
        <v>0</v>
      </c>
      <c r="BS591" s="312" t="n">
        <f aca="false">IF(OR(AF591=$AP$7,AF591=$AP$8,AF591=$AP$11),S591,0)</f>
        <v>0</v>
      </c>
      <c r="BT591" s="313" t="n">
        <f aca="false">IF(OR(AF591=$AP$7,AF591=$AP$8,AF591=$AP$11),T591,0)</f>
        <v>0</v>
      </c>
      <c r="BU591" s="313" t="n">
        <f aca="false">IF(OR(AF591=$AP$7,AF591=$AP$8,AF591=$AP$11),U591,0)</f>
        <v>0</v>
      </c>
      <c r="BV591" s="313" t="n">
        <f aca="false">IF(OR(AF591=$AP$7,AF591=$AP$8,AF591=$AP$11),V591,0)</f>
        <v>0</v>
      </c>
      <c r="BW591" s="313" t="n">
        <f aca="false">IF(OR(AF591=$AP$7,AF591=$AP$8,AF591=$AP$11),W591,0)</f>
        <v>0</v>
      </c>
      <c r="BX591" s="313" t="n">
        <f aca="false">IF(OR(AF591=$AP$7,AF591=$AP$8,AF591=$AP$11),X591,0)</f>
        <v>0</v>
      </c>
      <c r="BY591" s="313" t="n">
        <f aca="false">IF(OR(AF591=$AP$7,AF591=$AP$8,AF591=$AP$11),Y591,0)</f>
        <v>0</v>
      </c>
      <c r="BZ591" s="313" t="n">
        <f aca="false">IF(OR(AF591=$AP$7,AF591=$AP$8,AF591=$AP$11),Z591,0)</f>
        <v>0</v>
      </c>
      <c r="CA591" s="313" t="n">
        <f aca="false">IF(OR(AF591=$AP$7,AF591=$AP$8,AF591=$AP$11),AA591,0)</f>
        <v>0</v>
      </c>
      <c r="CB591" s="313" t="n">
        <f aca="false">IF(OR(AF591=$AP$7,AF591=$AP$8,AF591=$AP$11),AB591,0)</f>
        <v>0</v>
      </c>
      <c r="CC591" s="313" t="n">
        <f aca="false">IF(OR(AF591=$AP$7,AF591=$AP$8,AF591=$AP$11),AC591,0)</f>
        <v>0</v>
      </c>
      <c r="CD591" s="314" t="n">
        <f aca="false">IF(OR(AF591=$AP$7,AF591=$AP$8,AF591=$AP$11),AD591,0)</f>
        <v>0</v>
      </c>
      <c r="CE591" s="312" t="n">
        <f aca="false">IF(AF591=$AP$12,S591,0)</f>
        <v>0</v>
      </c>
      <c r="CF591" s="313" t="n">
        <f aca="false">IF(AF591=$AP$12,T591,0)</f>
        <v>0</v>
      </c>
      <c r="CG591" s="313" t="n">
        <f aca="false">IF(AF591=$AP$12,U591,0)</f>
        <v>0</v>
      </c>
      <c r="CH591" s="313" t="n">
        <f aca="false">IF(AF591=$AP$12,V591,0)</f>
        <v>0</v>
      </c>
      <c r="CI591" s="313" t="n">
        <f aca="false">IF(AF591=$AP$12,W591,0)</f>
        <v>0</v>
      </c>
      <c r="CJ591" s="313" t="n">
        <f aca="false">IF(AF591=$AP$12,X591,0)</f>
        <v>0</v>
      </c>
      <c r="CK591" s="313" t="n">
        <f aca="false">IF(AF591=$AP$12,Y591,0)</f>
        <v>0</v>
      </c>
      <c r="CL591" s="313" t="n">
        <f aca="false">IF(AF591=$AP$12,Z591,0)</f>
        <v>0</v>
      </c>
      <c r="CM591" s="313" t="n">
        <f aca="false">IF(AF591=$AP$12,AA591,0)</f>
        <v>0</v>
      </c>
      <c r="CN591" s="313" t="n">
        <f aca="false">IF(AF591=$AP$12,AB591,0)</f>
        <v>0</v>
      </c>
      <c r="CO591" s="313" t="n">
        <f aca="false">IF(AF591=$AP$12,AC591,0)</f>
        <v>0</v>
      </c>
      <c r="CP591" s="314" t="n">
        <f aca="false">IF(AF591=$AP$12,AD591,0)</f>
        <v>0</v>
      </c>
    </row>
    <row r="592" customFormat="false" ht="12" hidden="false" customHeight="true" outlineLevel="0" collapsed="false">
      <c r="B592" s="243" t="str">
        <f aca="false">IF(Q590="","",Q590)</f>
        <v/>
      </c>
      <c r="C592" s="302"/>
      <c r="D592" s="303"/>
      <c r="E592" s="303"/>
      <c r="F592" s="303"/>
      <c r="G592" s="304"/>
      <c r="H592" s="304"/>
      <c r="I592" s="305"/>
      <c r="J592" s="305"/>
      <c r="K592" s="305"/>
      <c r="L592" s="305"/>
      <c r="M592" s="303"/>
      <c r="N592" s="303"/>
      <c r="O592" s="306"/>
      <c r="P592" s="303"/>
      <c r="Q592" s="303"/>
      <c r="R592" s="315" t="s">
        <v>77</v>
      </c>
      <c r="S592" s="322"/>
      <c r="T592" s="322"/>
      <c r="U592" s="322"/>
      <c r="V592" s="322"/>
      <c r="W592" s="322"/>
      <c r="X592" s="322"/>
      <c r="Y592" s="316"/>
      <c r="Z592" s="316"/>
      <c r="AA592" s="316"/>
      <c r="AB592" s="316"/>
      <c r="AC592" s="316"/>
      <c r="AD592" s="316"/>
      <c r="AE592" s="317" t="str">
        <f aca="false">IF(SUM(S592:AD592)=0,"",SUM(S592:AD592))</f>
        <v/>
      </c>
      <c r="AF592" s="244" t="str">
        <f aca="false">IF(Q590="","",Q590)</f>
        <v/>
      </c>
      <c r="AG592" s="310"/>
      <c r="AH592" s="310"/>
      <c r="AI592" s="310"/>
      <c r="AJ592" s="310"/>
      <c r="AT592" s="311" t="str">
        <f aca="false">R592</f>
        <v>C</v>
      </c>
      <c r="AU592" s="312" t="n">
        <f aca="false">IF(OR(AF592=$AP$3,AF592=$AP$4,AF592=$AP$9),S592,0)</f>
        <v>0</v>
      </c>
      <c r="AV592" s="313" t="n">
        <f aca="false">IF(OR(AF592=$AP$3,AF592=$AP$4,AF592=$AP$9),T592,0)</f>
        <v>0</v>
      </c>
      <c r="AW592" s="313" t="n">
        <f aca="false">IF(OR(AF592=$AP$3,AF592=$AP$4,AF592=$AP$9),U592,0)</f>
        <v>0</v>
      </c>
      <c r="AX592" s="313" t="n">
        <f aca="false">IF(OR(AF592=$AP$3,AF592=$AP$4,AF592=$AP$9),V592,0)</f>
        <v>0</v>
      </c>
      <c r="AY592" s="313" t="n">
        <f aca="false">IF(OR(AF592=$AP$3,AF592=$AP$4,AF592=$AP$9),W592,0)</f>
        <v>0</v>
      </c>
      <c r="AZ592" s="313" t="n">
        <f aca="false">IF(OR(AF592=$AP$3,AF592=$AP$4,AF592=$AP$9),X592,0)</f>
        <v>0</v>
      </c>
      <c r="BA592" s="313" t="n">
        <f aca="false">IF(OR(AF592=$AP$3,AF592=$AP$4,AF592=$AP$9),Y592,0)</f>
        <v>0</v>
      </c>
      <c r="BB592" s="313" t="n">
        <f aca="false">IF(OR(AF592=$AP$3,AF592=$AP$4,AF592=$AP$9),Z592,0)</f>
        <v>0</v>
      </c>
      <c r="BC592" s="313" t="n">
        <f aca="false">IF(OR(AF592=$AP$3,AF592=$AP$4,AF592=$AP$9),AA592,0)</f>
        <v>0</v>
      </c>
      <c r="BD592" s="313" t="n">
        <f aca="false">IF(OR(AF592=$AP$3,AF592=$AP$4,AF592=$AP$9),AB592,0)</f>
        <v>0</v>
      </c>
      <c r="BE592" s="313" t="n">
        <f aca="false">IF(OR(AF592=$AP$3,AF592=$AP$4,AF592=$AP$9),AC592,0)</f>
        <v>0</v>
      </c>
      <c r="BF592" s="314" t="n">
        <f aca="false">IF(OR(AF592=$AP$3,AF592=$AP$4,AF592=$AP$9),AD592,0)</f>
        <v>0</v>
      </c>
      <c r="BG592" s="312" t="n">
        <f aca="false">IF(OR(AF592=$AP$5,AF592=$AP$6,AF592=$AP$10),S592,0)</f>
        <v>0</v>
      </c>
      <c r="BH592" s="313" t="n">
        <f aca="false">IF(OR(AF592=$AP$5,AF592=$AP$6,AF592=$AP$10),T592,0)</f>
        <v>0</v>
      </c>
      <c r="BI592" s="313" t="n">
        <f aca="false">IF(OR(AF592=$AP$5,AF592=$AP$6,AF592=$AP$10),U592,0)</f>
        <v>0</v>
      </c>
      <c r="BJ592" s="313" t="n">
        <f aca="false">IF(OR(AF592=$AP$5,AF592=$AP$6,AF592=$AP$10),V592,0)</f>
        <v>0</v>
      </c>
      <c r="BK592" s="313" t="n">
        <f aca="false">IF(OR(AF592=$AP$5,AF592=$AP$6,AF592=$AP$10),W592,0)</f>
        <v>0</v>
      </c>
      <c r="BL592" s="313" t="n">
        <f aca="false">IF(OR(AF592=$AP$5,AF592=$AP$6,AF592=$AP$10),X592,0)</f>
        <v>0</v>
      </c>
      <c r="BM592" s="313" t="n">
        <f aca="false">IF(OR(AF592=$AP$5,AF592=$AP$6,AF592=$AP$10),Y592,0)</f>
        <v>0</v>
      </c>
      <c r="BN592" s="313" t="n">
        <f aca="false">IF(OR(AF592=$AP$5,AF592=$AP$6,AF592=$AP$10),Z592,0)</f>
        <v>0</v>
      </c>
      <c r="BO592" s="313" t="n">
        <f aca="false">IF(OR(AF592=$AP$5,AF592=$AP$6,AF592=$AP$10),AA592,0)</f>
        <v>0</v>
      </c>
      <c r="BP592" s="313" t="n">
        <f aca="false">IF(OR(AF592=$AP$5,AF592=$AP$6,AF592=$AP$10),AB592,0)</f>
        <v>0</v>
      </c>
      <c r="BQ592" s="313" t="n">
        <f aca="false">IF(OR(AF592=$AP$5,AF592=$AP$6,AF592=$AP$10),AC592,0)</f>
        <v>0</v>
      </c>
      <c r="BR592" s="314" t="n">
        <f aca="false">IF(OR(AF592=$AP$5,AF592=$AP$6,AF592=$AP$10),AD592,0)</f>
        <v>0</v>
      </c>
      <c r="BS592" s="312" t="n">
        <f aca="false">IF(OR(AF592=$AP$7,AF592=$AP$8,AF592=$AP$11),S592,0)</f>
        <v>0</v>
      </c>
      <c r="BT592" s="313" t="n">
        <f aca="false">IF(OR(AF592=$AP$7,AF592=$AP$8,AF592=$AP$11),T592,0)</f>
        <v>0</v>
      </c>
      <c r="BU592" s="313" t="n">
        <f aca="false">IF(OR(AF592=$AP$7,AF592=$AP$8,AF592=$AP$11),U592,0)</f>
        <v>0</v>
      </c>
      <c r="BV592" s="313" t="n">
        <f aca="false">IF(OR(AF592=$AP$7,AF592=$AP$8,AF592=$AP$11),V592,0)</f>
        <v>0</v>
      </c>
      <c r="BW592" s="313" t="n">
        <f aca="false">IF(OR(AF592=$AP$7,AF592=$AP$8,AF592=$AP$11),W592,0)</f>
        <v>0</v>
      </c>
      <c r="BX592" s="313" t="n">
        <f aca="false">IF(OR(AF592=$AP$7,AF592=$AP$8,AF592=$AP$11),X592,0)</f>
        <v>0</v>
      </c>
      <c r="BY592" s="313" t="n">
        <f aca="false">IF(OR(AF592=$AP$7,AF592=$AP$8,AF592=$AP$11),Y592,0)</f>
        <v>0</v>
      </c>
      <c r="BZ592" s="313" t="n">
        <f aca="false">IF(OR(AF592=$AP$7,AF592=$AP$8,AF592=$AP$11),Z592,0)</f>
        <v>0</v>
      </c>
      <c r="CA592" s="313" t="n">
        <f aca="false">IF(OR(AF592=$AP$7,AF592=$AP$8,AF592=$AP$11),AA592,0)</f>
        <v>0</v>
      </c>
      <c r="CB592" s="313" t="n">
        <f aca="false">IF(OR(AF592=$AP$7,AF592=$AP$8,AF592=$AP$11),AB592,0)</f>
        <v>0</v>
      </c>
      <c r="CC592" s="313" t="n">
        <f aca="false">IF(OR(AF592=$AP$7,AF592=$AP$8,AF592=$AP$11),AC592,0)</f>
        <v>0</v>
      </c>
      <c r="CD592" s="314" t="n">
        <f aca="false">IF(OR(AF592=$AP$7,AF592=$AP$8,AF592=$AP$11),AD592,0)</f>
        <v>0</v>
      </c>
      <c r="CE592" s="312" t="n">
        <f aca="false">IF(AF592=$AP$12,S592,0)</f>
        <v>0</v>
      </c>
      <c r="CF592" s="313" t="n">
        <f aca="false">IF(AF592=$AP$12,T592,0)</f>
        <v>0</v>
      </c>
      <c r="CG592" s="313" t="n">
        <f aca="false">IF(AF592=$AP$12,U592,0)</f>
        <v>0</v>
      </c>
      <c r="CH592" s="313" t="n">
        <f aca="false">IF(AF592=$AP$12,V592,0)</f>
        <v>0</v>
      </c>
      <c r="CI592" s="313" t="n">
        <f aca="false">IF(AF592=$AP$12,W592,0)</f>
        <v>0</v>
      </c>
      <c r="CJ592" s="313" t="n">
        <f aca="false">IF(AF592=$AP$12,X592,0)</f>
        <v>0</v>
      </c>
      <c r="CK592" s="313" t="n">
        <f aca="false">IF(AF592=$AP$12,Y592,0)</f>
        <v>0</v>
      </c>
      <c r="CL592" s="313" t="n">
        <f aca="false">IF(AF592=$AP$12,Z592,0)</f>
        <v>0</v>
      </c>
      <c r="CM592" s="313" t="n">
        <f aca="false">IF(AF592=$AP$12,AA592,0)</f>
        <v>0</v>
      </c>
      <c r="CN592" s="313" t="n">
        <f aca="false">IF(AF592=$AP$12,AB592,0)</f>
        <v>0</v>
      </c>
      <c r="CO592" s="313" t="n">
        <f aca="false">IF(AF592=$AP$12,AC592,0)</f>
        <v>0</v>
      </c>
      <c r="CP592" s="314" t="n">
        <f aca="false">IF(AF592=$AP$12,AD592,0)</f>
        <v>0</v>
      </c>
    </row>
    <row r="593" customFormat="false" ht="12" hidden="false" customHeight="true" outlineLevel="0" collapsed="false">
      <c r="B593" s="243" t="str">
        <f aca="false">IF(Q593="","",Q593)</f>
        <v/>
      </c>
      <c r="C593" s="302" t="n">
        <v>194</v>
      </c>
      <c r="D593" s="303"/>
      <c r="E593" s="303"/>
      <c r="F593" s="303"/>
      <c r="G593" s="304"/>
      <c r="H593" s="304"/>
      <c r="I593" s="305"/>
      <c r="J593" s="305"/>
      <c r="K593" s="305"/>
      <c r="L593" s="305"/>
      <c r="M593" s="303"/>
      <c r="N593" s="303"/>
      <c r="O593" s="306"/>
      <c r="P593" s="303"/>
      <c r="Q593" s="303"/>
      <c r="R593" s="307" t="s">
        <v>75</v>
      </c>
      <c r="S593" s="323"/>
      <c r="T593" s="323"/>
      <c r="U593" s="323"/>
      <c r="V593" s="323"/>
      <c r="W593" s="323"/>
      <c r="X593" s="323"/>
      <c r="Y593" s="308"/>
      <c r="Z593" s="308"/>
      <c r="AA593" s="308"/>
      <c r="AB593" s="308"/>
      <c r="AC593" s="308"/>
      <c r="AD593" s="308"/>
      <c r="AE593" s="309" t="str">
        <f aca="false">IF(SUM(S593:AD593)=0,"",SUM(S593:AD593))</f>
        <v/>
      </c>
      <c r="AF593" s="244" t="str">
        <f aca="false">IF(Q593="","",Q593)</f>
        <v/>
      </c>
      <c r="AG593" s="310" t="str">
        <f aca="false">IFERROR(VLOOKUP(M593,$AP$13:$AQ$16,2,FALSE()),"")</f>
        <v/>
      </c>
      <c r="AH593" s="310" t="str">
        <f aca="false">IFERROR(VLOOKUP(O593,$AP$18:$AQ$24,2,FALSE()),"")</f>
        <v/>
      </c>
      <c r="AI593" s="310" t="str">
        <f aca="false">IFERROR(AG593+AH593,"")</f>
        <v/>
      </c>
      <c r="AJ593" s="310" t="str">
        <f aca="false">IF(SUM(AE593:AE595)=0,"",SUM(AE593:AE595))</f>
        <v/>
      </c>
      <c r="AT593" s="311" t="str">
        <f aca="false">R593</f>
        <v>A</v>
      </c>
      <c r="AU593" s="312" t="n">
        <f aca="false">IF(OR(AF593=$AP$3,AF593=$AP$4,AF593=$AP$9),S593,0)</f>
        <v>0</v>
      </c>
      <c r="AV593" s="313" t="n">
        <f aca="false">IF(OR(AF593=$AP$3,AF593=$AP$4,AF593=$AP$9),T593,0)</f>
        <v>0</v>
      </c>
      <c r="AW593" s="313" t="n">
        <f aca="false">IF(OR(AF593=$AP$3,AF593=$AP$4,AF593=$AP$9),U593,0)</f>
        <v>0</v>
      </c>
      <c r="AX593" s="313" t="n">
        <f aca="false">IF(OR(AF593=$AP$3,AF593=$AP$4,AF593=$AP$9),V593,0)</f>
        <v>0</v>
      </c>
      <c r="AY593" s="313" t="n">
        <f aca="false">IF(OR(AF593=$AP$3,AF593=$AP$4,AF593=$AP$9),W593,0)</f>
        <v>0</v>
      </c>
      <c r="AZ593" s="313" t="n">
        <f aca="false">IF(OR(AF593=$AP$3,AF593=$AP$4,AF593=$AP$9),X593,0)</f>
        <v>0</v>
      </c>
      <c r="BA593" s="313" t="n">
        <f aca="false">IF(OR(AF593=$AP$3,AF593=$AP$4,AF593=$AP$9),Y593,0)</f>
        <v>0</v>
      </c>
      <c r="BB593" s="313" t="n">
        <f aca="false">IF(OR(AF593=$AP$3,AF593=$AP$4,AF593=$AP$9),Z593,0)</f>
        <v>0</v>
      </c>
      <c r="BC593" s="313" t="n">
        <f aca="false">IF(OR(AF593=$AP$3,AF593=$AP$4,AF593=$AP$9),AA593,0)</f>
        <v>0</v>
      </c>
      <c r="BD593" s="313" t="n">
        <f aca="false">IF(OR(AF593=$AP$3,AF593=$AP$4,AF593=$AP$9),AB593,0)</f>
        <v>0</v>
      </c>
      <c r="BE593" s="313" t="n">
        <f aca="false">IF(OR(AF593=$AP$3,AF593=$AP$4,AF593=$AP$9),AC593,0)</f>
        <v>0</v>
      </c>
      <c r="BF593" s="314" t="n">
        <f aca="false">IF(OR(AF593=$AP$3,AF593=$AP$4,AF593=$AP$9),AD593,0)</f>
        <v>0</v>
      </c>
      <c r="BG593" s="312" t="n">
        <f aca="false">IF(OR(AF593=$AP$5,AF593=$AP$6,AF593=$AP$10),S593,0)</f>
        <v>0</v>
      </c>
      <c r="BH593" s="313" t="n">
        <f aca="false">IF(OR(AF593=$AP$5,AF593=$AP$6,AF593=$AP$10),T593,0)</f>
        <v>0</v>
      </c>
      <c r="BI593" s="313" t="n">
        <f aca="false">IF(OR(AF593=$AP$5,AF593=$AP$6,AF593=$AP$10),U593,0)</f>
        <v>0</v>
      </c>
      <c r="BJ593" s="313" t="n">
        <f aca="false">IF(OR(AF593=$AP$5,AF593=$AP$6,AF593=$AP$10),V593,0)</f>
        <v>0</v>
      </c>
      <c r="BK593" s="313" t="n">
        <f aca="false">IF(OR(AF593=$AP$5,AF593=$AP$6,AF593=$AP$10),W593,0)</f>
        <v>0</v>
      </c>
      <c r="BL593" s="313" t="n">
        <f aca="false">IF(OR(AF593=$AP$5,AF593=$AP$6,AF593=$AP$10),X593,0)</f>
        <v>0</v>
      </c>
      <c r="BM593" s="313" t="n">
        <f aca="false">IF(OR(AF593=$AP$5,AF593=$AP$6,AF593=$AP$10),Y593,0)</f>
        <v>0</v>
      </c>
      <c r="BN593" s="313" t="n">
        <f aca="false">IF(OR(AF593=$AP$5,AF593=$AP$6,AF593=$AP$10),Z593,0)</f>
        <v>0</v>
      </c>
      <c r="BO593" s="313" t="n">
        <f aca="false">IF(OR(AF593=$AP$5,AF593=$AP$6,AF593=$AP$10),AA593,0)</f>
        <v>0</v>
      </c>
      <c r="BP593" s="313" t="n">
        <f aca="false">IF(OR(AF593=$AP$5,AF593=$AP$6,AF593=$AP$10),AB593,0)</f>
        <v>0</v>
      </c>
      <c r="BQ593" s="313" t="n">
        <f aca="false">IF(OR(AF593=$AP$5,AF593=$AP$6,AF593=$AP$10),AC593,0)</f>
        <v>0</v>
      </c>
      <c r="BR593" s="314" t="n">
        <f aca="false">IF(OR(AF593=$AP$5,AF593=$AP$6,AF593=$AP$10),AD593,0)</f>
        <v>0</v>
      </c>
      <c r="BS593" s="312" t="n">
        <f aca="false">IF(OR(AF593=$AP$7,AF593=$AP$8,AF593=$AP$11),S593,0)</f>
        <v>0</v>
      </c>
      <c r="BT593" s="313" t="n">
        <f aca="false">IF(OR(AF593=$AP$7,AF593=$AP$8,AF593=$AP$11),T593,0)</f>
        <v>0</v>
      </c>
      <c r="BU593" s="313" t="n">
        <f aca="false">IF(OR(AF593=$AP$7,AF593=$AP$8,AF593=$AP$11),U593,0)</f>
        <v>0</v>
      </c>
      <c r="BV593" s="313" t="n">
        <f aca="false">IF(OR(AF593=$AP$7,AF593=$AP$8,AF593=$AP$11),V593,0)</f>
        <v>0</v>
      </c>
      <c r="BW593" s="313" t="n">
        <f aca="false">IF(OR(AF593=$AP$7,AF593=$AP$8,AF593=$AP$11),W593,0)</f>
        <v>0</v>
      </c>
      <c r="BX593" s="313" t="n">
        <f aca="false">IF(OR(AF593=$AP$7,AF593=$AP$8,AF593=$AP$11),X593,0)</f>
        <v>0</v>
      </c>
      <c r="BY593" s="313" t="n">
        <f aca="false">IF(OR(AF593=$AP$7,AF593=$AP$8,AF593=$AP$11),Y593,0)</f>
        <v>0</v>
      </c>
      <c r="BZ593" s="313" t="n">
        <f aca="false">IF(OR(AF593=$AP$7,AF593=$AP$8,AF593=$AP$11),Z593,0)</f>
        <v>0</v>
      </c>
      <c r="CA593" s="313" t="n">
        <f aca="false">IF(OR(AF593=$AP$7,AF593=$AP$8,AF593=$AP$11),AA593,0)</f>
        <v>0</v>
      </c>
      <c r="CB593" s="313" t="n">
        <f aca="false">IF(OR(AF593=$AP$7,AF593=$AP$8,AF593=$AP$11),AB593,0)</f>
        <v>0</v>
      </c>
      <c r="CC593" s="313" t="n">
        <f aca="false">IF(OR(AF593=$AP$7,AF593=$AP$8,AF593=$AP$11),AC593,0)</f>
        <v>0</v>
      </c>
      <c r="CD593" s="314" t="n">
        <f aca="false">IF(OR(AF593=$AP$7,AF593=$AP$8,AF593=$AP$11),AD593,0)</f>
        <v>0</v>
      </c>
      <c r="CE593" s="312" t="n">
        <f aca="false">IF(AF593=$AP$12,S593,0)</f>
        <v>0</v>
      </c>
      <c r="CF593" s="313" t="n">
        <f aca="false">IF(AF593=$AP$12,T593,0)</f>
        <v>0</v>
      </c>
      <c r="CG593" s="313" t="n">
        <f aca="false">IF(AF593=$AP$12,U593,0)</f>
        <v>0</v>
      </c>
      <c r="CH593" s="313" t="n">
        <f aca="false">IF(AF593=$AP$12,V593,0)</f>
        <v>0</v>
      </c>
      <c r="CI593" s="313" t="n">
        <f aca="false">IF(AF593=$AP$12,W593,0)</f>
        <v>0</v>
      </c>
      <c r="CJ593" s="313" t="n">
        <f aca="false">IF(AF593=$AP$12,X593,0)</f>
        <v>0</v>
      </c>
      <c r="CK593" s="313" t="n">
        <f aca="false">IF(AF593=$AP$12,Y593,0)</f>
        <v>0</v>
      </c>
      <c r="CL593" s="313" t="n">
        <f aca="false">IF(AF593=$AP$12,Z593,0)</f>
        <v>0</v>
      </c>
      <c r="CM593" s="313" t="n">
        <f aca="false">IF(AF593=$AP$12,AA593,0)</f>
        <v>0</v>
      </c>
      <c r="CN593" s="313" t="n">
        <f aca="false">IF(AF593=$AP$12,AB593,0)</f>
        <v>0</v>
      </c>
      <c r="CO593" s="313" t="n">
        <f aca="false">IF(AF593=$AP$12,AC593,0)</f>
        <v>0</v>
      </c>
      <c r="CP593" s="314" t="n">
        <f aca="false">IF(AF593=$AP$12,AD593,0)</f>
        <v>0</v>
      </c>
    </row>
    <row r="594" customFormat="false" ht="12" hidden="false" customHeight="true" outlineLevel="0" collapsed="false">
      <c r="B594" s="243" t="str">
        <f aca="false">IF(Q593="","",Q593)</f>
        <v/>
      </c>
      <c r="C594" s="302"/>
      <c r="D594" s="303"/>
      <c r="E594" s="303"/>
      <c r="F594" s="303"/>
      <c r="G594" s="304"/>
      <c r="H594" s="304"/>
      <c r="I594" s="305"/>
      <c r="J594" s="305"/>
      <c r="K594" s="305"/>
      <c r="L594" s="305"/>
      <c r="M594" s="303"/>
      <c r="N594" s="303"/>
      <c r="O594" s="306"/>
      <c r="P594" s="303"/>
      <c r="Q594" s="303"/>
      <c r="R594" s="315" t="s">
        <v>76</v>
      </c>
      <c r="S594" s="322"/>
      <c r="T594" s="322"/>
      <c r="U594" s="322"/>
      <c r="V594" s="322"/>
      <c r="W594" s="322"/>
      <c r="X594" s="322"/>
      <c r="Y594" s="316"/>
      <c r="Z594" s="316"/>
      <c r="AA594" s="316"/>
      <c r="AB594" s="316"/>
      <c r="AC594" s="316"/>
      <c r="AD594" s="316"/>
      <c r="AE594" s="317" t="str">
        <f aca="false">IF(SUM(S594:AD594)=0,"",SUM(S594:AD594))</f>
        <v/>
      </c>
      <c r="AF594" s="244" t="str">
        <f aca="false">IF(Q593="","",Q593)</f>
        <v/>
      </c>
      <c r="AG594" s="310"/>
      <c r="AH594" s="310"/>
      <c r="AI594" s="310"/>
      <c r="AJ594" s="310"/>
      <c r="AT594" s="311" t="str">
        <f aca="false">R594</f>
        <v>B</v>
      </c>
      <c r="AU594" s="312" t="n">
        <f aca="false">IF(OR(AF594=$AP$3,AF594=$AP$4,AF594=$AP$9),S594,0)</f>
        <v>0</v>
      </c>
      <c r="AV594" s="313" t="n">
        <f aca="false">IF(OR(AF594=$AP$3,AF594=$AP$4,AF594=$AP$9),T594,0)</f>
        <v>0</v>
      </c>
      <c r="AW594" s="313" t="n">
        <f aca="false">IF(OR(AF594=$AP$3,AF594=$AP$4,AF594=$AP$9),U594,0)</f>
        <v>0</v>
      </c>
      <c r="AX594" s="313" t="n">
        <f aca="false">IF(OR(AF594=$AP$3,AF594=$AP$4,AF594=$AP$9),V594,0)</f>
        <v>0</v>
      </c>
      <c r="AY594" s="313" t="n">
        <f aca="false">IF(OR(AF594=$AP$3,AF594=$AP$4,AF594=$AP$9),W594,0)</f>
        <v>0</v>
      </c>
      <c r="AZ594" s="313" t="n">
        <f aca="false">IF(OR(AF594=$AP$3,AF594=$AP$4,AF594=$AP$9),X594,0)</f>
        <v>0</v>
      </c>
      <c r="BA594" s="313" t="n">
        <f aca="false">IF(OR(AF594=$AP$3,AF594=$AP$4,AF594=$AP$9),Y594,0)</f>
        <v>0</v>
      </c>
      <c r="BB594" s="313" t="n">
        <f aca="false">IF(OR(AF594=$AP$3,AF594=$AP$4,AF594=$AP$9),Z594,0)</f>
        <v>0</v>
      </c>
      <c r="BC594" s="313" t="n">
        <f aca="false">IF(OR(AF594=$AP$3,AF594=$AP$4,AF594=$AP$9),AA594,0)</f>
        <v>0</v>
      </c>
      <c r="BD594" s="313" t="n">
        <f aca="false">IF(OR(AF594=$AP$3,AF594=$AP$4,AF594=$AP$9),AB594,0)</f>
        <v>0</v>
      </c>
      <c r="BE594" s="313" t="n">
        <f aca="false">IF(OR(AF594=$AP$3,AF594=$AP$4,AF594=$AP$9),AC594,0)</f>
        <v>0</v>
      </c>
      <c r="BF594" s="314" t="n">
        <f aca="false">IF(OR(AF594=$AP$3,AF594=$AP$4,AF594=$AP$9),AD594,0)</f>
        <v>0</v>
      </c>
      <c r="BG594" s="312" t="n">
        <f aca="false">IF(OR(AF594=$AP$5,AF594=$AP$6,AF594=$AP$10),S594,0)</f>
        <v>0</v>
      </c>
      <c r="BH594" s="313" t="n">
        <f aca="false">IF(OR(AF594=$AP$5,AF594=$AP$6,AF594=$AP$10),T594,0)</f>
        <v>0</v>
      </c>
      <c r="BI594" s="313" t="n">
        <f aca="false">IF(OR(AF594=$AP$5,AF594=$AP$6,AF594=$AP$10),U594,0)</f>
        <v>0</v>
      </c>
      <c r="BJ594" s="313" t="n">
        <f aca="false">IF(OR(AF594=$AP$5,AF594=$AP$6,AF594=$AP$10),V594,0)</f>
        <v>0</v>
      </c>
      <c r="BK594" s="313" t="n">
        <f aca="false">IF(OR(AF594=$AP$5,AF594=$AP$6,AF594=$AP$10),W594,0)</f>
        <v>0</v>
      </c>
      <c r="BL594" s="313" t="n">
        <f aca="false">IF(OR(AF594=$AP$5,AF594=$AP$6,AF594=$AP$10),X594,0)</f>
        <v>0</v>
      </c>
      <c r="BM594" s="313" t="n">
        <f aca="false">IF(OR(AF594=$AP$5,AF594=$AP$6,AF594=$AP$10),Y594,0)</f>
        <v>0</v>
      </c>
      <c r="BN594" s="313" t="n">
        <f aca="false">IF(OR(AF594=$AP$5,AF594=$AP$6,AF594=$AP$10),Z594,0)</f>
        <v>0</v>
      </c>
      <c r="BO594" s="313" t="n">
        <f aca="false">IF(OR(AF594=$AP$5,AF594=$AP$6,AF594=$AP$10),AA594,0)</f>
        <v>0</v>
      </c>
      <c r="BP594" s="313" t="n">
        <f aca="false">IF(OR(AF594=$AP$5,AF594=$AP$6,AF594=$AP$10),AB594,0)</f>
        <v>0</v>
      </c>
      <c r="BQ594" s="313" t="n">
        <f aca="false">IF(OR(AF594=$AP$5,AF594=$AP$6,AF594=$AP$10),AC594,0)</f>
        <v>0</v>
      </c>
      <c r="BR594" s="314" t="n">
        <f aca="false">IF(OR(AF594=$AP$5,AF594=$AP$6,AF594=$AP$10),AD594,0)</f>
        <v>0</v>
      </c>
      <c r="BS594" s="312" t="n">
        <f aca="false">IF(OR(AF594=$AP$7,AF594=$AP$8,AF594=$AP$11),S594,0)</f>
        <v>0</v>
      </c>
      <c r="BT594" s="313" t="n">
        <f aca="false">IF(OR(AF594=$AP$7,AF594=$AP$8,AF594=$AP$11),T594,0)</f>
        <v>0</v>
      </c>
      <c r="BU594" s="313" t="n">
        <f aca="false">IF(OR(AF594=$AP$7,AF594=$AP$8,AF594=$AP$11),U594,0)</f>
        <v>0</v>
      </c>
      <c r="BV594" s="313" t="n">
        <f aca="false">IF(OR(AF594=$AP$7,AF594=$AP$8,AF594=$AP$11),V594,0)</f>
        <v>0</v>
      </c>
      <c r="BW594" s="313" t="n">
        <f aca="false">IF(OR(AF594=$AP$7,AF594=$AP$8,AF594=$AP$11),W594,0)</f>
        <v>0</v>
      </c>
      <c r="BX594" s="313" t="n">
        <f aca="false">IF(OR(AF594=$AP$7,AF594=$AP$8,AF594=$AP$11),X594,0)</f>
        <v>0</v>
      </c>
      <c r="BY594" s="313" t="n">
        <f aca="false">IF(OR(AF594=$AP$7,AF594=$AP$8,AF594=$AP$11),Y594,0)</f>
        <v>0</v>
      </c>
      <c r="BZ594" s="313" t="n">
        <f aca="false">IF(OR(AF594=$AP$7,AF594=$AP$8,AF594=$AP$11),Z594,0)</f>
        <v>0</v>
      </c>
      <c r="CA594" s="313" t="n">
        <f aca="false">IF(OR(AF594=$AP$7,AF594=$AP$8,AF594=$AP$11),AA594,0)</f>
        <v>0</v>
      </c>
      <c r="CB594" s="313" t="n">
        <f aca="false">IF(OR(AF594=$AP$7,AF594=$AP$8,AF594=$AP$11),AB594,0)</f>
        <v>0</v>
      </c>
      <c r="CC594" s="313" t="n">
        <f aca="false">IF(OR(AF594=$AP$7,AF594=$AP$8,AF594=$AP$11),AC594,0)</f>
        <v>0</v>
      </c>
      <c r="CD594" s="314" t="n">
        <f aca="false">IF(OR(AF594=$AP$7,AF594=$AP$8,AF594=$AP$11),AD594,0)</f>
        <v>0</v>
      </c>
      <c r="CE594" s="312" t="n">
        <f aca="false">IF(AF594=$AP$12,S594,0)</f>
        <v>0</v>
      </c>
      <c r="CF594" s="313" t="n">
        <f aca="false">IF(AF594=$AP$12,T594,0)</f>
        <v>0</v>
      </c>
      <c r="CG594" s="313" t="n">
        <f aca="false">IF(AF594=$AP$12,U594,0)</f>
        <v>0</v>
      </c>
      <c r="CH594" s="313" t="n">
        <f aca="false">IF(AF594=$AP$12,V594,0)</f>
        <v>0</v>
      </c>
      <c r="CI594" s="313" t="n">
        <f aca="false">IF(AF594=$AP$12,W594,0)</f>
        <v>0</v>
      </c>
      <c r="CJ594" s="313" t="n">
        <f aca="false">IF(AF594=$AP$12,X594,0)</f>
        <v>0</v>
      </c>
      <c r="CK594" s="313" t="n">
        <f aca="false">IF(AF594=$AP$12,Y594,0)</f>
        <v>0</v>
      </c>
      <c r="CL594" s="313" t="n">
        <f aca="false">IF(AF594=$AP$12,Z594,0)</f>
        <v>0</v>
      </c>
      <c r="CM594" s="313" t="n">
        <f aca="false">IF(AF594=$AP$12,AA594,0)</f>
        <v>0</v>
      </c>
      <c r="CN594" s="313" t="n">
        <f aca="false">IF(AF594=$AP$12,AB594,0)</f>
        <v>0</v>
      </c>
      <c r="CO594" s="313" t="n">
        <f aca="false">IF(AF594=$AP$12,AC594,0)</f>
        <v>0</v>
      </c>
      <c r="CP594" s="314" t="n">
        <f aca="false">IF(AF594=$AP$12,AD594,0)</f>
        <v>0</v>
      </c>
    </row>
    <row r="595" customFormat="false" ht="12" hidden="false" customHeight="true" outlineLevel="0" collapsed="false">
      <c r="B595" s="243" t="str">
        <f aca="false">IF(Q593="","",Q593)</f>
        <v/>
      </c>
      <c r="C595" s="302"/>
      <c r="D595" s="303"/>
      <c r="E595" s="303"/>
      <c r="F595" s="303"/>
      <c r="G595" s="304"/>
      <c r="H595" s="304"/>
      <c r="I595" s="305"/>
      <c r="J595" s="305"/>
      <c r="K595" s="305"/>
      <c r="L595" s="305"/>
      <c r="M595" s="303"/>
      <c r="N595" s="303"/>
      <c r="O595" s="306"/>
      <c r="P595" s="303"/>
      <c r="Q595" s="303"/>
      <c r="R595" s="315" t="s">
        <v>77</v>
      </c>
      <c r="S595" s="322"/>
      <c r="T595" s="322"/>
      <c r="U595" s="322"/>
      <c r="V595" s="322"/>
      <c r="W595" s="322"/>
      <c r="X595" s="322"/>
      <c r="Y595" s="316"/>
      <c r="Z595" s="316"/>
      <c r="AA595" s="316"/>
      <c r="AB595" s="316"/>
      <c r="AC595" s="316"/>
      <c r="AD595" s="316"/>
      <c r="AE595" s="317" t="str">
        <f aca="false">IF(SUM(S595:AD595)=0,"",SUM(S595:AD595))</f>
        <v/>
      </c>
      <c r="AF595" s="244" t="str">
        <f aca="false">IF(Q593="","",Q593)</f>
        <v/>
      </c>
      <c r="AG595" s="310"/>
      <c r="AH595" s="310"/>
      <c r="AI595" s="310"/>
      <c r="AJ595" s="310"/>
      <c r="AT595" s="311" t="str">
        <f aca="false">R595</f>
        <v>C</v>
      </c>
      <c r="AU595" s="312" t="n">
        <f aca="false">IF(OR(AF595=$AP$3,AF595=$AP$4,AF595=$AP$9),S595,0)</f>
        <v>0</v>
      </c>
      <c r="AV595" s="313" t="n">
        <f aca="false">IF(OR(AF595=$AP$3,AF595=$AP$4,AF595=$AP$9),T595,0)</f>
        <v>0</v>
      </c>
      <c r="AW595" s="313" t="n">
        <f aca="false">IF(OR(AF595=$AP$3,AF595=$AP$4,AF595=$AP$9),U595,0)</f>
        <v>0</v>
      </c>
      <c r="AX595" s="313" t="n">
        <f aca="false">IF(OR(AF595=$AP$3,AF595=$AP$4,AF595=$AP$9),V595,0)</f>
        <v>0</v>
      </c>
      <c r="AY595" s="313" t="n">
        <f aca="false">IF(OR(AF595=$AP$3,AF595=$AP$4,AF595=$AP$9),W595,0)</f>
        <v>0</v>
      </c>
      <c r="AZ595" s="313" t="n">
        <f aca="false">IF(OR(AF595=$AP$3,AF595=$AP$4,AF595=$AP$9),X595,0)</f>
        <v>0</v>
      </c>
      <c r="BA595" s="313" t="n">
        <f aca="false">IF(OR(AF595=$AP$3,AF595=$AP$4,AF595=$AP$9),Y595,0)</f>
        <v>0</v>
      </c>
      <c r="BB595" s="313" t="n">
        <f aca="false">IF(OR(AF595=$AP$3,AF595=$AP$4,AF595=$AP$9),Z595,0)</f>
        <v>0</v>
      </c>
      <c r="BC595" s="313" t="n">
        <f aca="false">IF(OR(AF595=$AP$3,AF595=$AP$4,AF595=$AP$9),AA595,0)</f>
        <v>0</v>
      </c>
      <c r="BD595" s="313" t="n">
        <f aca="false">IF(OR(AF595=$AP$3,AF595=$AP$4,AF595=$AP$9),AB595,0)</f>
        <v>0</v>
      </c>
      <c r="BE595" s="313" t="n">
        <f aca="false">IF(OR(AF595=$AP$3,AF595=$AP$4,AF595=$AP$9),AC595,0)</f>
        <v>0</v>
      </c>
      <c r="BF595" s="314" t="n">
        <f aca="false">IF(OR(AF595=$AP$3,AF595=$AP$4,AF595=$AP$9),AD595,0)</f>
        <v>0</v>
      </c>
      <c r="BG595" s="312" t="n">
        <f aca="false">IF(OR(AF595=$AP$5,AF595=$AP$6,AF595=$AP$10),S595,0)</f>
        <v>0</v>
      </c>
      <c r="BH595" s="313" t="n">
        <f aca="false">IF(OR(AF595=$AP$5,AF595=$AP$6,AF595=$AP$10),T595,0)</f>
        <v>0</v>
      </c>
      <c r="BI595" s="313" t="n">
        <f aca="false">IF(OR(AF595=$AP$5,AF595=$AP$6,AF595=$AP$10),U595,0)</f>
        <v>0</v>
      </c>
      <c r="BJ595" s="313" t="n">
        <f aca="false">IF(OR(AF595=$AP$5,AF595=$AP$6,AF595=$AP$10),V595,0)</f>
        <v>0</v>
      </c>
      <c r="BK595" s="313" t="n">
        <f aca="false">IF(OR(AF595=$AP$5,AF595=$AP$6,AF595=$AP$10),W595,0)</f>
        <v>0</v>
      </c>
      <c r="BL595" s="313" t="n">
        <f aca="false">IF(OR(AF595=$AP$5,AF595=$AP$6,AF595=$AP$10),X595,0)</f>
        <v>0</v>
      </c>
      <c r="BM595" s="313" t="n">
        <f aca="false">IF(OR(AF595=$AP$5,AF595=$AP$6,AF595=$AP$10),Y595,0)</f>
        <v>0</v>
      </c>
      <c r="BN595" s="313" t="n">
        <f aca="false">IF(OR(AF595=$AP$5,AF595=$AP$6,AF595=$AP$10),Z595,0)</f>
        <v>0</v>
      </c>
      <c r="BO595" s="313" t="n">
        <f aca="false">IF(OR(AF595=$AP$5,AF595=$AP$6,AF595=$AP$10),AA595,0)</f>
        <v>0</v>
      </c>
      <c r="BP595" s="313" t="n">
        <f aca="false">IF(OR(AF595=$AP$5,AF595=$AP$6,AF595=$AP$10),AB595,0)</f>
        <v>0</v>
      </c>
      <c r="BQ595" s="313" t="n">
        <f aca="false">IF(OR(AF595=$AP$5,AF595=$AP$6,AF595=$AP$10),AC595,0)</f>
        <v>0</v>
      </c>
      <c r="BR595" s="314" t="n">
        <f aca="false">IF(OR(AF595=$AP$5,AF595=$AP$6,AF595=$AP$10),AD595,0)</f>
        <v>0</v>
      </c>
      <c r="BS595" s="312" t="n">
        <f aca="false">IF(OR(AF595=$AP$7,AF595=$AP$8,AF595=$AP$11),S595,0)</f>
        <v>0</v>
      </c>
      <c r="BT595" s="313" t="n">
        <f aca="false">IF(OR(AF595=$AP$7,AF595=$AP$8,AF595=$AP$11),T595,0)</f>
        <v>0</v>
      </c>
      <c r="BU595" s="313" t="n">
        <f aca="false">IF(OR(AF595=$AP$7,AF595=$AP$8,AF595=$AP$11),U595,0)</f>
        <v>0</v>
      </c>
      <c r="BV595" s="313" t="n">
        <f aca="false">IF(OR(AF595=$AP$7,AF595=$AP$8,AF595=$AP$11),V595,0)</f>
        <v>0</v>
      </c>
      <c r="BW595" s="313" t="n">
        <f aca="false">IF(OR(AF595=$AP$7,AF595=$AP$8,AF595=$AP$11),W595,0)</f>
        <v>0</v>
      </c>
      <c r="BX595" s="313" t="n">
        <f aca="false">IF(OR(AF595=$AP$7,AF595=$AP$8,AF595=$AP$11),X595,0)</f>
        <v>0</v>
      </c>
      <c r="BY595" s="313" t="n">
        <f aca="false">IF(OR(AF595=$AP$7,AF595=$AP$8,AF595=$AP$11),Y595,0)</f>
        <v>0</v>
      </c>
      <c r="BZ595" s="313" t="n">
        <f aca="false">IF(OR(AF595=$AP$7,AF595=$AP$8,AF595=$AP$11),Z595,0)</f>
        <v>0</v>
      </c>
      <c r="CA595" s="313" t="n">
        <f aca="false">IF(OR(AF595=$AP$7,AF595=$AP$8,AF595=$AP$11),AA595,0)</f>
        <v>0</v>
      </c>
      <c r="CB595" s="313" t="n">
        <f aca="false">IF(OR(AF595=$AP$7,AF595=$AP$8,AF595=$AP$11),AB595,0)</f>
        <v>0</v>
      </c>
      <c r="CC595" s="313" t="n">
        <f aca="false">IF(OR(AF595=$AP$7,AF595=$AP$8,AF595=$AP$11),AC595,0)</f>
        <v>0</v>
      </c>
      <c r="CD595" s="314" t="n">
        <f aca="false">IF(OR(AF595=$AP$7,AF595=$AP$8,AF595=$AP$11),AD595,0)</f>
        <v>0</v>
      </c>
      <c r="CE595" s="312" t="n">
        <f aca="false">IF(AF595=$AP$12,S595,0)</f>
        <v>0</v>
      </c>
      <c r="CF595" s="313" t="n">
        <f aca="false">IF(AF595=$AP$12,T595,0)</f>
        <v>0</v>
      </c>
      <c r="CG595" s="313" t="n">
        <f aca="false">IF(AF595=$AP$12,U595,0)</f>
        <v>0</v>
      </c>
      <c r="CH595" s="313" t="n">
        <f aca="false">IF(AF595=$AP$12,V595,0)</f>
        <v>0</v>
      </c>
      <c r="CI595" s="313" t="n">
        <f aca="false">IF(AF595=$AP$12,W595,0)</f>
        <v>0</v>
      </c>
      <c r="CJ595" s="313" t="n">
        <f aca="false">IF(AF595=$AP$12,X595,0)</f>
        <v>0</v>
      </c>
      <c r="CK595" s="313" t="n">
        <f aca="false">IF(AF595=$AP$12,Y595,0)</f>
        <v>0</v>
      </c>
      <c r="CL595" s="313" t="n">
        <f aca="false">IF(AF595=$AP$12,Z595,0)</f>
        <v>0</v>
      </c>
      <c r="CM595" s="313" t="n">
        <f aca="false">IF(AF595=$AP$12,AA595,0)</f>
        <v>0</v>
      </c>
      <c r="CN595" s="313" t="n">
        <f aca="false">IF(AF595=$AP$12,AB595,0)</f>
        <v>0</v>
      </c>
      <c r="CO595" s="313" t="n">
        <f aca="false">IF(AF595=$AP$12,AC595,0)</f>
        <v>0</v>
      </c>
      <c r="CP595" s="314" t="n">
        <f aca="false">IF(AF595=$AP$12,AD595,0)</f>
        <v>0</v>
      </c>
    </row>
    <row r="596" customFormat="false" ht="12" hidden="false" customHeight="true" outlineLevel="0" collapsed="false">
      <c r="B596" s="243" t="str">
        <f aca="false">IF(Q596="","",Q596)</f>
        <v/>
      </c>
      <c r="C596" s="302" t="n">
        <v>195</v>
      </c>
      <c r="D596" s="303"/>
      <c r="E596" s="303"/>
      <c r="F596" s="303"/>
      <c r="G596" s="304"/>
      <c r="H596" s="304"/>
      <c r="I596" s="305"/>
      <c r="J596" s="305"/>
      <c r="K596" s="305"/>
      <c r="L596" s="305"/>
      <c r="M596" s="303"/>
      <c r="N596" s="303"/>
      <c r="O596" s="306"/>
      <c r="P596" s="303"/>
      <c r="Q596" s="303"/>
      <c r="R596" s="307" t="s">
        <v>75</v>
      </c>
      <c r="S596" s="323"/>
      <c r="T596" s="323"/>
      <c r="U596" s="323"/>
      <c r="V596" s="323"/>
      <c r="W596" s="323"/>
      <c r="X596" s="323"/>
      <c r="Y596" s="308"/>
      <c r="Z596" s="308"/>
      <c r="AA596" s="308"/>
      <c r="AB596" s="308"/>
      <c r="AC596" s="308"/>
      <c r="AD596" s="308"/>
      <c r="AE596" s="309" t="str">
        <f aca="false">IF(SUM(S596:AD596)=0,"",SUM(S596:AD596))</f>
        <v/>
      </c>
      <c r="AF596" s="244" t="str">
        <f aca="false">IF(Q596="","",Q596)</f>
        <v/>
      </c>
      <c r="AG596" s="310" t="str">
        <f aca="false">IFERROR(VLOOKUP(M596,$AP$13:$AQ$16,2,FALSE()),"")</f>
        <v/>
      </c>
      <c r="AH596" s="310" t="str">
        <f aca="false">IFERROR(VLOOKUP(O596,$AP$18:$AQ$24,2,FALSE()),"")</f>
        <v/>
      </c>
      <c r="AI596" s="310" t="str">
        <f aca="false">IFERROR(AG596+AH596,"")</f>
        <v/>
      </c>
      <c r="AJ596" s="310" t="str">
        <f aca="false">IF(SUM(AE596:AE598)=0,"",SUM(AE596:AE598))</f>
        <v/>
      </c>
      <c r="AT596" s="311" t="str">
        <f aca="false">R596</f>
        <v>A</v>
      </c>
      <c r="AU596" s="312" t="n">
        <f aca="false">IF(OR(AF596=$AP$3,AF596=$AP$4,AF596=$AP$9),S596,0)</f>
        <v>0</v>
      </c>
      <c r="AV596" s="313" t="n">
        <f aca="false">IF(OR(AF596=$AP$3,AF596=$AP$4,AF596=$AP$9),T596,0)</f>
        <v>0</v>
      </c>
      <c r="AW596" s="313" t="n">
        <f aca="false">IF(OR(AF596=$AP$3,AF596=$AP$4,AF596=$AP$9),U596,0)</f>
        <v>0</v>
      </c>
      <c r="AX596" s="313" t="n">
        <f aca="false">IF(OR(AF596=$AP$3,AF596=$AP$4,AF596=$AP$9),V596,0)</f>
        <v>0</v>
      </c>
      <c r="AY596" s="313" t="n">
        <f aca="false">IF(OR(AF596=$AP$3,AF596=$AP$4,AF596=$AP$9),W596,0)</f>
        <v>0</v>
      </c>
      <c r="AZ596" s="313" t="n">
        <f aca="false">IF(OR(AF596=$AP$3,AF596=$AP$4,AF596=$AP$9),X596,0)</f>
        <v>0</v>
      </c>
      <c r="BA596" s="313" t="n">
        <f aca="false">IF(OR(AF596=$AP$3,AF596=$AP$4,AF596=$AP$9),Y596,0)</f>
        <v>0</v>
      </c>
      <c r="BB596" s="313" t="n">
        <f aca="false">IF(OR(AF596=$AP$3,AF596=$AP$4,AF596=$AP$9),Z596,0)</f>
        <v>0</v>
      </c>
      <c r="BC596" s="313" t="n">
        <f aca="false">IF(OR(AF596=$AP$3,AF596=$AP$4,AF596=$AP$9),AA596,0)</f>
        <v>0</v>
      </c>
      <c r="BD596" s="313" t="n">
        <f aca="false">IF(OR(AF596=$AP$3,AF596=$AP$4,AF596=$AP$9),AB596,0)</f>
        <v>0</v>
      </c>
      <c r="BE596" s="313" t="n">
        <f aca="false">IF(OR(AF596=$AP$3,AF596=$AP$4,AF596=$AP$9),AC596,0)</f>
        <v>0</v>
      </c>
      <c r="BF596" s="314" t="n">
        <f aca="false">IF(OR(AF596=$AP$3,AF596=$AP$4,AF596=$AP$9),AD596,0)</f>
        <v>0</v>
      </c>
      <c r="BG596" s="312" t="n">
        <f aca="false">IF(OR(AF596=$AP$5,AF596=$AP$6,AF596=$AP$10),S596,0)</f>
        <v>0</v>
      </c>
      <c r="BH596" s="313" t="n">
        <f aca="false">IF(OR(AF596=$AP$5,AF596=$AP$6,AF596=$AP$10),T596,0)</f>
        <v>0</v>
      </c>
      <c r="BI596" s="313" t="n">
        <f aca="false">IF(OR(AF596=$AP$5,AF596=$AP$6,AF596=$AP$10),U596,0)</f>
        <v>0</v>
      </c>
      <c r="BJ596" s="313" t="n">
        <f aca="false">IF(OR(AF596=$AP$5,AF596=$AP$6,AF596=$AP$10),V596,0)</f>
        <v>0</v>
      </c>
      <c r="BK596" s="313" t="n">
        <f aca="false">IF(OR(AF596=$AP$5,AF596=$AP$6,AF596=$AP$10),W596,0)</f>
        <v>0</v>
      </c>
      <c r="BL596" s="313" t="n">
        <f aca="false">IF(OR(AF596=$AP$5,AF596=$AP$6,AF596=$AP$10),X596,0)</f>
        <v>0</v>
      </c>
      <c r="BM596" s="313" t="n">
        <f aca="false">IF(OR(AF596=$AP$5,AF596=$AP$6,AF596=$AP$10),Y596,0)</f>
        <v>0</v>
      </c>
      <c r="BN596" s="313" t="n">
        <f aca="false">IF(OR(AF596=$AP$5,AF596=$AP$6,AF596=$AP$10),Z596,0)</f>
        <v>0</v>
      </c>
      <c r="BO596" s="313" t="n">
        <f aca="false">IF(OR(AF596=$AP$5,AF596=$AP$6,AF596=$AP$10),AA596,0)</f>
        <v>0</v>
      </c>
      <c r="BP596" s="313" t="n">
        <f aca="false">IF(OR(AF596=$AP$5,AF596=$AP$6,AF596=$AP$10),AB596,0)</f>
        <v>0</v>
      </c>
      <c r="BQ596" s="313" t="n">
        <f aca="false">IF(OR(AF596=$AP$5,AF596=$AP$6,AF596=$AP$10),AC596,0)</f>
        <v>0</v>
      </c>
      <c r="BR596" s="314" t="n">
        <f aca="false">IF(OR(AF596=$AP$5,AF596=$AP$6,AF596=$AP$10),AD596,0)</f>
        <v>0</v>
      </c>
      <c r="BS596" s="312" t="n">
        <f aca="false">IF(OR(AF596=$AP$7,AF596=$AP$8,AF596=$AP$11),S596,0)</f>
        <v>0</v>
      </c>
      <c r="BT596" s="313" t="n">
        <f aca="false">IF(OR(AF596=$AP$7,AF596=$AP$8,AF596=$AP$11),T596,0)</f>
        <v>0</v>
      </c>
      <c r="BU596" s="313" t="n">
        <f aca="false">IF(OR(AF596=$AP$7,AF596=$AP$8,AF596=$AP$11),U596,0)</f>
        <v>0</v>
      </c>
      <c r="BV596" s="313" t="n">
        <f aca="false">IF(OR(AF596=$AP$7,AF596=$AP$8,AF596=$AP$11),V596,0)</f>
        <v>0</v>
      </c>
      <c r="BW596" s="313" t="n">
        <f aca="false">IF(OR(AF596=$AP$7,AF596=$AP$8,AF596=$AP$11),W596,0)</f>
        <v>0</v>
      </c>
      <c r="BX596" s="313" t="n">
        <f aca="false">IF(OR(AF596=$AP$7,AF596=$AP$8,AF596=$AP$11),X596,0)</f>
        <v>0</v>
      </c>
      <c r="BY596" s="313" t="n">
        <f aca="false">IF(OR(AF596=$AP$7,AF596=$AP$8,AF596=$AP$11),Y596,0)</f>
        <v>0</v>
      </c>
      <c r="BZ596" s="313" t="n">
        <f aca="false">IF(OR(AF596=$AP$7,AF596=$AP$8,AF596=$AP$11),Z596,0)</f>
        <v>0</v>
      </c>
      <c r="CA596" s="313" t="n">
        <f aca="false">IF(OR(AF596=$AP$7,AF596=$AP$8,AF596=$AP$11),AA596,0)</f>
        <v>0</v>
      </c>
      <c r="CB596" s="313" t="n">
        <f aca="false">IF(OR(AF596=$AP$7,AF596=$AP$8,AF596=$AP$11),AB596,0)</f>
        <v>0</v>
      </c>
      <c r="CC596" s="313" t="n">
        <f aca="false">IF(OR(AF596=$AP$7,AF596=$AP$8,AF596=$AP$11),AC596,0)</f>
        <v>0</v>
      </c>
      <c r="CD596" s="314" t="n">
        <f aca="false">IF(OR(AF596=$AP$7,AF596=$AP$8,AF596=$AP$11),AD596,0)</f>
        <v>0</v>
      </c>
      <c r="CE596" s="312" t="n">
        <f aca="false">IF(AF596=$AP$12,S596,0)</f>
        <v>0</v>
      </c>
      <c r="CF596" s="313" t="n">
        <f aca="false">IF(AF596=$AP$12,T596,0)</f>
        <v>0</v>
      </c>
      <c r="CG596" s="313" t="n">
        <f aca="false">IF(AF596=$AP$12,U596,0)</f>
        <v>0</v>
      </c>
      <c r="CH596" s="313" t="n">
        <f aca="false">IF(AF596=$AP$12,V596,0)</f>
        <v>0</v>
      </c>
      <c r="CI596" s="313" t="n">
        <f aca="false">IF(AF596=$AP$12,W596,0)</f>
        <v>0</v>
      </c>
      <c r="CJ596" s="313" t="n">
        <f aca="false">IF(AF596=$AP$12,X596,0)</f>
        <v>0</v>
      </c>
      <c r="CK596" s="313" t="n">
        <f aca="false">IF(AF596=$AP$12,Y596,0)</f>
        <v>0</v>
      </c>
      <c r="CL596" s="313" t="n">
        <f aca="false">IF(AF596=$AP$12,Z596,0)</f>
        <v>0</v>
      </c>
      <c r="CM596" s="313" t="n">
        <f aca="false">IF(AF596=$AP$12,AA596,0)</f>
        <v>0</v>
      </c>
      <c r="CN596" s="313" t="n">
        <f aca="false">IF(AF596=$AP$12,AB596,0)</f>
        <v>0</v>
      </c>
      <c r="CO596" s="313" t="n">
        <f aca="false">IF(AF596=$AP$12,AC596,0)</f>
        <v>0</v>
      </c>
      <c r="CP596" s="314" t="n">
        <f aca="false">IF(AF596=$AP$12,AD596,0)</f>
        <v>0</v>
      </c>
    </row>
    <row r="597" customFormat="false" ht="12" hidden="false" customHeight="true" outlineLevel="0" collapsed="false">
      <c r="B597" s="243" t="str">
        <f aca="false">IF(Q596="","",Q596)</f>
        <v/>
      </c>
      <c r="C597" s="302"/>
      <c r="D597" s="303"/>
      <c r="E597" s="303"/>
      <c r="F597" s="303"/>
      <c r="G597" s="304"/>
      <c r="H597" s="304"/>
      <c r="I597" s="305"/>
      <c r="J597" s="305"/>
      <c r="K597" s="305"/>
      <c r="L597" s="305"/>
      <c r="M597" s="303"/>
      <c r="N597" s="303"/>
      <c r="O597" s="306"/>
      <c r="P597" s="303"/>
      <c r="Q597" s="303"/>
      <c r="R597" s="315" t="s">
        <v>76</v>
      </c>
      <c r="S597" s="322"/>
      <c r="T597" s="322"/>
      <c r="U597" s="322"/>
      <c r="V597" s="322"/>
      <c r="W597" s="322"/>
      <c r="X597" s="322"/>
      <c r="Y597" s="316"/>
      <c r="Z597" s="316"/>
      <c r="AA597" s="316"/>
      <c r="AB597" s="316"/>
      <c r="AC597" s="316"/>
      <c r="AD597" s="316"/>
      <c r="AE597" s="317" t="str">
        <f aca="false">IF(SUM(S597:AD597)=0,"",SUM(S597:AD597))</f>
        <v/>
      </c>
      <c r="AF597" s="244" t="str">
        <f aca="false">IF(Q596="","",Q596)</f>
        <v/>
      </c>
      <c r="AG597" s="310"/>
      <c r="AH597" s="310"/>
      <c r="AI597" s="310"/>
      <c r="AJ597" s="310"/>
      <c r="AT597" s="311" t="str">
        <f aca="false">R597</f>
        <v>B</v>
      </c>
      <c r="AU597" s="312" t="n">
        <f aca="false">IF(OR(AF597=$AP$3,AF597=$AP$4,AF597=$AP$9),S597,0)</f>
        <v>0</v>
      </c>
      <c r="AV597" s="313" t="n">
        <f aca="false">IF(OR(AF597=$AP$3,AF597=$AP$4,AF597=$AP$9),T597,0)</f>
        <v>0</v>
      </c>
      <c r="AW597" s="313" t="n">
        <f aca="false">IF(OR(AF597=$AP$3,AF597=$AP$4,AF597=$AP$9),U597,0)</f>
        <v>0</v>
      </c>
      <c r="AX597" s="313" t="n">
        <f aca="false">IF(OR(AF597=$AP$3,AF597=$AP$4,AF597=$AP$9),V597,0)</f>
        <v>0</v>
      </c>
      <c r="AY597" s="313" t="n">
        <f aca="false">IF(OR(AF597=$AP$3,AF597=$AP$4,AF597=$AP$9),W597,0)</f>
        <v>0</v>
      </c>
      <c r="AZ597" s="313" t="n">
        <f aca="false">IF(OR(AF597=$AP$3,AF597=$AP$4,AF597=$AP$9),X597,0)</f>
        <v>0</v>
      </c>
      <c r="BA597" s="313" t="n">
        <f aca="false">IF(OR(AF597=$AP$3,AF597=$AP$4,AF597=$AP$9),Y597,0)</f>
        <v>0</v>
      </c>
      <c r="BB597" s="313" t="n">
        <f aca="false">IF(OR(AF597=$AP$3,AF597=$AP$4,AF597=$AP$9),Z597,0)</f>
        <v>0</v>
      </c>
      <c r="BC597" s="313" t="n">
        <f aca="false">IF(OR(AF597=$AP$3,AF597=$AP$4,AF597=$AP$9),AA597,0)</f>
        <v>0</v>
      </c>
      <c r="BD597" s="313" t="n">
        <f aca="false">IF(OR(AF597=$AP$3,AF597=$AP$4,AF597=$AP$9),AB597,0)</f>
        <v>0</v>
      </c>
      <c r="BE597" s="313" t="n">
        <f aca="false">IF(OR(AF597=$AP$3,AF597=$AP$4,AF597=$AP$9),AC597,0)</f>
        <v>0</v>
      </c>
      <c r="BF597" s="314" t="n">
        <f aca="false">IF(OR(AF597=$AP$3,AF597=$AP$4,AF597=$AP$9),AD597,0)</f>
        <v>0</v>
      </c>
      <c r="BG597" s="312" t="n">
        <f aca="false">IF(OR(AF597=$AP$5,AF597=$AP$6,AF597=$AP$10),S597,0)</f>
        <v>0</v>
      </c>
      <c r="BH597" s="313" t="n">
        <f aca="false">IF(OR(AF597=$AP$5,AF597=$AP$6,AF597=$AP$10),T597,0)</f>
        <v>0</v>
      </c>
      <c r="BI597" s="313" t="n">
        <f aca="false">IF(OR(AF597=$AP$5,AF597=$AP$6,AF597=$AP$10),U597,0)</f>
        <v>0</v>
      </c>
      <c r="BJ597" s="313" t="n">
        <f aca="false">IF(OR(AF597=$AP$5,AF597=$AP$6,AF597=$AP$10),V597,0)</f>
        <v>0</v>
      </c>
      <c r="BK597" s="313" t="n">
        <f aca="false">IF(OR(AF597=$AP$5,AF597=$AP$6,AF597=$AP$10),W597,0)</f>
        <v>0</v>
      </c>
      <c r="BL597" s="313" t="n">
        <f aca="false">IF(OR(AF597=$AP$5,AF597=$AP$6,AF597=$AP$10),X597,0)</f>
        <v>0</v>
      </c>
      <c r="BM597" s="313" t="n">
        <f aca="false">IF(OR(AF597=$AP$5,AF597=$AP$6,AF597=$AP$10),Y597,0)</f>
        <v>0</v>
      </c>
      <c r="BN597" s="313" t="n">
        <f aca="false">IF(OR(AF597=$AP$5,AF597=$AP$6,AF597=$AP$10),Z597,0)</f>
        <v>0</v>
      </c>
      <c r="BO597" s="313" t="n">
        <f aca="false">IF(OR(AF597=$AP$5,AF597=$AP$6,AF597=$AP$10),AA597,0)</f>
        <v>0</v>
      </c>
      <c r="BP597" s="313" t="n">
        <f aca="false">IF(OR(AF597=$AP$5,AF597=$AP$6,AF597=$AP$10),AB597,0)</f>
        <v>0</v>
      </c>
      <c r="BQ597" s="313" t="n">
        <f aca="false">IF(OR(AF597=$AP$5,AF597=$AP$6,AF597=$AP$10),AC597,0)</f>
        <v>0</v>
      </c>
      <c r="BR597" s="314" t="n">
        <f aca="false">IF(OR(AF597=$AP$5,AF597=$AP$6,AF597=$AP$10),AD597,0)</f>
        <v>0</v>
      </c>
      <c r="BS597" s="312" t="n">
        <f aca="false">IF(OR(AF597=$AP$7,AF597=$AP$8,AF597=$AP$11),S597,0)</f>
        <v>0</v>
      </c>
      <c r="BT597" s="313" t="n">
        <f aca="false">IF(OR(AF597=$AP$7,AF597=$AP$8,AF597=$AP$11),T597,0)</f>
        <v>0</v>
      </c>
      <c r="BU597" s="313" t="n">
        <f aca="false">IF(OR(AF597=$AP$7,AF597=$AP$8,AF597=$AP$11),U597,0)</f>
        <v>0</v>
      </c>
      <c r="BV597" s="313" t="n">
        <f aca="false">IF(OR(AF597=$AP$7,AF597=$AP$8,AF597=$AP$11),V597,0)</f>
        <v>0</v>
      </c>
      <c r="BW597" s="313" t="n">
        <f aca="false">IF(OR(AF597=$AP$7,AF597=$AP$8,AF597=$AP$11),W597,0)</f>
        <v>0</v>
      </c>
      <c r="BX597" s="313" t="n">
        <f aca="false">IF(OR(AF597=$AP$7,AF597=$AP$8,AF597=$AP$11),X597,0)</f>
        <v>0</v>
      </c>
      <c r="BY597" s="313" t="n">
        <f aca="false">IF(OR(AF597=$AP$7,AF597=$AP$8,AF597=$AP$11),Y597,0)</f>
        <v>0</v>
      </c>
      <c r="BZ597" s="313" t="n">
        <f aca="false">IF(OR(AF597=$AP$7,AF597=$AP$8,AF597=$AP$11),Z597,0)</f>
        <v>0</v>
      </c>
      <c r="CA597" s="313" t="n">
        <f aca="false">IF(OR(AF597=$AP$7,AF597=$AP$8,AF597=$AP$11),AA597,0)</f>
        <v>0</v>
      </c>
      <c r="CB597" s="313" t="n">
        <f aca="false">IF(OR(AF597=$AP$7,AF597=$AP$8,AF597=$AP$11),AB597,0)</f>
        <v>0</v>
      </c>
      <c r="CC597" s="313" t="n">
        <f aca="false">IF(OR(AF597=$AP$7,AF597=$AP$8,AF597=$AP$11),AC597,0)</f>
        <v>0</v>
      </c>
      <c r="CD597" s="314" t="n">
        <f aca="false">IF(OR(AF597=$AP$7,AF597=$AP$8,AF597=$AP$11),AD597,0)</f>
        <v>0</v>
      </c>
      <c r="CE597" s="312" t="n">
        <f aca="false">IF(AF597=$AP$12,S597,0)</f>
        <v>0</v>
      </c>
      <c r="CF597" s="313" t="n">
        <f aca="false">IF(AF597=$AP$12,T597,0)</f>
        <v>0</v>
      </c>
      <c r="CG597" s="313" t="n">
        <f aca="false">IF(AF597=$AP$12,U597,0)</f>
        <v>0</v>
      </c>
      <c r="CH597" s="313" t="n">
        <f aca="false">IF(AF597=$AP$12,V597,0)</f>
        <v>0</v>
      </c>
      <c r="CI597" s="313" t="n">
        <f aca="false">IF(AF597=$AP$12,W597,0)</f>
        <v>0</v>
      </c>
      <c r="CJ597" s="313" t="n">
        <f aca="false">IF(AF597=$AP$12,X597,0)</f>
        <v>0</v>
      </c>
      <c r="CK597" s="313" t="n">
        <f aca="false">IF(AF597=$AP$12,Y597,0)</f>
        <v>0</v>
      </c>
      <c r="CL597" s="313" t="n">
        <f aca="false">IF(AF597=$AP$12,Z597,0)</f>
        <v>0</v>
      </c>
      <c r="CM597" s="313" t="n">
        <f aca="false">IF(AF597=$AP$12,AA597,0)</f>
        <v>0</v>
      </c>
      <c r="CN597" s="313" t="n">
        <f aca="false">IF(AF597=$AP$12,AB597,0)</f>
        <v>0</v>
      </c>
      <c r="CO597" s="313" t="n">
        <f aca="false">IF(AF597=$AP$12,AC597,0)</f>
        <v>0</v>
      </c>
      <c r="CP597" s="314" t="n">
        <f aca="false">IF(AF597=$AP$12,AD597,0)</f>
        <v>0</v>
      </c>
    </row>
    <row r="598" customFormat="false" ht="12" hidden="false" customHeight="true" outlineLevel="0" collapsed="false">
      <c r="B598" s="243" t="str">
        <f aca="false">IF(Q596="","",Q596)</f>
        <v/>
      </c>
      <c r="C598" s="302"/>
      <c r="D598" s="303"/>
      <c r="E598" s="303"/>
      <c r="F598" s="303"/>
      <c r="G598" s="304"/>
      <c r="H598" s="304"/>
      <c r="I598" s="305"/>
      <c r="J598" s="305"/>
      <c r="K598" s="305"/>
      <c r="L598" s="305"/>
      <c r="M598" s="303"/>
      <c r="N598" s="303"/>
      <c r="O598" s="306"/>
      <c r="P598" s="303"/>
      <c r="Q598" s="303"/>
      <c r="R598" s="315" t="s">
        <v>77</v>
      </c>
      <c r="S598" s="322"/>
      <c r="T598" s="322"/>
      <c r="U598" s="322"/>
      <c r="V598" s="322"/>
      <c r="W598" s="322"/>
      <c r="X598" s="322"/>
      <c r="Y598" s="316"/>
      <c r="Z598" s="316"/>
      <c r="AA598" s="316"/>
      <c r="AB598" s="316"/>
      <c r="AC598" s="316"/>
      <c r="AD598" s="316"/>
      <c r="AE598" s="317" t="str">
        <f aca="false">IF(SUM(S598:AD598)=0,"",SUM(S598:AD598))</f>
        <v/>
      </c>
      <c r="AF598" s="244" t="str">
        <f aca="false">IF(Q596="","",Q596)</f>
        <v/>
      </c>
      <c r="AG598" s="310"/>
      <c r="AH598" s="310"/>
      <c r="AI598" s="310"/>
      <c r="AJ598" s="310"/>
      <c r="AT598" s="311" t="str">
        <f aca="false">R598</f>
        <v>C</v>
      </c>
      <c r="AU598" s="312" t="n">
        <f aca="false">IF(OR(AF598=$AP$3,AF598=$AP$4,AF598=$AP$9),S598,0)</f>
        <v>0</v>
      </c>
      <c r="AV598" s="313" t="n">
        <f aca="false">IF(OR(AF598=$AP$3,AF598=$AP$4,AF598=$AP$9),T598,0)</f>
        <v>0</v>
      </c>
      <c r="AW598" s="313" t="n">
        <f aca="false">IF(OR(AF598=$AP$3,AF598=$AP$4,AF598=$AP$9),U598,0)</f>
        <v>0</v>
      </c>
      <c r="AX598" s="313" t="n">
        <f aca="false">IF(OR(AF598=$AP$3,AF598=$AP$4,AF598=$AP$9),V598,0)</f>
        <v>0</v>
      </c>
      <c r="AY598" s="313" t="n">
        <f aca="false">IF(OR(AF598=$AP$3,AF598=$AP$4,AF598=$AP$9),W598,0)</f>
        <v>0</v>
      </c>
      <c r="AZ598" s="313" t="n">
        <f aca="false">IF(OR(AF598=$AP$3,AF598=$AP$4,AF598=$AP$9),X598,0)</f>
        <v>0</v>
      </c>
      <c r="BA598" s="313" t="n">
        <f aca="false">IF(OR(AF598=$AP$3,AF598=$AP$4,AF598=$AP$9),Y598,0)</f>
        <v>0</v>
      </c>
      <c r="BB598" s="313" t="n">
        <f aca="false">IF(OR(AF598=$AP$3,AF598=$AP$4,AF598=$AP$9),Z598,0)</f>
        <v>0</v>
      </c>
      <c r="BC598" s="313" t="n">
        <f aca="false">IF(OR(AF598=$AP$3,AF598=$AP$4,AF598=$AP$9),AA598,0)</f>
        <v>0</v>
      </c>
      <c r="BD598" s="313" t="n">
        <f aca="false">IF(OR(AF598=$AP$3,AF598=$AP$4,AF598=$AP$9),AB598,0)</f>
        <v>0</v>
      </c>
      <c r="BE598" s="313" t="n">
        <f aca="false">IF(OR(AF598=$AP$3,AF598=$AP$4,AF598=$AP$9),AC598,0)</f>
        <v>0</v>
      </c>
      <c r="BF598" s="314" t="n">
        <f aca="false">IF(OR(AF598=$AP$3,AF598=$AP$4,AF598=$AP$9),AD598,0)</f>
        <v>0</v>
      </c>
      <c r="BG598" s="312" t="n">
        <f aca="false">IF(OR(AF598=$AP$5,AF598=$AP$6,AF598=$AP$10),S598,0)</f>
        <v>0</v>
      </c>
      <c r="BH598" s="313" t="n">
        <f aca="false">IF(OR(AF598=$AP$5,AF598=$AP$6,AF598=$AP$10),T598,0)</f>
        <v>0</v>
      </c>
      <c r="BI598" s="313" t="n">
        <f aca="false">IF(OR(AF598=$AP$5,AF598=$AP$6,AF598=$AP$10),U598,0)</f>
        <v>0</v>
      </c>
      <c r="BJ598" s="313" t="n">
        <f aca="false">IF(OR(AF598=$AP$5,AF598=$AP$6,AF598=$AP$10),V598,0)</f>
        <v>0</v>
      </c>
      <c r="BK598" s="313" t="n">
        <f aca="false">IF(OR(AF598=$AP$5,AF598=$AP$6,AF598=$AP$10),W598,0)</f>
        <v>0</v>
      </c>
      <c r="BL598" s="313" t="n">
        <f aca="false">IF(OR(AF598=$AP$5,AF598=$AP$6,AF598=$AP$10),X598,0)</f>
        <v>0</v>
      </c>
      <c r="BM598" s="313" t="n">
        <f aca="false">IF(OR(AF598=$AP$5,AF598=$AP$6,AF598=$AP$10),Y598,0)</f>
        <v>0</v>
      </c>
      <c r="BN598" s="313" t="n">
        <f aca="false">IF(OR(AF598=$AP$5,AF598=$AP$6,AF598=$AP$10),Z598,0)</f>
        <v>0</v>
      </c>
      <c r="BO598" s="313" t="n">
        <f aca="false">IF(OR(AF598=$AP$5,AF598=$AP$6,AF598=$AP$10),AA598,0)</f>
        <v>0</v>
      </c>
      <c r="BP598" s="313" t="n">
        <f aca="false">IF(OR(AF598=$AP$5,AF598=$AP$6,AF598=$AP$10),AB598,0)</f>
        <v>0</v>
      </c>
      <c r="BQ598" s="313" t="n">
        <f aca="false">IF(OR(AF598=$AP$5,AF598=$AP$6,AF598=$AP$10),AC598,0)</f>
        <v>0</v>
      </c>
      <c r="BR598" s="314" t="n">
        <f aca="false">IF(OR(AF598=$AP$5,AF598=$AP$6,AF598=$AP$10),AD598,0)</f>
        <v>0</v>
      </c>
      <c r="BS598" s="312" t="n">
        <f aca="false">IF(OR(AF598=$AP$7,AF598=$AP$8,AF598=$AP$11),S598,0)</f>
        <v>0</v>
      </c>
      <c r="BT598" s="313" t="n">
        <f aca="false">IF(OR(AF598=$AP$7,AF598=$AP$8,AF598=$AP$11),T598,0)</f>
        <v>0</v>
      </c>
      <c r="BU598" s="313" t="n">
        <f aca="false">IF(OR(AF598=$AP$7,AF598=$AP$8,AF598=$AP$11),U598,0)</f>
        <v>0</v>
      </c>
      <c r="BV598" s="313" t="n">
        <f aca="false">IF(OR(AF598=$AP$7,AF598=$AP$8,AF598=$AP$11),V598,0)</f>
        <v>0</v>
      </c>
      <c r="BW598" s="313" t="n">
        <f aca="false">IF(OR(AF598=$AP$7,AF598=$AP$8,AF598=$AP$11),W598,0)</f>
        <v>0</v>
      </c>
      <c r="BX598" s="313" t="n">
        <f aca="false">IF(OR(AF598=$AP$7,AF598=$AP$8,AF598=$AP$11),X598,0)</f>
        <v>0</v>
      </c>
      <c r="BY598" s="313" t="n">
        <f aca="false">IF(OR(AF598=$AP$7,AF598=$AP$8,AF598=$AP$11),Y598,0)</f>
        <v>0</v>
      </c>
      <c r="BZ598" s="313" t="n">
        <f aca="false">IF(OR(AF598=$AP$7,AF598=$AP$8,AF598=$AP$11),Z598,0)</f>
        <v>0</v>
      </c>
      <c r="CA598" s="313" t="n">
        <f aca="false">IF(OR(AF598=$AP$7,AF598=$AP$8,AF598=$AP$11),AA598,0)</f>
        <v>0</v>
      </c>
      <c r="CB598" s="313" t="n">
        <f aca="false">IF(OR(AF598=$AP$7,AF598=$AP$8,AF598=$AP$11),AB598,0)</f>
        <v>0</v>
      </c>
      <c r="CC598" s="313" t="n">
        <f aca="false">IF(OR(AF598=$AP$7,AF598=$AP$8,AF598=$AP$11),AC598,0)</f>
        <v>0</v>
      </c>
      <c r="CD598" s="314" t="n">
        <f aca="false">IF(OR(AF598=$AP$7,AF598=$AP$8,AF598=$AP$11),AD598,0)</f>
        <v>0</v>
      </c>
      <c r="CE598" s="312" t="n">
        <f aca="false">IF(AF598=$AP$12,S598,0)</f>
        <v>0</v>
      </c>
      <c r="CF598" s="313" t="n">
        <f aca="false">IF(AF598=$AP$12,T598,0)</f>
        <v>0</v>
      </c>
      <c r="CG598" s="313" t="n">
        <f aca="false">IF(AF598=$AP$12,U598,0)</f>
        <v>0</v>
      </c>
      <c r="CH598" s="313" t="n">
        <f aca="false">IF(AF598=$AP$12,V598,0)</f>
        <v>0</v>
      </c>
      <c r="CI598" s="313" t="n">
        <f aca="false">IF(AF598=$AP$12,W598,0)</f>
        <v>0</v>
      </c>
      <c r="CJ598" s="313" t="n">
        <f aca="false">IF(AF598=$AP$12,X598,0)</f>
        <v>0</v>
      </c>
      <c r="CK598" s="313" t="n">
        <f aca="false">IF(AF598=$AP$12,Y598,0)</f>
        <v>0</v>
      </c>
      <c r="CL598" s="313" t="n">
        <f aca="false">IF(AF598=$AP$12,Z598,0)</f>
        <v>0</v>
      </c>
      <c r="CM598" s="313" t="n">
        <f aca="false">IF(AF598=$AP$12,AA598,0)</f>
        <v>0</v>
      </c>
      <c r="CN598" s="313" t="n">
        <f aca="false">IF(AF598=$AP$12,AB598,0)</f>
        <v>0</v>
      </c>
      <c r="CO598" s="313" t="n">
        <f aca="false">IF(AF598=$AP$12,AC598,0)</f>
        <v>0</v>
      </c>
      <c r="CP598" s="314" t="n">
        <f aca="false">IF(AF598=$AP$12,AD598,0)</f>
        <v>0</v>
      </c>
    </row>
    <row r="599" customFormat="false" ht="12" hidden="false" customHeight="true" outlineLevel="0" collapsed="false">
      <c r="B599" s="243" t="str">
        <f aca="false">IF(Q599="","",Q599)</f>
        <v/>
      </c>
      <c r="C599" s="302" t="n">
        <v>196</v>
      </c>
      <c r="D599" s="303"/>
      <c r="E599" s="303"/>
      <c r="F599" s="303"/>
      <c r="G599" s="304"/>
      <c r="H599" s="304"/>
      <c r="I599" s="305"/>
      <c r="J599" s="305"/>
      <c r="K599" s="305"/>
      <c r="L599" s="305"/>
      <c r="M599" s="303"/>
      <c r="N599" s="303"/>
      <c r="O599" s="306"/>
      <c r="P599" s="303"/>
      <c r="Q599" s="303"/>
      <c r="R599" s="307" t="s">
        <v>75</v>
      </c>
      <c r="S599" s="323"/>
      <c r="T599" s="323"/>
      <c r="U599" s="323"/>
      <c r="V599" s="323"/>
      <c r="W599" s="323"/>
      <c r="X599" s="323"/>
      <c r="Y599" s="308"/>
      <c r="Z599" s="308"/>
      <c r="AA599" s="308"/>
      <c r="AB599" s="308"/>
      <c r="AC599" s="308"/>
      <c r="AD599" s="308"/>
      <c r="AE599" s="309" t="str">
        <f aca="false">IF(SUM(S599:AD599)=0,"",SUM(S599:AD599))</f>
        <v/>
      </c>
      <c r="AF599" s="244" t="str">
        <f aca="false">IF(Q599="","",Q599)</f>
        <v/>
      </c>
      <c r="AG599" s="310" t="str">
        <f aca="false">IFERROR(VLOOKUP(M599,$AP$13:$AQ$16,2,FALSE()),"")</f>
        <v/>
      </c>
      <c r="AH599" s="310" t="str">
        <f aca="false">IFERROR(VLOOKUP(O599,$AP$18:$AQ$24,2,FALSE()),"")</f>
        <v/>
      </c>
      <c r="AI599" s="310" t="str">
        <f aca="false">IFERROR(AG599+AH599,"")</f>
        <v/>
      </c>
      <c r="AJ599" s="310" t="str">
        <f aca="false">IF(SUM(AE599:AE601)=0,"",SUM(AE599:AE601))</f>
        <v/>
      </c>
      <c r="AT599" s="311" t="str">
        <f aca="false">R599</f>
        <v>A</v>
      </c>
      <c r="AU599" s="312" t="n">
        <f aca="false">IF(OR(AF599=$AP$3,AF599=$AP$4,AF599=$AP$9),S599,0)</f>
        <v>0</v>
      </c>
      <c r="AV599" s="313" t="n">
        <f aca="false">IF(OR(AF599=$AP$3,AF599=$AP$4,AF599=$AP$9),T599,0)</f>
        <v>0</v>
      </c>
      <c r="AW599" s="313" t="n">
        <f aca="false">IF(OR(AF599=$AP$3,AF599=$AP$4,AF599=$AP$9),U599,0)</f>
        <v>0</v>
      </c>
      <c r="AX599" s="313" t="n">
        <f aca="false">IF(OR(AF599=$AP$3,AF599=$AP$4,AF599=$AP$9),V599,0)</f>
        <v>0</v>
      </c>
      <c r="AY599" s="313" t="n">
        <f aca="false">IF(OR(AF599=$AP$3,AF599=$AP$4,AF599=$AP$9),W599,0)</f>
        <v>0</v>
      </c>
      <c r="AZ599" s="313" t="n">
        <f aca="false">IF(OR(AF599=$AP$3,AF599=$AP$4,AF599=$AP$9),X599,0)</f>
        <v>0</v>
      </c>
      <c r="BA599" s="313" t="n">
        <f aca="false">IF(OR(AF599=$AP$3,AF599=$AP$4,AF599=$AP$9),Y599,0)</f>
        <v>0</v>
      </c>
      <c r="BB599" s="313" t="n">
        <f aca="false">IF(OR(AF599=$AP$3,AF599=$AP$4,AF599=$AP$9),Z599,0)</f>
        <v>0</v>
      </c>
      <c r="BC599" s="313" t="n">
        <f aca="false">IF(OR(AF599=$AP$3,AF599=$AP$4,AF599=$AP$9),AA599,0)</f>
        <v>0</v>
      </c>
      <c r="BD599" s="313" t="n">
        <f aca="false">IF(OR(AF599=$AP$3,AF599=$AP$4,AF599=$AP$9),AB599,0)</f>
        <v>0</v>
      </c>
      <c r="BE599" s="313" t="n">
        <f aca="false">IF(OR(AF599=$AP$3,AF599=$AP$4,AF599=$AP$9),AC599,0)</f>
        <v>0</v>
      </c>
      <c r="BF599" s="314" t="n">
        <f aca="false">IF(OR(AF599=$AP$3,AF599=$AP$4,AF599=$AP$9),AD599,0)</f>
        <v>0</v>
      </c>
      <c r="BG599" s="312" t="n">
        <f aca="false">IF(OR(AF599=$AP$5,AF599=$AP$6,AF599=$AP$10),S599,0)</f>
        <v>0</v>
      </c>
      <c r="BH599" s="313" t="n">
        <f aca="false">IF(OR(AF599=$AP$5,AF599=$AP$6,AF599=$AP$10),T599,0)</f>
        <v>0</v>
      </c>
      <c r="BI599" s="313" t="n">
        <f aca="false">IF(OR(AF599=$AP$5,AF599=$AP$6,AF599=$AP$10),U599,0)</f>
        <v>0</v>
      </c>
      <c r="BJ599" s="313" t="n">
        <f aca="false">IF(OR(AF599=$AP$5,AF599=$AP$6,AF599=$AP$10),V599,0)</f>
        <v>0</v>
      </c>
      <c r="BK599" s="313" t="n">
        <f aca="false">IF(OR(AF599=$AP$5,AF599=$AP$6,AF599=$AP$10),W599,0)</f>
        <v>0</v>
      </c>
      <c r="BL599" s="313" t="n">
        <f aca="false">IF(OR(AF599=$AP$5,AF599=$AP$6,AF599=$AP$10),X599,0)</f>
        <v>0</v>
      </c>
      <c r="BM599" s="313" t="n">
        <f aca="false">IF(OR(AF599=$AP$5,AF599=$AP$6,AF599=$AP$10),Y599,0)</f>
        <v>0</v>
      </c>
      <c r="BN599" s="313" t="n">
        <f aca="false">IF(OR(AF599=$AP$5,AF599=$AP$6,AF599=$AP$10),Z599,0)</f>
        <v>0</v>
      </c>
      <c r="BO599" s="313" t="n">
        <f aca="false">IF(OR(AF599=$AP$5,AF599=$AP$6,AF599=$AP$10),AA599,0)</f>
        <v>0</v>
      </c>
      <c r="BP599" s="313" t="n">
        <f aca="false">IF(OR(AF599=$AP$5,AF599=$AP$6,AF599=$AP$10),AB599,0)</f>
        <v>0</v>
      </c>
      <c r="BQ599" s="313" t="n">
        <f aca="false">IF(OR(AF599=$AP$5,AF599=$AP$6,AF599=$AP$10),AC599,0)</f>
        <v>0</v>
      </c>
      <c r="BR599" s="314" t="n">
        <f aca="false">IF(OR(AF599=$AP$5,AF599=$AP$6,AF599=$AP$10),AD599,0)</f>
        <v>0</v>
      </c>
      <c r="BS599" s="312" t="n">
        <f aca="false">IF(OR(AF599=$AP$7,AF599=$AP$8,AF599=$AP$11),S599,0)</f>
        <v>0</v>
      </c>
      <c r="BT599" s="313" t="n">
        <f aca="false">IF(OR(AF599=$AP$7,AF599=$AP$8,AF599=$AP$11),T599,0)</f>
        <v>0</v>
      </c>
      <c r="BU599" s="313" t="n">
        <f aca="false">IF(OR(AF599=$AP$7,AF599=$AP$8,AF599=$AP$11),U599,0)</f>
        <v>0</v>
      </c>
      <c r="BV599" s="313" t="n">
        <f aca="false">IF(OR(AF599=$AP$7,AF599=$AP$8,AF599=$AP$11),V599,0)</f>
        <v>0</v>
      </c>
      <c r="BW599" s="313" t="n">
        <f aca="false">IF(OR(AF599=$AP$7,AF599=$AP$8,AF599=$AP$11),W599,0)</f>
        <v>0</v>
      </c>
      <c r="BX599" s="313" t="n">
        <f aca="false">IF(OR(AF599=$AP$7,AF599=$AP$8,AF599=$AP$11),X599,0)</f>
        <v>0</v>
      </c>
      <c r="BY599" s="313" t="n">
        <f aca="false">IF(OR(AF599=$AP$7,AF599=$AP$8,AF599=$AP$11),Y599,0)</f>
        <v>0</v>
      </c>
      <c r="BZ599" s="313" t="n">
        <f aca="false">IF(OR(AF599=$AP$7,AF599=$AP$8,AF599=$AP$11),Z599,0)</f>
        <v>0</v>
      </c>
      <c r="CA599" s="313" t="n">
        <f aca="false">IF(OR(AF599=$AP$7,AF599=$AP$8,AF599=$AP$11),AA599,0)</f>
        <v>0</v>
      </c>
      <c r="CB599" s="313" t="n">
        <f aca="false">IF(OR(AF599=$AP$7,AF599=$AP$8,AF599=$AP$11),AB599,0)</f>
        <v>0</v>
      </c>
      <c r="CC599" s="313" t="n">
        <f aca="false">IF(OR(AF599=$AP$7,AF599=$AP$8,AF599=$AP$11),AC599,0)</f>
        <v>0</v>
      </c>
      <c r="CD599" s="314" t="n">
        <f aca="false">IF(OR(AF599=$AP$7,AF599=$AP$8,AF599=$AP$11),AD599,0)</f>
        <v>0</v>
      </c>
      <c r="CE599" s="312" t="n">
        <f aca="false">IF(AF599=$AP$12,S599,0)</f>
        <v>0</v>
      </c>
      <c r="CF599" s="313" t="n">
        <f aca="false">IF(AF599=$AP$12,T599,0)</f>
        <v>0</v>
      </c>
      <c r="CG599" s="313" t="n">
        <f aca="false">IF(AF599=$AP$12,U599,0)</f>
        <v>0</v>
      </c>
      <c r="CH599" s="313" t="n">
        <f aca="false">IF(AF599=$AP$12,V599,0)</f>
        <v>0</v>
      </c>
      <c r="CI599" s="313" t="n">
        <f aca="false">IF(AF599=$AP$12,W599,0)</f>
        <v>0</v>
      </c>
      <c r="CJ599" s="313" t="n">
        <f aca="false">IF(AF599=$AP$12,X599,0)</f>
        <v>0</v>
      </c>
      <c r="CK599" s="313" t="n">
        <f aca="false">IF(AF599=$AP$12,Y599,0)</f>
        <v>0</v>
      </c>
      <c r="CL599" s="313" t="n">
        <f aca="false">IF(AF599=$AP$12,Z599,0)</f>
        <v>0</v>
      </c>
      <c r="CM599" s="313" t="n">
        <f aca="false">IF(AF599=$AP$12,AA599,0)</f>
        <v>0</v>
      </c>
      <c r="CN599" s="313" t="n">
        <f aca="false">IF(AF599=$AP$12,AB599,0)</f>
        <v>0</v>
      </c>
      <c r="CO599" s="313" t="n">
        <f aca="false">IF(AF599=$AP$12,AC599,0)</f>
        <v>0</v>
      </c>
      <c r="CP599" s="314" t="n">
        <f aca="false">IF(AF599=$AP$12,AD599,0)</f>
        <v>0</v>
      </c>
    </row>
    <row r="600" customFormat="false" ht="12" hidden="false" customHeight="true" outlineLevel="0" collapsed="false">
      <c r="B600" s="243" t="str">
        <f aca="false">IF(Q599="","",Q599)</f>
        <v/>
      </c>
      <c r="C600" s="302"/>
      <c r="D600" s="303"/>
      <c r="E600" s="303"/>
      <c r="F600" s="303"/>
      <c r="G600" s="304"/>
      <c r="H600" s="304"/>
      <c r="I600" s="305"/>
      <c r="J600" s="305"/>
      <c r="K600" s="305"/>
      <c r="L600" s="305"/>
      <c r="M600" s="303"/>
      <c r="N600" s="303"/>
      <c r="O600" s="306"/>
      <c r="P600" s="303"/>
      <c r="Q600" s="303"/>
      <c r="R600" s="315" t="s">
        <v>76</v>
      </c>
      <c r="S600" s="322"/>
      <c r="T600" s="322"/>
      <c r="U600" s="322"/>
      <c r="V600" s="322"/>
      <c r="W600" s="322"/>
      <c r="X600" s="322"/>
      <c r="Y600" s="316"/>
      <c r="Z600" s="316"/>
      <c r="AA600" s="316"/>
      <c r="AB600" s="316"/>
      <c r="AC600" s="316"/>
      <c r="AD600" s="316"/>
      <c r="AE600" s="317" t="str">
        <f aca="false">IF(SUM(S600:AD600)=0,"",SUM(S600:AD600))</f>
        <v/>
      </c>
      <c r="AF600" s="244" t="str">
        <f aca="false">IF(Q599="","",Q599)</f>
        <v/>
      </c>
      <c r="AG600" s="310"/>
      <c r="AH600" s="310"/>
      <c r="AI600" s="310"/>
      <c r="AJ600" s="310"/>
      <c r="AT600" s="311" t="str">
        <f aca="false">R600</f>
        <v>B</v>
      </c>
      <c r="AU600" s="312" t="n">
        <f aca="false">IF(OR(AF600=$AP$3,AF600=$AP$4,AF600=$AP$9),S600,0)</f>
        <v>0</v>
      </c>
      <c r="AV600" s="313" t="n">
        <f aca="false">IF(OR(AF600=$AP$3,AF600=$AP$4,AF600=$AP$9),T600,0)</f>
        <v>0</v>
      </c>
      <c r="AW600" s="313" t="n">
        <f aca="false">IF(OR(AF600=$AP$3,AF600=$AP$4,AF600=$AP$9),U600,0)</f>
        <v>0</v>
      </c>
      <c r="AX600" s="313" t="n">
        <f aca="false">IF(OR(AF600=$AP$3,AF600=$AP$4,AF600=$AP$9),V600,0)</f>
        <v>0</v>
      </c>
      <c r="AY600" s="313" t="n">
        <f aca="false">IF(OR(AF600=$AP$3,AF600=$AP$4,AF600=$AP$9),W600,0)</f>
        <v>0</v>
      </c>
      <c r="AZ600" s="313" t="n">
        <f aca="false">IF(OR(AF600=$AP$3,AF600=$AP$4,AF600=$AP$9),X600,0)</f>
        <v>0</v>
      </c>
      <c r="BA600" s="313" t="n">
        <f aca="false">IF(OR(AF600=$AP$3,AF600=$AP$4,AF600=$AP$9),Y600,0)</f>
        <v>0</v>
      </c>
      <c r="BB600" s="313" t="n">
        <f aca="false">IF(OR(AF600=$AP$3,AF600=$AP$4,AF600=$AP$9),Z600,0)</f>
        <v>0</v>
      </c>
      <c r="BC600" s="313" t="n">
        <f aca="false">IF(OR(AF600=$AP$3,AF600=$AP$4,AF600=$AP$9),AA600,0)</f>
        <v>0</v>
      </c>
      <c r="BD600" s="313" t="n">
        <f aca="false">IF(OR(AF600=$AP$3,AF600=$AP$4,AF600=$AP$9),AB600,0)</f>
        <v>0</v>
      </c>
      <c r="BE600" s="313" t="n">
        <f aca="false">IF(OR(AF600=$AP$3,AF600=$AP$4,AF600=$AP$9),AC600,0)</f>
        <v>0</v>
      </c>
      <c r="BF600" s="314" t="n">
        <f aca="false">IF(OR(AF600=$AP$3,AF600=$AP$4,AF600=$AP$9),AD600,0)</f>
        <v>0</v>
      </c>
      <c r="BG600" s="312" t="n">
        <f aca="false">IF(OR(AF600=$AP$5,AF600=$AP$6,AF600=$AP$10),S600,0)</f>
        <v>0</v>
      </c>
      <c r="BH600" s="313" t="n">
        <f aca="false">IF(OR(AF600=$AP$5,AF600=$AP$6,AF600=$AP$10),T600,0)</f>
        <v>0</v>
      </c>
      <c r="BI600" s="313" t="n">
        <f aca="false">IF(OR(AF600=$AP$5,AF600=$AP$6,AF600=$AP$10),U600,0)</f>
        <v>0</v>
      </c>
      <c r="BJ600" s="313" t="n">
        <f aca="false">IF(OR(AF600=$AP$5,AF600=$AP$6,AF600=$AP$10),V600,0)</f>
        <v>0</v>
      </c>
      <c r="BK600" s="313" t="n">
        <f aca="false">IF(OR(AF600=$AP$5,AF600=$AP$6,AF600=$AP$10),W600,0)</f>
        <v>0</v>
      </c>
      <c r="BL600" s="313" t="n">
        <f aca="false">IF(OR(AF600=$AP$5,AF600=$AP$6,AF600=$AP$10),X600,0)</f>
        <v>0</v>
      </c>
      <c r="BM600" s="313" t="n">
        <f aca="false">IF(OR(AF600=$AP$5,AF600=$AP$6,AF600=$AP$10),Y600,0)</f>
        <v>0</v>
      </c>
      <c r="BN600" s="313" t="n">
        <f aca="false">IF(OR(AF600=$AP$5,AF600=$AP$6,AF600=$AP$10),Z600,0)</f>
        <v>0</v>
      </c>
      <c r="BO600" s="313" t="n">
        <f aca="false">IF(OR(AF600=$AP$5,AF600=$AP$6,AF600=$AP$10),AA600,0)</f>
        <v>0</v>
      </c>
      <c r="BP600" s="313" t="n">
        <f aca="false">IF(OR(AF600=$AP$5,AF600=$AP$6,AF600=$AP$10),AB600,0)</f>
        <v>0</v>
      </c>
      <c r="BQ600" s="313" t="n">
        <f aca="false">IF(OR(AF600=$AP$5,AF600=$AP$6,AF600=$AP$10),AC600,0)</f>
        <v>0</v>
      </c>
      <c r="BR600" s="314" t="n">
        <f aca="false">IF(OR(AF600=$AP$5,AF600=$AP$6,AF600=$AP$10),AD600,0)</f>
        <v>0</v>
      </c>
      <c r="BS600" s="312" t="n">
        <f aca="false">IF(OR(AF600=$AP$7,AF600=$AP$8,AF600=$AP$11),S600,0)</f>
        <v>0</v>
      </c>
      <c r="BT600" s="313" t="n">
        <f aca="false">IF(OR(AF600=$AP$7,AF600=$AP$8,AF600=$AP$11),T600,0)</f>
        <v>0</v>
      </c>
      <c r="BU600" s="313" t="n">
        <f aca="false">IF(OR(AF600=$AP$7,AF600=$AP$8,AF600=$AP$11),U600,0)</f>
        <v>0</v>
      </c>
      <c r="BV600" s="313" t="n">
        <f aca="false">IF(OR(AF600=$AP$7,AF600=$AP$8,AF600=$AP$11),V600,0)</f>
        <v>0</v>
      </c>
      <c r="BW600" s="313" t="n">
        <f aca="false">IF(OR(AF600=$AP$7,AF600=$AP$8,AF600=$AP$11),W600,0)</f>
        <v>0</v>
      </c>
      <c r="BX600" s="313" t="n">
        <f aca="false">IF(OR(AF600=$AP$7,AF600=$AP$8,AF600=$AP$11),X600,0)</f>
        <v>0</v>
      </c>
      <c r="BY600" s="313" t="n">
        <f aca="false">IF(OR(AF600=$AP$7,AF600=$AP$8,AF600=$AP$11),Y600,0)</f>
        <v>0</v>
      </c>
      <c r="BZ600" s="313" t="n">
        <f aca="false">IF(OR(AF600=$AP$7,AF600=$AP$8,AF600=$AP$11),Z600,0)</f>
        <v>0</v>
      </c>
      <c r="CA600" s="313" t="n">
        <f aca="false">IF(OR(AF600=$AP$7,AF600=$AP$8,AF600=$AP$11),AA600,0)</f>
        <v>0</v>
      </c>
      <c r="CB600" s="313" t="n">
        <f aca="false">IF(OR(AF600=$AP$7,AF600=$AP$8,AF600=$AP$11),AB600,0)</f>
        <v>0</v>
      </c>
      <c r="CC600" s="313" t="n">
        <f aca="false">IF(OR(AF600=$AP$7,AF600=$AP$8,AF600=$AP$11),AC600,0)</f>
        <v>0</v>
      </c>
      <c r="CD600" s="314" t="n">
        <f aca="false">IF(OR(AF600=$AP$7,AF600=$AP$8,AF600=$AP$11),AD600,0)</f>
        <v>0</v>
      </c>
      <c r="CE600" s="312" t="n">
        <f aca="false">IF(AF600=$AP$12,S600,0)</f>
        <v>0</v>
      </c>
      <c r="CF600" s="313" t="n">
        <f aca="false">IF(AF600=$AP$12,T600,0)</f>
        <v>0</v>
      </c>
      <c r="CG600" s="313" t="n">
        <f aca="false">IF(AF600=$AP$12,U600,0)</f>
        <v>0</v>
      </c>
      <c r="CH600" s="313" t="n">
        <f aca="false">IF(AF600=$AP$12,V600,0)</f>
        <v>0</v>
      </c>
      <c r="CI600" s="313" t="n">
        <f aca="false">IF(AF600=$AP$12,W600,0)</f>
        <v>0</v>
      </c>
      <c r="CJ600" s="313" t="n">
        <f aca="false">IF(AF600=$AP$12,X600,0)</f>
        <v>0</v>
      </c>
      <c r="CK600" s="313" t="n">
        <f aca="false">IF(AF600=$AP$12,Y600,0)</f>
        <v>0</v>
      </c>
      <c r="CL600" s="313" t="n">
        <f aca="false">IF(AF600=$AP$12,Z600,0)</f>
        <v>0</v>
      </c>
      <c r="CM600" s="313" t="n">
        <f aca="false">IF(AF600=$AP$12,AA600,0)</f>
        <v>0</v>
      </c>
      <c r="CN600" s="313" t="n">
        <f aca="false">IF(AF600=$AP$12,AB600,0)</f>
        <v>0</v>
      </c>
      <c r="CO600" s="313" t="n">
        <f aca="false">IF(AF600=$AP$12,AC600,0)</f>
        <v>0</v>
      </c>
      <c r="CP600" s="314" t="n">
        <f aca="false">IF(AF600=$AP$12,AD600,0)</f>
        <v>0</v>
      </c>
    </row>
    <row r="601" customFormat="false" ht="12" hidden="false" customHeight="true" outlineLevel="0" collapsed="false">
      <c r="B601" s="243" t="str">
        <f aca="false">IF(Q599="","",Q599)</f>
        <v/>
      </c>
      <c r="C601" s="302"/>
      <c r="D601" s="303"/>
      <c r="E601" s="303"/>
      <c r="F601" s="303"/>
      <c r="G601" s="304"/>
      <c r="H601" s="304"/>
      <c r="I601" s="305"/>
      <c r="J601" s="305"/>
      <c r="K601" s="305"/>
      <c r="L601" s="305"/>
      <c r="M601" s="303"/>
      <c r="N601" s="303"/>
      <c r="O601" s="306"/>
      <c r="P601" s="303"/>
      <c r="Q601" s="303"/>
      <c r="R601" s="315" t="s">
        <v>77</v>
      </c>
      <c r="S601" s="322"/>
      <c r="T601" s="322"/>
      <c r="U601" s="322"/>
      <c r="V601" s="322"/>
      <c r="W601" s="322"/>
      <c r="X601" s="322"/>
      <c r="Y601" s="316"/>
      <c r="Z601" s="316"/>
      <c r="AA601" s="316"/>
      <c r="AB601" s="316"/>
      <c r="AC601" s="316"/>
      <c r="AD601" s="316"/>
      <c r="AE601" s="317" t="str">
        <f aca="false">IF(SUM(S601:AD601)=0,"",SUM(S601:AD601))</f>
        <v/>
      </c>
      <c r="AF601" s="244" t="str">
        <f aca="false">IF(Q599="","",Q599)</f>
        <v/>
      </c>
      <c r="AG601" s="310"/>
      <c r="AH601" s="310"/>
      <c r="AI601" s="310"/>
      <c r="AJ601" s="310"/>
      <c r="AT601" s="311" t="str">
        <f aca="false">R601</f>
        <v>C</v>
      </c>
      <c r="AU601" s="312" t="n">
        <f aca="false">IF(OR(AF601=$AP$3,AF601=$AP$4,AF601=$AP$9),S601,0)</f>
        <v>0</v>
      </c>
      <c r="AV601" s="313" t="n">
        <f aca="false">IF(OR(AF601=$AP$3,AF601=$AP$4,AF601=$AP$9),T601,0)</f>
        <v>0</v>
      </c>
      <c r="AW601" s="313" t="n">
        <f aca="false">IF(OR(AF601=$AP$3,AF601=$AP$4,AF601=$AP$9),U601,0)</f>
        <v>0</v>
      </c>
      <c r="AX601" s="313" t="n">
        <f aca="false">IF(OR(AF601=$AP$3,AF601=$AP$4,AF601=$AP$9),V601,0)</f>
        <v>0</v>
      </c>
      <c r="AY601" s="313" t="n">
        <f aca="false">IF(OR(AF601=$AP$3,AF601=$AP$4,AF601=$AP$9),W601,0)</f>
        <v>0</v>
      </c>
      <c r="AZ601" s="313" t="n">
        <f aca="false">IF(OR(AF601=$AP$3,AF601=$AP$4,AF601=$AP$9),X601,0)</f>
        <v>0</v>
      </c>
      <c r="BA601" s="313" t="n">
        <f aca="false">IF(OR(AF601=$AP$3,AF601=$AP$4,AF601=$AP$9),Y601,0)</f>
        <v>0</v>
      </c>
      <c r="BB601" s="313" t="n">
        <f aca="false">IF(OR(AF601=$AP$3,AF601=$AP$4,AF601=$AP$9),Z601,0)</f>
        <v>0</v>
      </c>
      <c r="BC601" s="313" t="n">
        <f aca="false">IF(OR(AF601=$AP$3,AF601=$AP$4,AF601=$AP$9),AA601,0)</f>
        <v>0</v>
      </c>
      <c r="BD601" s="313" t="n">
        <f aca="false">IF(OR(AF601=$AP$3,AF601=$AP$4,AF601=$AP$9),AB601,0)</f>
        <v>0</v>
      </c>
      <c r="BE601" s="313" t="n">
        <f aca="false">IF(OR(AF601=$AP$3,AF601=$AP$4,AF601=$AP$9),AC601,0)</f>
        <v>0</v>
      </c>
      <c r="BF601" s="314" t="n">
        <f aca="false">IF(OR(AF601=$AP$3,AF601=$AP$4,AF601=$AP$9),AD601,0)</f>
        <v>0</v>
      </c>
      <c r="BG601" s="312" t="n">
        <f aca="false">IF(OR(AF601=$AP$5,AF601=$AP$6,AF601=$AP$10),S601,0)</f>
        <v>0</v>
      </c>
      <c r="BH601" s="313" t="n">
        <f aca="false">IF(OR(AF601=$AP$5,AF601=$AP$6,AF601=$AP$10),T601,0)</f>
        <v>0</v>
      </c>
      <c r="BI601" s="313" t="n">
        <f aca="false">IF(OR(AF601=$AP$5,AF601=$AP$6,AF601=$AP$10),U601,0)</f>
        <v>0</v>
      </c>
      <c r="BJ601" s="313" t="n">
        <f aca="false">IF(OR(AF601=$AP$5,AF601=$AP$6,AF601=$AP$10),V601,0)</f>
        <v>0</v>
      </c>
      <c r="BK601" s="313" t="n">
        <f aca="false">IF(OR(AF601=$AP$5,AF601=$AP$6,AF601=$AP$10),W601,0)</f>
        <v>0</v>
      </c>
      <c r="BL601" s="313" t="n">
        <f aca="false">IF(OR(AF601=$AP$5,AF601=$AP$6,AF601=$AP$10),X601,0)</f>
        <v>0</v>
      </c>
      <c r="BM601" s="313" t="n">
        <f aca="false">IF(OR(AF601=$AP$5,AF601=$AP$6,AF601=$AP$10),Y601,0)</f>
        <v>0</v>
      </c>
      <c r="BN601" s="313" t="n">
        <f aca="false">IF(OR(AF601=$AP$5,AF601=$AP$6,AF601=$AP$10),Z601,0)</f>
        <v>0</v>
      </c>
      <c r="BO601" s="313" t="n">
        <f aca="false">IF(OR(AF601=$AP$5,AF601=$AP$6,AF601=$AP$10),AA601,0)</f>
        <v>0</v>
      </c>
      <c r="BP601" s="313" t="n">
        <f aca="false">IF(OR(AF601=$AP$5,AF601=$AP$6,AF601=$AP$10),AB601,0)</f>
        <v>0</v>
      </c>
      <c r="BQ601" s="313" t="n">
        <f aca="false">IF(OR(AF601=$AP$5,AF601=$AP$6,AF601=$AP$10),AC601,0)</f>
        <v>0</v>
      </c>
      <c r="BR601" s="314" t="n">
        <f aca="false">IF(OR(AF601=$AP$5,AF601=$AP$6,AF601=$AP$10),AD601,0)</f>
        <v>0</v>
      </c>
      <c r="BS601" s="312" t="n">
        <f aca="false">IF(OR(AF601=$AP$7,AF601=$AP$8,AF601=$AP$11),S601,0)</f>
        <v>0</v>
      </c>
      <c r="BT601" s="313" t="n">
        <f aca="false">IF(OR(AF601=$AP$7,AF601=$AP$8,AF601=$AP$11),T601,0)</f>
        <v>0</v>
      </c>
      <c r="BU601" s="313" t="n">
        <f aca="false">IF(OR(AF601=$AP$7,AF601=$AP$8,AF601=$AP$11),U601,0)</f>
        <v>0</v>
      </c>
      <c r="BV601" s="313" t="n">
        <f aca="false">IF(OR(AF601=$AP$7,AF601=$AP$8,AF601=$AP$11),V601,0)</f>
        <v>0</v>
      </c>
      <c r="BW601" s="313" t="n">
        <f aca="false">IF(OR(AF601=$AP$7,AF601=$AP$8,AF601=$AP$11),W601,0)</f>
        <v>0</v>
      </c>
      <c r="BX601" s="313" t="n">
        <f aca="false">IF(OR(AF601=$AP$7,AF601=$AP$8,AF601=$AP$11),X601,0)</f>
        <v>0</v>
      </c>
      <c r="BY601" s="313" t="n">
        <f aca="false">IF(OR(AF601=$AP$7,AF601=$AP$8,AF601=$AP$11),Y601,0)</f>
        <v>0</v>
      </c>
      <c r="BZ601" s="313" t="n">
        <f aca="false">IF(OR(AF601=$AP$7,AF601=$AP$8,AF601=$AP$11),Z601,0)</f>
        <v>0</v>
      </c>
      <c r="CA601" s="313" t="n">
        <f aca="false">IF(OR(AF601=$AP$7,AF601=$AP$8,AF601=$AP$11),AA601,0)</f>
        <v>0</v>
      </c>
      <c r="CB601" s="313" t="n">
        <f aca="false">IF(OR(AF601=$AP$7,AF601=$AP$8,AF601=$AP$11),AB601,0)</f>
        <v>0</v>
      </c>
      <c r="CC601" s="313" t="n">
        <f aca="false">IF(OR(AF601=$AP$7,AF601=$AP$8,AF601=$AP$11),AC601,0)</f>
        <v>0</v>
      </c>
      <c r="CD601" s="314" t="n">
        <f aca="false">IF(OR(AF601=$AP$7,AF601=$AP$8,AF601=$AP$11),AD601,0)</f>
        <v>0</v>
      </c>
      <c r="CE601" s="312" t="n">
        <f aca="false">IF(AF601=$AP$12,S601,0)</f>
        <v>0</v>
      </c>
      <c r="CF601" s="313" t="n">
        <f aca="false">IF(AF601=$AP$12,T601,0)</f>
        <v>0</v>
      </c>
      <c r="CG601" s="313" t="n">
        <f aca="false">IF(AF601=$AP$12,U601,0)</f>
        <v>0</v>
      </c>
      <c r="CH601" s="313" t="n">
        <f aca="false">IF(AF601=$AP$12,V601,0)</f>
        <v>0</v>
      </c>
      <c r="CI601" s="313" t="n">
        <f aca="false">IF(AF601=$AP$12,W601,0)</f>
        <v>0</v>
      </c>
      <c r="CJ601" s="313" t="n">
        <f aca="false">IF(AF601=$AP$12,X601,0)</f>
        <v>0</v>
      </c>
      <c r="CK601" s="313" t="n">
        <f aca="false">IF(AF601=$AP$12,Y601,0)</f>
        <v>0</v>
      </c>
      <c r="CL601" s="313" t="n">
        <f aca="false">IF(AF601=$AP$12,Z601,0)</f>
        <v>0</v>
      </c>
      <c r="CM601" s="313" t="n">
        <f aca="false">IF(AF601=$AP$12,AA601,0)</f>
        <v>0</v>
      </c>
      <c r="CN601" s="313" t="n">
        <f aca="false">IF(AF601=$AP$12,AB601,0)</f>
        <v>0</v>
      </c>
      <c r="CO601" s="313" t="n">
        <f aca="false">IF(AF601=$AP$12,AC601,0)</f>
        <v>0</v>
      </c>
      <c r="CP601" s="314" t="n">
        <f aca="false">IF(AF601=$AP$12,AD601,0)</f>
        <v>0</v>
      </c>
    </row>
    <row r="602" customFormat="false" ht="12" hidden="false" customHeight="true" outlineLevel="0" collapsed="false">
      <c r="B602" s="243" t="str">
        <f aca="false">IF(Q602="","",Q602)</f>
        <v/>
      </c>
      <c r="C602" s="302" t="n">
        <v>197</v>
      </c>
      <c r="D602" s="303"/>
      <c r="E602" s="303"/>
      <c r="F602" s="303"/>
      <c r="G602" s="304"/>
      <c r="H602" s="304"/>
      <c r="I602" s="305"/>
      <c r="J602" s="305"/>
      <c r="K602" s="305"/>
      <c r="L602" s="305"/>
      <c r="M602" s="303"/>
      <c r="N602" s="303"/>
      <c r="O602" s="306"/>
      <c r="P602" s="303"/>
      <c r="Q602" s="303"/>
      <c r="R602" s="307" t="s">
        <v>75</v>
      </c>
      <c r="S602" s="323"/>
      <c r="T602" s="323"/>
      <c r="U602" s="323"/>
      <c r="V602" s="323"/>
      <c r="W602" s="323"/>
      <c r="X602" s="323"/>
      <c r="Y602" s="308"/>
      <c r="Z602" s="308"/>
      <c r="AA602" s="308"/>
      <c r="AB602" s="308"/>
      <c r="AC602" s="308"/>
      <c r="AD602" s="308"/>
      <c r="AE602" s="309" t="str">
        <f aca="false">IF(SUM(S602:AD602)=0,"",SUM(S602:AD602))</f>
        <v/>
      </c>
      <c r="AF602" s="244" t="str">
        <f aca="false">IF(Q602="","",Q602)</f>
        <v/>
      </c>
      <c r="AG602" s="310" t="str">
        <f aca="false">IFERROR(VLOOKUP(M602,$AP$13:$AQ$16,2,FALSE()),"")</f>
        <v/>
      </c>
      <c r="AH602" s="310" t="str">
        <f aca="false">IFERROR(VLOOKUP(O602,$AP$18:$AQ$24,2,FALSE()),"")</f>
        <v/>
      </c>
      <c r="AI602" s="310" t="str">
        <f aca="false">IFERROR(AG602+AH602,"")</f>
        <v/>
      </c>
      <c r="AJ602" s="310" t="str">
        <f aca="false">IF(SUM(AE602:AE604)=0,"",SUM(AE602:AE604))</f>
        <v/>
      </c>
      <c r="AT602" s="311" t="str">
        <f aca="false">R602</f>
        <v>A</v>
      </c>
      <c r="AU602" s="312" t="n">
        <f aca="false">IF(OR(AF602=$AP$3,AF602=$AP$4,AF602=$AP$9),S602,0)</f>
        <v>0</v>
      </c>
      <c r="AV602" s="313" t="n">
        <f aca="false">IF(OR(AF602=$AP$3,AF602=$AP$4,AF602=$AP$9),T602,0)</f>
        <v>0</v>
      </c>
      <c r="AW602" s="313" t="n">
        <f aca="false">IF(OR(AF602=$AP$3,AF602=$AP$4,AF602=$AP$9),U602,0)</f>
        <v>0</v>
      </c>
      <c r="AX602" s="313" t="n">
        <f aca="false">IF(OR(AF602=$AP$3,AF602=$AP$4,AF602=$AP$9),V602,0)</f>
        <v>0</v>
      </c>
      <c r="AY602" s="313" t="n">
        <f aca="false">IF(OR(AF602=$AP$3,AF602=$AP$4,AF602=$AP$9),W602,0)</f>
        <v>0</v>
      </c>
      <c r="AZ602" s="313" t="n">
        <f aca="false">IF(OR(AF602=$AP$3,AF602=$AP$4,AF602=$AP$9),X602,0)</f>
        <v>0</v>
      </c>
      <c r="BA602" s="313" t="n">
        <f aca="false">IF(OR(AF602=$AP$3,AF602=$AP$4,AF602=$AP$9),Y602,0)</f>
        <v>0</v>
      </c>
      <c r="BB602" s="313" t="n">
        <f aca="false">IF(OR(AF602=$AP$3,AF602=$AP$4,AF602=$AP$9),Z602,0)</f>
        <v>0</v>
      </c>
      <c r="BC602" s="313" t="n">
        <f aca="false">IF(OR(AF602=$AP$3,AF602=$AP$4,AF602=$AP$9),AA602,0)</f>
        <v>0</v>
      </c>
      <c r="BD602" s="313" t="n">
        <f aca="false">IF(OR(AF602=$AP$3,AF602=$AP$4,AF602=$AP$9),AB602,0)</f>
        <v>0</v>
      </c>
      <c r="BE602" s="313" t="n">
        <f aca="false">IF(OR(AF602=$AP$3,AF602=$AP$4,AF602=$AP$9),AC602,0)</f>
        <v>0</v>
      </c>
      <c r="BF602" s="314" t="n">
        <f aca="false">IF(OR(AF602=$AP$3,AF602=$AP$4,AF602=$AP$9),AD602,0)</f>
        <v>0</v>
      </c>
      <c r="BG602" s="312" t="n">
        <f aca="false">IF(OR(AF602=$AP$5,AF602=$AP$6,AF602=$AP$10),S602,0)</f>
        <v>0</v>
      </c>
      <c r="BH602" s="313" t="n">
        <f aca="false">IF(OR(AF602=$AP$5,AF602=$AP$6,AF602=$AP$10),T602,0)</f>
        <v>0</v>
      </c>
      <c r="BI602" s="313" t="n">
        <f aca="false">IF(OR(AF602=$AP$5,AF602=$AP$6,AF602=$AP$10),U602,0)</f>
        <v>0</v>
      </c>
      <c r="BJ602" s="313" t="n">
        <f aca="false">IF(OR(AF602=$AP$5,AF602=$AP$6,AF602=$AP$10),V602,0)</f>
        <v>0</v>
      </c>
      <c r="BK602" s="313" t="n">
        <f aca="false">IF(OR(AF602=$AP$5,AF602=$AP$6,AF602=$AP$10),W602,0)</f>
        <v>0</v>
      </c>
      <c r="BL602" s="313" t="n">
        <f aca="false">IF(OR(AF602=$AP$5,AF602=$AP$6,AF602=$AP$10),X602,0)</f>
        <v>0</v>
      </c>
      <c r="BM602" s="313" t="n">
        <f aca="false">IF(OR(AF602=$AP$5,AF602=$AP$6,AF602=$AP$10),Y602,0)</f>
        <v>0</v>
      </c>
      <c r="BN602" s="313" t="n">
        <f aca="false">IF(OR(AF602=$AP$5,AF602=$AP$6,AF602=$AP$10),Z602,0)</f>
        <v>0</v>
      </c>
      <c r="BO602" s="313" t="n">
        <f aca="false">IF(OR(AF602=$AP$5,AF602=$AP$6,AF602=$AP$10),AA602,0)</f>
        <v>0</v>
      </c>
      <c r="BP602" s="313" t="n">
        <f aca="false">IF(OR(AF602=$AP$5,AF602=$AP$6,AF602=$AP$10),AB602,0)</f>
        <v>0</v>
      </c>
      <c r="BQ602" s="313" t="n">
        <f aca="false">IF(OR(AF602=$AP$5,AF602=$AP$6,AF602=$AP$10),AC602,0)</f>
        <v>0</v>
      </c>
      <c r="BR602" s="314" t="n">
        <f aca="false">IF(OR(AF602=$AP$5,AF602=$AP$6,AF602=$AP$10),AD602,0)</f>
        <v>0</v>
      </c>
      <c r="BS602" s="312" t="n">
        <f aca="false">IF(OR(AF602=$AP$7,AF602=$AP$8,AF602=$AP$11),S602,0)</f>
        <v>0</v>
      </c>
      <c r="BT602" s="313" t="n">
        <f aca="false">IF(OR(AF602=$AP$7,AF602=$AP$8,AF602=$AP$11),T602,0)</f>
        <v>0</v>
      </c>
      <c r="BU602" s="313" t="n">
        <f aca="false">IF(OR(AF602=$AP$7,AF602=$AP$8,AF602=$AP$11),U602,0)</f>
        <v>0</v>
      </c>
      <c r="BV602" s="313" t="n">
        <f aca="false">IF(OR(AF602=$AP$7,AF602=$AP$8,AF602=$AP$11),V602,0)</f>
        <v>0</v>
      </c>
      <c r="BW602" s="313" t="n">
        <f aca="false">IF(OR(AF602=$AP$7,AF602=$AP$8,AF602=$AP$11),W602,0)</f>
        <v>0</v>
      </c>
      <c r="BX602" s="313" t="n">
        <f aca="false">IF(OR(AF602=$AP$7,AF602=$AP$8,AF602=$AP$11),X602,0)</f>
        <v>0</v>
      </c>
      <c r="BY602" s="313" t="n">
        <f aca="false">IF(OR(AF602=$AP$7,AF602=$AP$8,AF602=$AP$11),Y602,0)</f>
        <v>0</v>
      </c>
      <c r="BZ602" s="313" t="n">
        <f aca="false">IF(OR(AF602=$AP$7,AF602=$AP$8,AF602=$AP$11),Z602,0)</f>
        <v>0</v>
      </c>
      <c r="CA602" s="313" t="n">
        <f aca="false">IF(OR(AF602=$AP$7,AF602=$AP$8,AF602=$AP$11),AA602,0)</f>
        <v>0</v>
      </c>
      <c r="CB602" s="313" t="n">
        <f aca="false">IF(OR(AF602=$AP$7,AF602=$AP$8,AF602=$AP$11),AB602,0)</f>
        <v>0</v>
      </c>
      <c r="CC602" s="313" t="n">
        <f aca="false">IF(OR(AF602=$AP$7,AF602=$AP$8,AF602=$AP$11),AC602,0)</f>
        <v>0</v>
      </c>
      <c r="CD602" s="314" t="n">
        <f aca="false">IF(OR(AF602=$AP$7,AF602=$AP$8,AF602=$AP$11),AD602,0)</f>
        <v>0</v>
      </c>
      <c r="CE602" s="312" t="n">
        <f aca="false">IF(AF602=$AP$12,S602,0)</f>
        <v>0</v>
      </c>
      <c r="CF602" s="313" t="n">
        <f aca="false">IF(AF602=$AP$12,T602,0)</f>
        <v>0</v>
      </c>
      <c r="CG602" s="313" t="n">
        <f aca="false">IF(AF602=$AP$12,U602,0)</f>
        <v>0</v>
      </c>
      <c r="CH602" s="313" t="n">
        <f aca="false">IF(AF602=$AP$12,V602,0)</f>
        <v>0</v>
      </c>
      <c r="CI602" s="313" t="n">
        <f aca="false">IF(AF602=$AP$12,W602,0)</f>
        <v>0</v>
      </c>
      <c r="CJ602" s="313" t="n">
        <f aca="false">IF(AF602=$AP$12,X602,0)</f>
        <v>0</v>
      </c>
      <c r="CK602" s="313" t="n">
        <f aca="false">IF(AF602=$AP$12,Y602,0)</f>
        <v>0</v>
      </c>
      <c r="CL602" s="313" t="n">
        <f aca="false">IF(AF602=$AP$12,Z602,0)</f>
        <v>0</v>
      </c>
      <c r="CM602" s="313" t="n">
        <f aca="false">IF(AF602=$AP$12,AA602,0)</f>
        <v>0</v>
      </c>
      <c r="CN602" s="313" t="n">
        <f aca="false">IF(AF602=$AP$12,AB602,0)</f>
        <v>0</v>
      </c>
      <c r="CO602" s="313" t="n">
        <f aca="false">IF(AF602=$AP$12,AC602,0)</f>
        <v>0</v>
      </c>
      <c r="CP602" s="314" t="n">
        <f aca="false">IF(AF602=$AP$12,AD602,0)</f>
        <v>0</v>
      </c>
    </row>
    <row r="603" customFormat="false" ht="12" hidden="false" customHeight="true" outlineLevel="0" collapsed="false">
      <c r="B603" s="243" t="str">
        <f aca="false">IF(Q602="","",Q602)</f>
        <v/>
      </c>
      <c r="C603" s="302"/>
      <c r="D603" s="303"/>
      <c r="E603" s="303"/>
      <c r="F603" s="303"/>
      <c r="G603" s="304"/>
      <c r="H603" s="304"/>
      <c r="I603" s="305"/>
      <c r="J603" s="305"/>
      <c r="K603" s="305"/>
      <c r="L603" s="305"/>
      <c r="M603" s="303"/>
      <c r="N603" s="303"/>
      <c r="O603" s="306"/>
      <c r="P603" s="303"/>
      <c r="Q603" s="303"/>
      <c r="R603" s="315" t="s">
        <v>76</v>
      </c>
      <c r="S603" s="322"/>
      <c r="T603" s="322"/>
      <c r="U603" s="322"/>
      <c r="V603" s="322"/>
      <c r="W603" s="322"/>
      <c r="X603" s="322"/>
      <c r="Y603" s="316"/>
      <c r="Z603" s="316"/>
      <c r="AA603" s="316"/>
      <c r="AB603" s="316"/>
      <c r="AC603" s="316"/>
      <c r="AD603" s="316"/>
      <c r="AE603" s="317" t="str">
        <f aca="false">IF(SUM(S603:AD603)=0,"",SUM(S603:AD603))</f>
        <v/>
      </c>
      <c r="AF603" s="244" t="str">
        <f aca="false">IF(Q602="","",Q602)</f>
        <v/>
      </c>
      <c r="AG603" s="310"/>
      <c r="AH603" s="310"/>
      <c r="AI603" s="310"/>
      <c r="AJ603" s="310"/>
      <c r="AT603" s="311" t="str">
        <f aca="false">R603</f>
        <v>B</v>
      </c>
      <c r="AU603" s="312" t="n">
        <f aca="false">IF(OR(AF603=$AP$3,AF603=$AP$4,AF603=$AP$9),S603,0)</f>
        <v>0</v>
      </c>
      <c r="AV603" s="313" t="n">
        <f aca="false">IF(OR(AF603=$AP$3,AF603=$AP$4,AF603=$AP$9),T603,0)</f>
        <v>0</v>
      </c>
      <c r="AW603" s="313" t="n">
        <f aca="false">IF(OR(AF603=$AP$3,AF603=$AP$4,AF603=$AP$9),U603,0)</f>
        <v>0</v>
      </c>
      <c r="AX603" s="313" t="n">
        <f aca="false">IF(OR(AF603=$AP$3,AF603=$AP$4,AF603=$AP$9),V603,0)</f>
        <v>0</v>
      </c>
      <c r="AY603" s="313" t="n">
        <f aca="false">IF(OR(AF603=$AP$3,AF603=$AP$4,AF603=$AP$9),W603,0)</f>
        <v>0</v>
      </c>
      <c r="AZ603" s="313" t="n">
        <f aca="false">IF(OR(AF603=$AP$3,AF603=$AP$4,AF603=$AP$9),X603,0)</f>
        <v>0</v>
      </c>
      <c r="BA603" s="313" t="n">
        <f aca="false">IF(OR(AF603=$AP$3,AF603=$AP$4,AF603=$AP$9),Y603,0)</f>
        <v>0</v>
      </c>
      <c r="BB603" s="313" t="n">
        <f aca="false">IF(OR(AF603=$AP$3,AF603=$AP$4,AF603=$AP$9),Z603,0)</f>
        <v>0</v>
      </c>
      <c r="BC603" s="313" t="n">
        <f aca="false">IF(OR(AF603=$AP$3,AF603=$AP$4,AF603=$AP$9),AA603,0)</f>
        <v>0</v>
      </c>
      <c r="BD603" s="313" t="n">
        <f aca="false">IF(OR(AF603=$AP$3,AF603=$AP$4,AF603=$AP$9),AB603,0)</f>
        <v>0</v>
      </c>
      <c r="BE603" s="313" t="n">
        <f aca="false">IF(OR(AF603=$AP$3,AF603=$AP$4,AF603=$AP$9),AC603,0)</f>
        <v>0</v>
      </c>
      <c r="BF603" s="314" t="n">
        <f aca="false">IF(OR(AF603=$AP$3,AF603=$AP$4,AF603=$AP$9),AD603,0)</f>
        <v>0</v>
      </c>
      <c r="BG603" s="312" t="n">
        <f aca="false">IF(OR(AF603=$AP$5,AF603=$AP$6,AF603=$AP$10),S603,0)</f>
        <v>0</v>
      </c>
      <c r="BH603" s="313" t="n">
        <f aca="false">IF(OR(AF603=$AP$5,AF603=$AP$6,AF603=$AP$10),T603,0)</f>
        <v>0</v>
      </c>
      <c r="BI603" s="313" t="n">
        <f aca="false">IF(OR(AF603=$AP$5,AF603=$AP$6,AF603=$AP$10),U603,0)</f>
        <v>0</v>
      </c>
      <c r="BJ603" s="313" t="n">
        <f aca="false">IF(OR(AF603=$AP$5,AF603=$AP$6,AF603=$AP$10),V603,0)</f>
        <v>0</v>
      </c>
      <c r="BK603" s="313" t="n">
        <f aca="false">IF(OR(AF603=$AP$5,AF603=$AP$6,AF603=$AP$10),W603,0)</f>
        <v>0</v>
      </c>
      <c r="BL603" s="313" t="n">
        <f aca="false">IF(OR(AF603=$AP$5,AF603=$AP$6,AF603=$AP$10),X603,0)</f>
        <v>0</v>
      </c>
      <c r="BM603" s="313" t="n">
        <f aca="false">IF(OR(AF603=$AP$5,AF603=$AP$6,AF603=$AP$10),Y603,0)</f>
        <v>0</v>
      </c>
      <c r="BN603" s="313" t="n">
        <f aca="false">IF(OR(AF603=$AP$5,AF603=$AP$6,AF603=$AP$10),Z603,0)</f>
        <v>0</v>
      </c>
      <c r="BO603" s="313" t="n">
        <f aca="false">IF(OR(AF603=$AP$5,AF603=$AP$6,AF603=$AP$10),AA603,0)</f>
        <v>0</v>
      </c>
      <c r="BP603" s="313" t="n">
        <f aca="false">IF(OR(AF603=$AP$5,AF603=$AP$6,AF603=$AP$10),AB603,0)</f>
        <v>0</v>
      </c>
      <c r="BQ603" s="313" t="n">
        <f aca="false">IF(OR(AF603=$AP$5,AF603=$AP$6,AF603=$AP$10),AC603,0)</f>
        <v>0</v>
      </c>
      <c r="BR603" s="314" t="n">
        <f aca="false">IF(OR(AF603=$AP$5,AF603=$AP$6,AF603=$AP$10),AD603,0)</f>
        <v>0</v>
      </c>
      <c r="BS603" s="312" t="n">
        <f aca="false">IF(OR(AF603=$AP$7,AF603=$AP$8,AF603=$AP$11),S603,0)</f>
        <v>0</v>
      </c>
      <c r="BT603" s="313" t="n">
        <f aca="false">IF(OR(AF603=$AP$7,AF603=$AP$8,AF603=$AP$11),T603,0)</f>
        <v>0</v>
      </c>
      <c r="BU603" s="313" t="n">
        <f aca="false">IF(OR(AF603=$AP$7,AF603=$AP$8,AF603=$AP$11),U603,0)</f>
        <v>0</v>
      </c>
      <c r="BV603" s="313" t="n">
        <f aca="false">IF(OR(AF603=$AP$7,AF603=$AP$8,AF603=$AP$11),V603,0)</f>
        <v>0</v>
      </c>
      <c r="BW603" s="313" t="n">
        <f aca="false">IF(OR(AF603=$AP$7,AF603=$AP$8,AF603=$AP$11),W603,0)</f>
        <v>0</v>
      </c>
      <c r="BX603" s="313" t="n">
        <f aca="false">IF(OR(AF603=$AP$7,AF603=$AP$8,AF603=$AP$11),X603,0)</f>
        <v>0</v>
      </c>
      <c r="BY603" s="313" t="n">
        <f aca="false">IF(OR(AF603=$AP$7,AF603=$AP$8,AF603=$AP$11),Y603,0)</f>
        <v>0</v>
      </c>
      <c r="BZ603" s="313" t="n">
        <f aca="false">IF(OR(AF603=$AP$7,AF603=$AP$8,AF603=$AP$11),Z603,0)</f>
        <v>0</v>
      </c>
      <c r="CA603" s="313" t="n">
        <f aca="false">IF(OR(AF603=$AP$7,AF603=$AP$8,AF603=$AP$11),AA603,0)</f>
        <v>0</v>
      </c>
      <c r="CB603" s="313" t="n">
        <f aca="false">IF(OR(AF603=$AP$7,AF603=$AP$8,AF603=$AP$11),AB603,0)</f>
        <v>0</v>
      </c>
      <c r="CC603" s="313" t="n">
        <f aca="false">IF(OR(AF603=$AP$7,AF603=$AP$8,AF603=$AP$11),AC603,0)</f>
        <v>0</v>
      </c>
      <c r="CD603" s="314" t="n">
        <f aca="false">IF(OR(AF603=$AP$7,AF603=$AP$8,AF603=$AP$11),AD603,0)</f>
        <v>0</v>
      </c>
      <c r="CE603" s="312" t="n">
        <f aca="false">IF(AF603=$AP$12,S603,0)</f>
        <v>0</v>
      </c>
      <c r="CF603" s="313" t="n">
        <f aca="false">IF(AF603=$AP$12,T603,0)</f>
        <v>0</v>
      </c>
      <c r="CG603" s="313" t="n">
        <f aca="false">IF(AF603=$AP$12,U603,0)</f>
        <v>0</v>
      </c>
      <c r="CH603" s="313" t="n">
        <f aca="false">IF(AF603=$AP$12,V603,0)</f>
        <v>0</v>
      </c>
      <c r="CI603" s="313" t="n">
        <f aca="false">IF(AF603=$AP$12,W603,0)</f>
        <v>0</v>
      </c>
      <c r="CJ603" s="313" t="n">
        <f aca="false">IF(AF603=$AP$12,X603,0)</f>
        <v>0</v>
      </c>
      <c r="CK603" s="313" t="n">
        <f aca="false">IF(AF603=$AP$12,Y603,0)</f>
        <v>0</v>
      </c>
      <c r="CL603" s="313" t="n">
        <f aca="false">IF(AF603=$AP$12,Z603,0)</f>
        <v>0</v>
      </c>
      <c r="CM603" s="313" t="n">
        <f aca="false">IF(AF603=$AP$12,AA603,0)</f>
        <v>0</v>
      </c>
      <c r="CN603" s="313" t="n">
        <f aca="false">IF(AF603=$AP$12,AB603,0)</f>
        <v>0</v>
      </c>
      <c r="CO603" s="313" t="n">
        <f aca="false">IF(AF603=$AP$12,AC603,0)</f>
        <v>0</v>
      </c>
      <c r="CP603" s="314" t="n">
        <f aca="false">IF(AF603=$AP$12,AD603,0)</f>
        <v>0</v>
      </c>
    </row>
    <row r="604" customFormat="false" ht="12" hidden="false" customHeight="true" outlineLevel="0" collapsed="false">
      <c r="B604" s="243" t="str">
        <f aca="false">IF(Q602="","",Q602)</f>
        <v/>
      </c>
      <c r="C604" s="302"/>
      <c r="D604" s="303"/>
      <c r="E604" s="303"/>
      <c r="F604" s="303"/>
      <c r="G604" s="304"/>
      <c r="H604" s="304"/>
      <c r="I604" s="305"/>
      <c r="J604" s="305"/>
      <c r="K604" s="305"/>
      <c r="L604" s="305"/>
      <c r="M604" s="303"/>
      <c r="N604" s="303"/>
      <c r="O604" s="306"/>
      <c r="P604" s="303"/>
      <c r="Q604" s="303"/>
      <c r="R604" s="315" t="s">
        <v>77</v>
      </c>
      <c r="S604" s="322"/>
      <c r="T604" s="322"/>
      <c r="U604" s="322"/>
      <c r="V604" s="322"/>
      <c r="W604" s="322"/>
      <c r="X604" s="322"/>
      <c r="Y604" s="316"/>
      <c r="Z604" s="316"/>
      <c r="AA604" s="316"/>
      <c r="AB604" s="316"/>
      <c r="AC604" s="316"/>
      <c r="AD604" s="316"/>
      <c r="AE604" s="317" t="str">
        <f aca="false">IF(SUM(S604:AD604)=0,"",SUM(S604:AD604))</f>
        <v/>
      </c>
      <c r="AF604" s="244" t="str">
        <f aca="false">IF(Q602="","",Q602)</f>
        <v/>
      </c>
      <c r="AG604" s="310"/>
      <c r="AH604" s="310"/>
      <c r="AI604" s="310"/>
      <c r="AJ604" s="310"/>
      <c r="AT604" s="311" t="str">
        <f aca="false">R604</f>
        <v>C</v>
      </c>
      <c r="AU604" s="312" t="n">
        <f aca="false">IF(OR(AF604=$AP$3,AF604=$AP$4,AF604=$AP$9),S604,0)</f>
        <v>0</v>
      </c>
      <c r="AV604" s="313" t="n">
        <f aca="false">IF(OR(AF604=$AP$3,AF604=$AP$4,AF604=$AP$9),T604,0)</f>
        <v>0</v>
      </c>
      <c r="AW604" s="313" t="n">
        <f aca="false">IF(OR(AF604=$AP$3,AF604=$AP$4,AF604=$AP$9),U604,0)</f>
        <v>0</v>
      </c>
      <c r="AX604" s="313" t="n">
        <f aca="false">IF(OR(AF604=$AP$3,AF604=$AP$4,AF604=$AP$9),V604,0)</f>
        <v>0</v>
      </c>
      <c r="AY604" s="313" t="n">
        <f aca="false">IF(OR(AF604=$AP$3,AF604=$AP$4,AF604=$AP$9),W604,0)</f>
        <v>0</v>
      </c>
      <c r="AZ604" s="313" t="n">
        <f aca="false">IF(OR(AF604=$AP$3,AF604=$AP$4,AF604=$AP$9),X604,0)</f>
        <v>0</v>
      </c>
      <c r="BA604" s="313" t="n">
        <f aca="false">IF(OR(AF604=$AP$3,AF604=$AP$4,AF604=$AP$9),Y604,0)</f>
        <v>0</v>
      </c>
      <c r="BB604" s="313" t="n">
        <f aca="false">IF(OR(AF604=$AP$3,AF604=$AP$4,AF604=$AP$9),Z604,0)</f>
        <v>0</v>
      </c>
      <c r="BC604" s="313" t="n">
        <f aca="false">IF(OR(AF604=$AP$3,AF604=$AP$4,AF604=$AP$9),AA604,0)</f>
        <v>0</v>
      </c>
      <c r="BD604" s="313" t="n">
        <f aca="false">IF(OR(AF604=$AP$3,AF604=$AP$4,AF604=$AP$9),AB604,0)</f>
        <v>0</v>
      </c>
      <c r="BE604" s="313" t="n">
        <f aca="false">IF(OR(AF604=$AP$3,AF604=$AP$4,AF604=$AP$9),AC604,0)</f>
        <v>0</v>
      </c>
      <c r="BF604" s="314" t="n">
        <f aca="false">IF(OR(AF604=$AP$3,AF604=$AP$4,AF604=$AP$9),AD604,0)</f>
        <v>0</v>
      </c>
      <c r="BG604" s="312" t="n">
        <f aca="false">IF(OR(AF604=$AP$5,AF604=$AP$6,AF604=$AP$10),S604,0)</f>
        <v>0</v>
      </c>
      <c r="BH604" s="313" t="n">
        <f aca="false">IF(OR(AF604=$AP$5,AF604=$AP$6,AF604=$AP$10),T604,0)</f>
        <v>0</v>
      </c>
      <c r="BI604" s="313" t="n">
        <f aca="false">IF(OR(AF604=$AP$5,AF604=$AP$6,AF604=$AP$10),U604,0)</f>
        <v>0</v>
      </c>
      <c r="BJ604" s="313" t="n">
        <f aca="false">IF(OR(AF604=$AP$5,AF604=$AP$6,AF604=$AP$10),V604,0)</f>
        <v>0</v>
      </c>
      <c r="BK604" s="313" t="n">
        <f aca="false">IF(OR(AF604=$AP$5,AF604=$AP$6,AF604=$AP$10),W604,0)</f>
        <v>0</v>
      </c>
      <c r="BL604" s="313" t="n">
        <f aca="false">IF(OR(AF604=$AP$5,AF604=$AP$6,AF604=$AP$10),X604,0)</f>
        <v>0</v>
      </c>
      <c r="BM604" s="313" t="n">
        <f aca="false">IF(OR(AF604=$AP$5,AF604=$AP$6,AF604=$AP$10),Y604,0)</f>
        <v>0</v>
      </c>
      <c r="BN604" s="313" t="n">
        <f aca="false">IF(OR(AF604=$AP$5,AF604=$AP$6,AF604=$AP$10),Z604,0)</f>
        <v>0</v>
      </c>
      <c r="BO604" s="313" t="n">
        <f aca="false">IF(OR(AF604=$AP$5,AF604=$AP$6,AF604=$AP$10),AA604,0)</f>
        <v>0</v>
      </c>
      <c r="BP604" s="313" t="n">
        <f aca="false">IF(OR(AF604=$AP$5,AF604=$AP$6,AF604=$AP$10),AB604,0)</f>
        <v>0</v>
      </c>
      <c r="BQ604" s="313" t="n">
        <f aca="false">IF(OR(AF604=$AP$5,AF604=$AP$6,AF604=$AP$10),AC604,0)</f>
        <v>0</v>
      </c>
      <c r="BR604" s="314" t="n">
        <f aca="false">IF(OR(AF604=$AP$5,AF604=$AP$6,AF604=$AP$10),AD604,0)</f>
        <v>0</v>
      </c>
      <c r="BS604" s="312" t="n">
        <f aca="false">IF(OR(AF604=$AP$7,AF604=$AP$8,AF604=$AP$11),S604,0)</f>
        <v>0</v>
      </c>
      <c r="BT604" s="313" t="n">
        <f aca="false">IF(OR(AF604=$AP$7,AF604=$AP$8,AF604=$AP$11),T604,0)</f>
        <v>0</v>
      </c>
      <c r="BU604" s="313" t="n">
        <f aca="false">IF(OR(AF604=$AP$7,AF604=$AP$8,AF604=$AP$11),U604,0)</f>
        <v>0</v>
      </c>
      <c r="BV604" s="313" t="n">
        <f aca="false">IF(OR(AF604=$AP$7,AF604=$AP$8,AF604=$AP$11),V604,0)</f>
        <v>0</v>
      </c>
      <c r="BW604" s="313" t="n">
        <f aca="false">IF(OR(AF604=$AP$7,AF604=$AP$8,AF604=$AP$11),W604,0)</f>
        <v>0</v>
      </c>
      <c r="BX604" s="313" t="n">
        <f aca="false">IF(OR(AF604=$AP$7,AF604=$AP$8,AF604=$AP$11),X604,0)</f>
        <v>0</v>
      </c>
      <c r="BY604" s="313" t="n">
        <f aca="false">IF(OR(AF604=$AP$7,AF604=$AP$8,AF604=$AP$11),Y604,0)</f>
        <v>0</v>
      </c>
      <c r="BZ604" s="313" t="n">
        <f aca="false">IF(OR(AF604=$AP$7,AF604=$AP$8,AF604=$AP$11),Z604,0)</f>
        <v>0</v>
      </c>
      <c r="CA604" s="313" t="n">
        <f aca="false">IF(OR(AF604=$AP$7,AF604=$AP$8,AF604=$AP$11),AA604,0)</f>
        <v>0</v>
      </c>
      <c r="CB604" s="313" t="n">
        <f aca="false">IF(OR(AF604=$AP$7,AF604=$AP$8,AF604=$AP$11),AB604,0)</f>
        <v>0</v>
      </c>
      <c r="CC604" s="313" t="n">
        <f aca="false">IF(OR(AF604=$AP$7,AF604=$AP$8,AF604=$AP$11),AC604,0)</f>
        <v>0</v>
      </c>
      <c r="CD604" s="314" t="n">
        <f aca="false">IF(OR(AF604=$AP$7,AF604=$AP$8,AF604=$AP$11),AD604,0)</f>
        <v>0</v>
      </c>
      <c r="CE604" s="312" t="n">
        <f aca="false">IF(AF604=$AP$12,S604,0)</f>
        <v>0</v>
      </c>
      <c r="CF604" s="313" t="n">
        <f aca="false">IF(AF604=$AP$12,T604,0)</f>
        <v>0</v>
      </c>
      <c r="CG604" s="313" t="n">
        <f aca="false">IF(AF604=$AP$12,U604,0)</f>
        <v>0</v>
      </c>
      <c r="CH604" s="313" t="n">
        <f aca="false">IF(AF604=$AP$12,V604,0)</f>
        <v>0</v>
      </c>
      <c r="CI604" s="313" t="n">
        <f aca="false">IF(AF604=$AP$12,W604,0)</f>
        <v>0</v>
      </c>
      <c r="CJ604" s="313" t="n">
        <f aca="false">IF(AF604=$AP$12,X604,0)</f>
        <v>0</v>
      </c>
      <c r="CK604" s="313" t="n">
        <f aca="false">IF(AF604=$AP$12,Y604,0)</f>
        <v>0</v>
      </c>
      <c r="CL604" s="313" t="n">
        <f aca="false">IF(AF604=$AP$12,Z604,0)</f>
        <v>0</v>
      </c>
      <c r="CM604" s="313" t="n">
        <f aca="false">IF(AF604=$AP$12,AA604,0)</f>
        <v>0</v>
      </c>
      <c r="CN604" s="313" t="n">
        <f aca="false">IF(AF604=$AP$12,AB604,0)</f>
        <v>0</v>
      </c>
      <c r="CO604" s="313" t="n">
        <f aca="false">IF(AF604=$AP$12,AC604,0)</f>
        <v>0</v>
      </c>
      <c r="CP604" s="314" t="n">
        <f aca="false">IF(AF604=$AP$12,AD604,0)</f>
        <v>0</v>
      </c>
    </row>
    <row r="605" customFormat="false" ht="12" hidden="false" customHeight="true" outlineLevel="0" collapsed="false">
      <c r="B605" s="243" t="str">
        <f aca="false">IF(Q605="","",Q605)</f>
        <v/>
      </c>
      <c r="C605" s="302" t="n">
        <v>198</v>
      </c>
      <c r="D605" s="303"/>
      <c r="E605" s="303"/>
      <c r="F605" s="303"/>
      <c r="G605" s="304"/>
      <c r="H605" s="304"/>
      <c r="I605" s="305"/>
      <c r="J605" s="305"/>
      <c r="K605" s="305"/>
      <c r="L605" s="305"/>
      <c r="M605" s="303"/>
      <c r="N605" s="303"/>
      <c r="O605" s="306"/>
      <c r="P605" s="303"/>
      <c r="Q605" s="303"/>
      <c r="R605" s="307" t="s">
        <v>75</v>
      </c>
      <c r="S605" s="323"/>
      <c r="T605" s="323"/>
      <c r="U605" s="323"/>
      <c r="V605" s="323"/>
      <c r="W605" s="323"/>
      <c r="X605" s="323"/>
      <c r="Y605" s="308"/>
      <c r="Z605" s="308"/>
      <c r="AA605" s="308"/>
      <c r="AB605" s="308"/>
      <c r="AC605" s="308"/>
      <c r="AD605" s="308"/>
      <c r="AE605" s="309" t="str">
        <f aca="false">IF(SUM(S605:AD605)=0,"",SUM(S605:AD605))</f>
        <v/>
      </c>
      <c r="AF605" s="244" t="str">
        <f aca="false">IF(Q605="","",Q605)</f>
        <v/>
      </c>
      <c r="AG605" s="310" t="str">
        <f aca="false">IFERROR(VLOOKUP(M605,$AP$13:$AQ$16,2,FALSE()),"")</f>
        <v/>
      </c>
      <c r="AH605" s="310" t="str">
        <f aca="false">IFERROR(VLOOKUP(O605,$AP$18:$AQ$24,2,FALSE()),"")</f>
        <v/>
      </c>
      <c r="AI605" s="310" t="str">
        <f aca="false">IFERROR(AG605+AH605,"")</f>
        <v/>
      </c>
      <c r="AJ605" s="310" t="str">
        <f aca="false">IF(SUM(AE605:AE607)=0,"",SUM(AE605:AE607))</f>
        <v/>
      </c>
      <c r="AT605" s="311" t="str">
        <f aca="false">R605</f>
        <v>A</v>
      </c>
      <c r="AU605" s="312" t="n">
        <f aca="false">IF(OR(AF605=$AP$3,AF605=$AP$4,AF605=$AP$9),S605,0)</f>
        <v>0</v>
      </c>
      <c r="AV605" s="313" t="n">
        <f aca="false">IF(OR(AF605=$AP$3,AF605=$AP$4,AF605=$AP$9),T605,0)</f>
        <v>0</v>
      </c>
      <c r="AW605" s="313" t="n">
        <f aca="false">IF(OR(AF605=$AP$3,AF605=$AP$4,AF605=$AP$9),U605,0)</f>
        <v>0</v>
      </c>
      <c r="AX605" s="313" t="n">
        <f aca="false">IF(OR(AF605=$AP$3,AF605=$AP$4,AF605=$AP$9),V605,0)</f>
        <v>0</v>
      </c>
      <c r="AY605" s="313" t="n">
        <f aca="false">IF(OR(AF605=$AP$3,AF605=$AP$4,AF605=$AP$9),W605,0)</f>
        <v>0</v>
      </c>
      <c r="AZ605" s="313" t="n">
        <f aca="false">IF(OR(AF605=$AP$3,AF605=$AP$4,AF605=$AP$9),X605,0)</f>
        <v>0</v>
      </c>
      <c r="BA605" s="313" t="n">
        <f aca="false">IF(OR(AF605=$AP$3,AF605=$AP$4,AF605=$AP$9),Y605,0)</f>
        <v>0</v>
      </c>
      <c r="BB605" s="313" t="n">
        <f aca="false">IF(OR(AF605=$AP$3,AF605=$AP$4,AF605=$AP$9),Z605,0)</f>
        <v>0</v>
      </c>
      <c r="BC605" s="313" t="n">
        <f aca="false">IF(OR(AF605=$AP$3,AF605=$AP$4,AF605=$AP$9),AA605,0)</f>
        <v>0</v>
      </c>
      <c r="BD605" s="313" t="n">
        <f aca="false">IF(OR(AF605=$AP$3,AF605=$AP$4,AF605=$AP$9),AB605,0)</f>
        <v>0</v>
      </c>
      <c r="BE605" s="313" t="n">
        <f aca="false">IF(OR(AF605=$AP$3,AF605=$AP$4,AF605=$AP$9),AC605,0)</f>
        <v>0</v>
      </c>
      <c r="BF605" s="314" t="n">
        <f aca="false">IF(OR(AF605=$AP$3,AF605=$AP$4,AF605=$AP$9),AD605,0)</f>
        <v>0</v>
      </c>
      <c r="BG605" s="312" t="n">
        <f aca="false">IF(OR(AF605=$AP$5,AF605=$AP$6,AF605=$AP$10),S605,0)</f>
        <v>0</v>
      </c>
      <c r="BH605" s="313" t="n">
        <f aca="false">IF(OR(AF605=$AP$5,AF605=$AP$6,AF605=$AP$10),T605,0)</f>
        <v>0</v>
      </c>
      <c r="BI605" s="313" t="n">
        <f aca="false">IF(OR(AF605=$AP$5,AF605=$AP$6,AF605=$AP$10),U605,0)</f>
        <v>0</v>
      </c>
      <c r="BJ605" s="313" t="n">
        <f aca="false">IF(OR(AF605=$AP$5,AF605=$AP$6,AF605=$AP$10),V605,0)</f>
        <v>0</v>
      </c>
      <c r="BK605" s="313" t="n">
        <f aca="false">IF(OR(AF605=$AP$5,AF605=$AP$6,AF605=$AP$10),W605,0)</f>
        <v>0</v>
      </c>
      <c r="BL605" s="313" t="n">
        <f aca="false">IF(OR(AF605=$AP$5,AF605=$AP$6,AF605=$AP$10),X605,0)</f>
        <v>0</v>
      </c>
      <c r="BM605" s="313" t="n">
        <f aca="false">IF(OR(AF605=$AP$5,AF605=$AP$6,AF605=$AP$10),Y605,0)</f>
        <v>0</v>
      </c>
      <c r="BN605" s="313" t="n">
        <f aca="false">IF(OR(AF605=$AP$5,AF605=$AP$6,AF605=$AP$10),Z605,0)</f>
        <v>0</v>
      </c>
      <c r="BO605" s="313" t="n">
        <f aca="false">IF(OR(AF605=$AP$5,AF605=$AP$6,AF605=$AP$10),AA605,0)</f>
        <v>0</v>
      </c>
      <c r="BP605" s="313" t="n">
        <f aca="false">IF(OR(AF605=$AP$5,AF605=$AP$6,AF605=$AP$10),AB605,0)</f>
        <v>0</v>
      </c>
      <c r="BQ605" s="313" t="n">
        <f aca="false">IF(OR(AF605=$AP$5,AF605=$AP$6,AF605=$AP$10),AC605,0)</f>
        <v>0</v>
      </c>
      <c r="BR605" s="314" t="n">
        <f aca="false">IF(OR(AF605=$AP$5,AF605=$AP$6,AF605=$AP$10),AD605,0)</f>
        <v>0</v>
      </c>
      <c r="BS605" s="312" t="n">
        <f aca="false">IF(OR(AF605=$AP$7,AF605=$AP$8,AF605=$AP$11),S605,0)</f>
        <v>0</v>
      </c>
      <c r="BT605" s="313" t="n">
        <f aca="false">IF(OR(AF605=$AP$7,AF605=$AP$8,AF605=$AP$11),T605,0)</f>
        <v>0</v>
      </c>
      <c r="BU605" s="313" t="n">
        <f aca="false">IF(OR(AF605=$AP$7,AF605=$AP$8,AF605=$AP$11),U605,0)</f>
        <v>0</v>
      </c>
      <c r="BV605" s="313" t="n">
        <f aca="false">IF(OR(AF605=$AP$7,AF605=$AP$8,AF605=$AP$11),V605,0)</f>
        <v>0</v>
      </c>
      <c r="BW605" s="313" t="n">
        <f aca="false">IF(OR(AF605=$AP$7,AF605=$AP$8,AF605=$AP$11),W605,0)</f>
        <v>0</v>
      </c>
      <c r="BX605" s="313" t="n">
        <f aca="false">IF(OR(AF605=$AP$7,AF605=$AP$8,AF605=$AP$11),X605,0)</f>
        <v>0</v>
      </c>
      <c r="BY605" s="313" t="n">
        <f aca="false">IF(OR(AF605=$AP$7,AF605=$AP$8,AF605=$AP$11),Y605,0)</f>
        <v>0</v>
      </c>
      <c r="BZ605" s="313" t="n">
        <f aca="false">IF(OR(AF605=$AP$7,AF605=$AP$8,AF605=$AP$11),Z605,0)</f>
        <v>0</v>
      </c>
      <c r="CA605" s="313" t="n">
        <f aca="false">IF(OR(AF605=$AP$7,AF605=$AP$8,AF605=$AP$11),AA605,0)</f>
        <v>0</v>
      </c>
      <c r="CB605" s="313" t="n">
        <f aca="false">IF(OR(AF605=$AP$7,AF605=$AP$8,AF605=$AP$11),AB605,0)</f>
        <v>0</v>
      </c>
      <c r="CC605" s="313" t="n">
        <f aca="false">IF(OR(AF605=$AP$7,AF605=$AP$8,AF605=$AP$11),AC605,0)</f>
        <v>0</v>
      </c>
      <c r="CD605" s="314" t="n">
        <f aca="false">IF(OR(AF605=$AP$7,AF605=$AP$8,AF605=$AP$11),AD605,0)</f>
        <v>0</v>
      </c>
      <c r="CE605" s="312" t="n">
        <f aca="false">IF(AF605=$AP$12,S605,0)</f>
        <v>0</v>
      </c>
      <c r="CF605" s="313" t="n">
        <f aca="false">IF(AF605=$AP$12,T605,0)</f>
        <v>0</v>
      </c>
      <c r="CG605" s="313" t="n">
        <f aca="false">IF(AF605=$AP$12,U605,0)</f>
        <v>0</v>
      </c>
      <c r="CH605" s="313" t="n">
        <f aca="false">IF(AF605=$AP$12,V605,0)</f>
        <v>0</v>
      </c>
      <c r="CI605" s="313" t="n">
        <f aca="false">IF(AF605=$AP$12,W605,0)</f>
        <v>0</v>
      </c>
      <c r="CJ605" s="313" t="n">
        <f aca="false">IF(AF605=$AP$12,X605,0)</f>
        <v>0</v>
      </c>
      <c r="CK605" s="313" t="n">
        <f aca="false">IF(AF605=$AP$12,Y605,0)</f>
        <v>0</v>
      </c>
      <c r="CL605" s="313" t="n">
        <f aca="false">IF(AF605=$AP$12,Z605,0)</f>
        <v>0</v>
      </c>
      <c r="CM605" s="313" t="n">
        <f aca="false">IF(AF605=$AP$12,AA605,0)</f>
        <v>0</v>
      </c>
      <c r="CN605" s="313" t="n">
        <f aca="false">IF(AF605=$AP$12,AB605,0)</f>
        <v>0</v>
      </c>
      <c r="CO605" s="313" t="n">
        <f aca="false">IF(AF605=$AP$12,AC605,0)</f>
        <v>0</v>
      </c>
      <c r="CP605" s="314" t="n">
        <f aca="false">IF(AF605=$AP$12,AD605,0)</f>
        <v>0</v>
      </c>
    </row>
    <row r="606" customFormat="false" ht="12" hidden="false" customHeight="true" outlineLevel="0" collapsed="false">
      <c r="B606" s="243" t="str">
        <f aca="false">IF(Q605="","",Q605)</f>
        <v/>
      </c>
      <c r="C606" s="302"/>
      <c r="D606" s="303"/>
      <c r="E606" s="303"/>
      <c r="F606" s="303"/>
      <c r="G606" s="304"/>
      <c r="H606" s="304"/>
      <c r="I606" s="305"/>
      <c r="J606" s="305"/>
      <c r="K606" s="305"/>
      <c r="L606" s="305"/>
      <c r="M606" s="303"/>
      <c r="N606" s="303"/>
      <c r="O606" s="306"/>
      <c r="P606" s="303"/>
      <c r="Q606" s="303"/>
      <c r="R606" s="315" t="s">
        <v>76</v>
      </c>
      <c r="S606" s="322"/>
      <c r="T606" s="322"/>
      <c r="U606" s="322"/>
      <c r="V606" s="322"/>
      <c r="W606" s="322"/>
      <c r="X606" s="322"/>
      <c r="Y606" s="316"/>
      <c r="Z606" s="316"/>
      <c r="AA606" s="316"/>
      <c r="AB606" s="316"/>
      <c r="AC606" s="316"/>
      <c r="AD606" s="316"/>
      <c r="AE606" s="317" t="str">
        <f aca="false">IF(SUM(S606:AD606)=0,"",SUM(S606:AD606))</f>
        <v/>
      </c>
      <c r="AF606" s="244" t="str">
        <f aca="false">IF(Q605="","",Q605)</f>
        <v/>
      </c>
      <c r="AG606" s="310"/>
      <c r="AH606" s="310"/>
      <c r="AI606" s="310"/>
      <c r="AJ606" s="310"/>
      <c r="AT606" s="311" t="str">
        <f aca="false">R606</f>
        <v>B</v>
      </c>
      <c r="AU606" s="312" t="n">
        <f aca="false">IF(OR(AF606=$AP$3,AF606=$AP$4,AF606=$AP$9),S606,0)</f>
        <v>0</v>
      </c>
      <c r="AV606" s="313" t="n">
        <f aca="false">IF(OR(AF606=$AP$3,AF606=$AP$4,AF606=$AP$9),T606,0)</f>
        <v>0</v>
      </c>
      <c r="AW606" s="313" t="n">
        <f aca="false">IF(OR(AF606=$AP$3,AF606=$AP$4,AF606=$AP$9),U606,0)</f>
        <v>0</v>
      </c>
      <c r="AX606" s="313" t="n">
        <f aca="false">IF(OR(AF606=$AP$3,AF606=$AP$4,AF606=$AP$9),V606,0)</f>
        <v>0</v>
      </c>
      <c r="AY606" s="313" t="n">
        <f aca="false">IF(OR(AF606=$AP$3,AF606=$AP$4,AF606=$AP$9),W606,0)</f>
        <v>0</v>
      </c>
      <c r="AZ606" s="313" t="n">
        <f aca="false">IF(OR(AF606=$AP$3,AF606=$AP$4,AF606=$AP$9),X606,0)</f>
        <v>0</v>
      </c>
      <c r="BA606" s="313" t="n">
        <f aca="false">IF(OR(AF606=$AP$3,AF606=$AP$4,AF606=$AP$9),Y606,0)</f>
        <v>0</v>
      </c>
      <c r="BB606" s="313" t="n">
        <f aca="false">IF(OR(AF606=$AP$3,AF606=$AP$4,AF606=$AP$9),Z606,0)</f>
        <v>0</v>
      </c>
      <c r="BC606" s="313" t="n">
        <f aca="false">IF(OR(AF606=$AP$3,AF606=$AP$4,AF606=$AP$9),AA606,0)</f>
        <v>0</v>
      </c>
      <c r="BD606" s="313" t="n">
        <f aca="false">IF(OR(AF606=$AP$3,AF606=$AP$4,AF606=$AP$9),AB606,0)</f>
        <v>0</v>
      </c>
      <c r="BE606" s="313" t="n">
        <f aca="false">IF(OR(AF606=$AP$3,AF606=$AP$4,AF606=$AP$9),AC606,0)</f>
        <v>0</v>
      </c>
      <c r="BF606" s="314" t="n">
        <f aca="false">IF(OR(AF606=$AP$3,AF606=$AP$4,AF606=$AP$9),AD606,0)</f>
        <v>0</v>
      </c>
      <c r="BG606" s="312" t="n">
        <f aca="false">IF(OR(AF606=$AP$5,AF606=$AP$6,AF606=$AP$10),S606,0)</f>
        <v>0</v>
      </c>
      <c r="BH606" s="313" t="n">
        <f aca="false">IF(OR(AF606=$AP$5,AF606=$AP$6,AF606=$AP$10),T606,0)</f>
        <v>0</v>
      </c>
      <c r="BI606" s="313" t="n">
        <f aca="false">IF(OR(AF606=$AP$5,AF606=$AP$6,AF606=$AP$10),U606,0)</f>
        <v>0</v>
      </c>
      <c r="BJ606" s="313" t="n">
        <f aca="false">IF(OR(AF606=$AP$5,AF606=$AP$6,AF606=$AP$10),V606,0)</f>
        <v>0</v>
      </c>
      <c r="BK606" s="313" t="n">
        <f aca="false">IF(OR(AF606=$AP$5,AF606=$AP$6,AF606=$AP$10),W606,0)</f>
        <v>0</v>
      </c>
      <c r="BL606" s="313" t="n">
        <f aca="false">IF(OR(AF606=$AP$5,AF606=$AP$6,AF606=$AP$10),X606,0)</f>
        <v>0</v>
      </c>
      <c r="BM606" s="313" t="n">
        <f aca="false">IF(OR(AF606=$AP$5,AF606=$AP$6,AF606=$AP$10),Y606,0)</f>
        <v>0</v>
      </c>
      <c r="BN606" s="313" t="n">
        <f aca="false">IF(OR(AF606=$AP$5,AF606=$AP$6,AF606=$AP$10),Z606,0)</f>
        <v>0</v>
      </c>
      <c r="BO606" s="313" t="n">
        <f aca="false">IF(OR(AF606=$AP$5,AF606=$AP$6,AF606=$AP$10),AA606,0)</f>
        <v>0</v>
      </c>
      <c r="BP606" s="313" t="n">
        <f aca="false">IF(OR(AF606=$AP$5,AF606=$AP$6,AF606=$AP$10),AB606,0)</f>
        <v>0</v>
      </c>
      <c r="BQ606" s="313" t="n">
        <f aca="false">IF(OR(AF606=$AP$5,AF606=$AP$6,AF606=$AP$10),AC606,0)</f>
        <v>0</v>
      </c>
      <c r="BR606" s="314" t="n">
        <f aca="false">IF(OR(AF606=$AP$5,AF606=$AP$6,AF606=$AP$10),AD606,0)</f>
        <v>0</v>
      </c>
      <c r="BS606" s="312" t="n">
        <f aca="false">IF(OR(AF606=$AP$7,AF606=$AP$8,AF606=$AP$11),S606,0)</f>
        <v>0</v>
      </c>
      <c r="BT606" s="313" t="n">
        <f aca="false">IF(OR(AF606=$AP$7,AF606=$AP$8,AF606=$AP$11),T606,0)</f>
        <v>0</v>
      </c>
      <c r="BU606" s="313" t="n">
        <f aca="false">IF(OR(AF606=$AP$7,AF606=$AP$8,AF606=$AP$11),U606,0)</f>
        <v>0</v>
      </c>
      <c r="BV606" s="313" t="n">
        <f aca="false">IF(OR(AF606=$AP$7,AF606=$AP$8,AF606=$AP$11),V606,0)</f>
        <v>0</v>
      </c>
      <c r="BW606" s="313" t="n">
        <f aca="false">IF(OR(AF606=$AP$7,AF606=$AP$8,AF606=$AP$11),W606,0)</f>
        <v>0</v>
      </c>
      <c r="BX606" s="313" t="n">
        <f aca="false">IF(OR(AF606=$AP$7,AF606=$AP$8,AF606=$AP$11),X606,0)</f>
        <v>0</v>
      </c>
      <c r="BY606" s="313" t="n">
        <f aca="false">IF(OR(AF606=$AP$7,AF606=$AP$8,AF606=$AP$11),Y606,0)</f>
        <v>0</v>
      </c>
      <c r="BZ606" s="313" t="n">
        <f aca="false">IF(OR(AF606=$AP$7,AF606=$AP$8,AF606=$AP$11),Z606,0)</f>
        <v>0</v>
      </c>
      <c r="CA606" s="313" t="n">
        <f aca="false">IF(OR(AF606=$AP$7,AF606=$AP$8,AF606=$AP$11),AA606,0)</f>
        <v>0</v>
      </c>
      <c r="CB606" s="313" t="n">
        <f aca="false">IF(OR(AF606=$AP$7,AF606=$AP$8,AF606=$AP$11),AB606,0)</f>
        <v>0</v>
      </c>
      <c r="CC606" s="313" t="n">
        <f aca="false">IF(OR(AF606=$AP$7,AF606=$AP$8,AF606=$AP$11),AC606,0)</f>
        <v>0</v>
      </c>
      <c r="CD606" s="314" t="n">
        <f aca="false">IF(OR(AF606=$AP$7,AF606=$AP$8,AF606=$AP$11),AD606,0)</f>
        <v>0</v>
      </c>
      <c r="CE606" s="312" t="n">
        <f aca="false">IF(AF606=$AP$12,S606,0)</f>
        <v>0</v>
      </c>
      <c r="CF606" s="313" t="n">
        <f aca="false">IF(AF606=$AP$12,T606,0)</f>
        <v>0</v>
      </c>
      <c r="CG606" s="313" t="n">
        <f aca="false">IF(AF606=$AP$12,U606,0)</f>
        <v>0</v>
      </c>
      <c r="CH606" s="313" t="n">
        <f aca="false">IF(AF606=$AP$12,V606,0)</f>
        <v>0</v>
      </c>
      <c r="CI606" s="313" t="n">
        <f aca="false">IF(AF606=$AP$12,W606,0)</f>
        <v>0</v>
      </c>
      <c r="CJ606" s="313" t="n">
        <f aca="false">IF(AF606=$AP$12,X606,0)</f>
        <v>0</v>
      </c>
      <c r="CK606" s="313" t="n">
        <f aca="false">IF(AF606=$AP$12,Y606,0)</f>
        <v>0</v>
      </c>
      <c r="CL606" s="313" t="n">
        <f aca="false">IF(AF606=$AP$12,Z606,0)</f>
        <v>0</v>
      </c>
      <c r="CM606" s="313" t="n">
        <f aca="false">IF(AF606=$AP$12,AA606,0)</f>
        <v>0</v>
      </c>
      <c r="CN606" s="313" t="n">
        <f aca="false">IF(AF606=$AP$12,AB606,0)</f>
        <v>0</v>
      </c>
      <c r="CO606" s="313" t="n">
        <f aca="false">IF(AF606=$AP$12,AC606,0)</f>
        <v>0</v>
      </c>
      <c r="CP606" s="314" t="n">
        <f aca="false">IF(AF606=$AP$12,AD606,0)</f>
        <v>0</v>
      </c>
    </row>
    <row r="607" customFormat="false" ht="12" hidden="false" customHeight="true" outlineLevel="0" collapsed="false">
      <c r="B607" s="243" t="str">
        <f aca="false">IF(Q605="","",Q605)</f>
        <v/>
      </c>
      <c r="C607" s="302"/>
      <c r="D607" s="303"/>
      <c r="E607" s="303"/>
      <c r="F607" s="303"/>
      <c r="G607" s="304"/>
      <c r="H607" s="304"/>
      <c r="I607" s="305"/>
      <c r="J607" s="305"/>
      <c r="K607" s="305"/>
      <c r="L607" s="305"/>
      <c r="M607" s="303"/>
      <c r="N607" s="303"/>
      <c r="O607" s="306"/>
      <c r="P607" s="303"/>
      <c r="Q607" s="303"/>
      <c r="R607" s="315" t="s">
        <v>77</v>
      </c>
      <c r="S607" s="322"/>
      <c r="T607" s="322"/>
      <c r="U607" s="322"/>
      <c r="V607" s="322"/>
      <c r="W607" s="322"/>
      <c r="X607" s="322"/>
      <c r="Y607" s="316"/>
      <c r="Z607" s="316"/>
      <c r="AA607" s="316"/>
      <c r="AB607" s="316"/>
      <c r="AC607" s="316"/>
      <c r="AD607" s="316"/>
      <c r="AE607" s="317" t="str">
        <f aca="false">IF(SUM(S607:AD607)=0,"",SUM(S607:AD607))</f>
        <v/>
      </c>
      <c r="AF607" s="244" t="str">
        <f aca="false">IF(Q605="","",Q605)</f>
        <v/>
      </c>
      <c r="AG607" s="310"/>
      <c r="AH607" s="310"/>
      <c r="AI607" s="310"/>
      <c r="AJ607" s="310"/>
      <c r="AT607" s="311" t="str">
        <f aca="false">R607</f>
        <v>C</v>
      </c>
      <c r="AU607" s="312" t="n">
        <f aca="false">IF(OR(AF607=$AP$3,AF607=$AP$4,AF607=$AP$9),S607,0)</f>
        <v>0</v>
      </c>
      <c r="AV607" s="313" t="n">
        <f aca="false">IF(OR(AF607=$AP$3,AF607=$AP$4,AF607=$AP$9),T607,0)</f>
        <v>0</v>
      </c>
      <c r="AW607" s="313" t="n">
        <f aca="false">IF(OR(AF607=$AP$3,AF607=$AP$4,AF607=$AP$9),U607,0)</f>
        <v>0</v>
      </c>
      <c r="AX607" s="313" t="n">
        <f aca="false">IF(OR(AF607=$AP$3,AF607=$AP$4,AF607=$AP$9),V607,0)</f>
        <v>0</v>
      </c>
      <c r="AY607" s="313" t="n">
        <f aca="false">IF(OR(AF607=$AP$3,AF607=$AP$4,AF607=$AP$9),W607,0)</f>
        <v>0</v>
      </c>
      <c r="AZ607" s="313" t="n">
        <f aca="false">IF(OR(AF607=$AP$3,AF607=$AP$4,AF607=$AP$9),X607,0)</f>
        <v>0</v>
      </c>
      <c r="BA607" s="313" t="n">
        <f aca="false">IF(OR(AF607=$AP$3,AF607=$AP$4,AF607=$AP$9),Y607,0)</f>
        <v>0</v>
      </c>
      <c r="BB607" s="313" t="n">
        <f aca="false">IF(OR(AF607=$AP$3,AF607=$AP$4,AF607=$AP$9),Z607,0)</f>
        <v>0</v>
      </c>
      <c r="BC607" s="313" t="n">
        <f aca="false">IF(OR(AF607=$AP$3,AF607=$AP$4,AF607=$AP$9),AA607,0)</f>
        <v>0</v>
      </c>
      <c r="BD607" s="313" t="n">
        <f aca="false">IF(OR(AF607=$AP$3,AF607=$AP$4,AF607=$AP$9),AB607,0)</f>
        <v>0</v>
      </c>
      <c r="BE607" s="313" t="n">
        <f aca="false">IF(OR(AF607=$AP$3,AF607=$AP$4,AF607=$AP$9),AC607,0)</f>
        <v>0</v>
      </c>
      <c r="BF607" s="314" t="n">
        <f aca="false">IF(OR(AF607=$AP$3,AF607=$AP$4,AF607=$AP$9),AD607,0)</f>
        <v>0</v>
      </c>
      <c r="BG607" s="312" t="n">
        <f aca="false">IF(OR(AF607=$AP$5,AF607=$AP$6,AF607=$AP$10),S607,0)</f>
        <v>0</v>
      </c>
      <c r="BH607" s="313" t="n">
        <f aca="false">IF(OR(AF607=$AP$5,AF607=$AP$6,AF607=$AP$10),T607,0)</f>
        <v>0</v>
      </c>
      <c r="BI607" s="313" t="n">
        <f aca="false">IF(OR(AF607=$AP$5,AF607=$AP$6,AF607=$AP$10),U607,0)</f>
        <v>0</v>
      </c>
      <c r="BJ607" s="313" t="n">
        <f aca="false">IF(OR(AF607=$AP$5,AF607=$AP$6,AF607=$AP$10),V607,0)</f>
        <v>0</v>
      </c>
      <c r="BK607" s="313" t="n">
        <f aca="false">IF(OR(AF607=$AP$5,AF607=$AP$6,AF607=$AP$10),W607,0)</f>
        <v>0</v>
      </c>
      <c r="BL607" s="313" t="n">
        <f aca="false">IF(OR(AF607=$AP$5,AF607=$AP$6,AF607=$AP$10),X607,0)</f>
        <v>0</v>
      </c>
      <c r="BM607" s="313" t="n">
        <f aca="false">IF(OR(AF607=$AP$5,AF607=$AP$6,AF607=$AP$10),Y607,0)</f>
        <v>0</v>
      </c>
      <c r="BN607" s="313" t="n">
        <f aca="false">IF(OR(AF607=$AP$5,AF607=$AP$6,AF607=$AP$10),Z607,0)</f>
        <v>0</v>
      </c>
      <c r="BO607" s="313" t="n">
        <f aca="false">IF(OR(AF607=$AP$5,AF607=$AP$6,AF607=$AP$10),AA607,0)</f>
        <v>0</v>
      </c>
      <c r="BP607" s="313" t="n">
        <f aca="false">IF(OR(AF607=$AP$5,AF607=$AP$6,AF607=$AP$10),AB607,0)</f>
        <v>0</v>
      </c>
      <c r="BQ607" s="313" t="n">
        <f aca="false">IF(OR(AF607=$AP$5,AF607=$AP$6,AF607=$AP$10),AC607,0)</f>
        <v>0</v>
      </c>
      <c r="BR607" s="314" t="n">
        <f aca="false">IF(OR(AF607=$AP$5,AF607=$AP$6,AF607=$AP$10),AD607,0)</f>
        <v>0</v>
      </c>
      <c r="BS607" s="312" t="n">
        <f aca="false">IF(OR(AF607=$AP$7,AF607=$AP$8,AF607=$AP$11),S607,0)</f>
        <v>0</v>
      </c>
      <c r="BT607" s="313" t="n">
        <f aca="false">IF(OR(AF607=$AP$7,AF607=$AP$8,AF607=$AP$11),T607,0)</f>
        <v>0</v>
      </c>
      <c r="BU607" s="313" t="n">
        <f aca="false">IF(OR(AF607=$AP$7,AF607=$AP$8,AF607=$AP$11),U607,0)</f>
        <v>0</v>
      </c>
      <c r="BV607" s="313" t="n">
        <f aca="false">IF(OR(AF607=$AP$7,AF607=$AP$8,AF607=$AP$11),V607,0)</f>
        <v>0</v>
      </c>
      <c r="BW607" s="313" t="n">
        <f aca="false">IF(OR(AF607=$AP$7,AF607=$AP$8,AF607=$AP$11),W607,0)</f>
        <v>0</v>
      </c>
      <c r="BX607" s="313" t="n">
        <f aca="false">IF(OR(AF607=$AP$7,AF607=$AP$8,AF607=$AP$11),X607,0)</f>
        <v>0</v>
      </c>
      <c r="BY607" s="313" t="n">
        <f aca="false">IF(OR(AF607=$AP$7,AF607=$AP$8,AF607=$AP$11),Y607,0)</f>
        <v>0</v>
      </c>
      <c r="BZ607" s="313" t="n">
        <f aca="false">IF(OR(AF607=$AP$7,AF607=$AP$8,AF607=$AP$11),Z607,0)</f>
        <v>0</v>
      </c>
      <c r="CA607" s="313" t="n">
        <f aca="false">IF(OR(AF607=$AP$7,AF607=$AP$8,AF607=$AP$11),AA607,0)</f>
        <v>0</v>
      </c>
      <c r="CB607" s="313" t="n">
        <f aca="false">IF(OR(AF607=$AP$7,AF607=$AP$8,AF607=$AP$11),AB607,0)</f>
        <v>0</v>
      </c>
      <c r="CC607" s="313" t="n">
        <f aca="false">IF(OR(AF607=$AP$7,AF607=$AP$8,AF607=$AP$11),AC607,0)</f>
        <v>0</v>
      </c>
      <c r="CD607" s="314" t="n">
        <f aca="false">IF(OR(AF607=$AP$7,AF607=$AP$8,AF607=$AP$11),AD607,0)</f>
        <v>0</v>
      </c>
      <c r="CE607" s="312" t="n">
        <f aca="false">IF(AF607=$AP$12,S607,0)</f>
        <v>0</v>
      </c>
      <c r="CF607" s="313" t="n">
        <f aca="false">IF(AF607=$AP$12,T607,0)</f>
        <v>0</v>
      </c>
      <c r="CG607" s="313" t="n">
        <f aca="false">IF(AF607=$AP$12,U607,0)</f>
        <v>0</v>
      </c>
      <c r="CH607" s="313" t="n">
        <f aca="false">IF(AF607=$AP$12,V607,0)</f>
        <v>0</v>
      </c>
      <c r="CI607" s="313" t="n">
        <f aca="false">IF(AF607=$AP$12,W607,0)</f>
        <v>0</v>
      </c>
      <c r="CJ607" s="313" t="n">
        <f aca="false">IF(AF607=$AP$12,X607,0)</f>
        <v>0</v>
      </c>
      <c r="CK607" s="313" t="n">
        <f aca="false">IF(AF607=$AP$12,Y607,0)</f>
        <v>0</v>
      </c>
      <c r="CL607" s="313" t="n">
        <f aca="false">IF(AF607=$AP$12,Z607,0)</f>
        <v>0</v>
      </c>
      <c r="CM607" s="313" t="n">
        <f aca="false">IF(AF607=$AP$12,AA607,0)</f>
        <v>0</v>
      </c>
      <c r="CN607" s="313" t="n">
        <f aca="false">IF(AF607=$AP$12,AB607,0)</f>
        <v>0</v>
      </c>
      <c r="CO607" s="313" t="n">
        <f aca="false">IF(AF607=$AP$12,AC607,0)</f>
        <v>0</v>
      </c>
      <c r="CP607" s="314" t="n">
        <f aca="false">IF(AF607=$AP$12,AD607,0)</f>
        <v>0</v>
      </c>
    </row>
    <row r="608" customFormat="false" ht="12" hidden="false" customHeight="true" outlineLevel="0" collapsed="false">
      <c r="B608" s="243" t="str">
        <f aca="false">IF(Q608="","",Q608)</f>
        <v/>
      </c>
      <c r="C608" s="302" t="n">
        <v>199</v>
      </c>
      <c r="D608" s="303"/>
      <c r="E608" s="303"/>
      <c r="F608" s="303"/>
      <c r="G608" s="304"/>
      <c r="H608" s="304"/>
      <c r="I608" s="305"/>
      <c r="J608" s="305"/>
      <c r="K608" s="305"/>
      <c r="L608" s="305"/>
      <c r="M608" s="303"/>
      <c r="N608" s="303"/>
      <c r="O608" s="306"/>
      <c r="P608" s="303"/>
      <c r="Q608" s="303"/>
      <c r="R608" s="307" t="s">
        <v>75</v>
      </c>
      <c r="S608" s="323"/>
      <c r="T608" s="323"/>
      <c r="U608" s="323"/>
      <c r="V608" s="323"/>
      <c r="W608" s="323"/>
      <c r="X608" s="323"/>
      <c r="Y608" s="308"/>
      <c r="Z608" s="308"/>
      <c r="AA608" s="308"/>
      <c r="AB608" s="308"/>
      <c r="AC608" s="308"/>
      <c r="AD608" s="308"/>
      <c r="AE608" s="309" t="str">
        <f aca="false">IF(SUM(S608:AD608)=0,"",SUM(S608:AD608))</f>
        <v/>
      </c>
      <c r="AF608" s="244" t="str">
        <f aca="false">IF(Q608="","",Q608)</f>
        <v/>
      </c>
      <c r="AG608" s="310" t="str">
        <f aca="false">IFERROR(VLOOKUP(M608,$AP$13:$AQ$16,2,FALSE()),"")</f>
        <v/>
      </c>
      <c r="AH608" s="310" t="str">
        <f aca="false">IFERROR(VLOOKUP(O608,$AP$18:$AQ$24,2,FALSE()),"")</f>
        <v/>
      </c>
      <c r="AI608" s="310" t="str">
        <f aca="false">IFERROR(AG608+AH608,"")</f>
        <v/>
      </c>
      <c r="AJ608" s="310" t="str">
        <f aca="false">IF(SUM(AE608:AE610)=0,"",SUM(AE608:AE610))</f>
        <v/>
      </c>
      <c r="AT608" s="311" t="str">
        <f aca="false">R608</f>
        <v>A</v>
      </c>
      <c r="AU608" s="312" t="n">
        <f aca="false">IF(OR(AF608=$AP$3,AF608=$AP$4,AF608=$AP$9),S608,0)</f>
        <v>0</v>
      </c>
      <c r="AV608" s="313" t="n">
        <f aca="false">IF(OR(AF608=$AP$3,AF608=$AP$4,AF608=$AP$9),T608,0)</f>
        <v>0</v>
      </c>
      <c r="AW608" s="313" t="n">
        <f aca="false">IF(OR(AF608=$AP$3,AF608=$AP$4,AF608=$AP$9),U608,0)</f>
        <v>0</v>
      </c>
      <c r="AX608" s="313" t="n">
        <f aca="false">IF(OR(AF608=$AP$3,AF608=$AP$4,AF608=$AP$9),V608,0)</f>
        <v>0</v>
      </c>
      <c r="AY608" s="313" t="n">
        <f aca="false">IF(OR(AF608=$AP$3,AF608=$AP$4,AF608=$AP$9),W608,0)</f>
        <v>0</v>
      </c>
      <c r="AZ608" s="313" t="n">
        <f aca="false">IF(OR(AF608=$AP$3,AF608=$AP$4,AF608=$AP$9),X608,0)</f>
        <v>0</v>
      </c>
      <c r="BA608" s="313" t="n">
        <f aca="false">IF(OR(AF608=$AP$3,AF608=$AP$4,AF608=$AP$9),Y608,0)</f>
        <v>0</v>
      </c>
      <c r="BB608" s="313" t="n">
        <f aca="false">IF(OR(AF608=$AP$3,AF608=$AP$4,AF608=$AP$9),Z608,0)</f>
        <v>0</v>
      </c>
      <c r="BC608" s="313" t="n">
        <f aca="false">IF(OR(AF608=$AP$3,AF608=$AP$4,AF608=$AP$9),AA608,0)</f>
        <v>0</v>
      </c>
      <c r="BD608" s="313" t="n">
        <f aca="false">IF(OR(AF608=$AP$3,AF608=$AP$4,AF608=$AP$9),AB608,0)</f>
        <v>0</v>
      </c>
      <c r="BE608" s="313" t="n">
        <f aca="false">IF(OR(AF608=$AP$3,AF608=$AP$4,AF608=$AP$9),AC608,0)</f>
        <v>0</v>
      </c>
      <c r="BF608" s="314" t="n">
        <f aca="false">IF(OR(AF608=$AP$3,AF608=$AP$4,AF608=$AP$9),AD608,0)</f>
        <v>0</v>
      </c>
      <c r="BG608" s="312" t="n">
        <f aca="false">IF(OR(AF608=$AP$5,AF608=$AP$6,AF608=$AP$10),S608,0)</f>
        <v>0</v>
      </c>
      <c r="BH608" s="313" t="n">
        <f aca="false">IF(OR(AF608=$AP$5,AF608=$AP$6,AF608=$AP$10),T608,0)</f>
        <v>0</v>
      </c>
      <c r="BI608" s="313" t="n">
        <f aca="false">IF(OR(AF608=$AP$5,AF608=$AP$6,AF608=$AP$10),U608,0)</f>
        <v>0</v>
      </c>
      <c r="BJ608" s="313" t="n">
        <f aca="false">IF(OR(AF608=$AP$5,AF608=$AP$6,AF608=$AP$10),V608,0)</f>
        <v>0</v>
      </c>
      <c r="BK608" s="313" t="n">
        <f aca="false">IF(OR(AF608=$AP$5,AF608=$AP$6,AF608=$AP$10),W608,0)</f>
        <v>0</v>
      </c>
      <c r="BL608" s="313" t="n">
        <f aca="false">IF(OR(AF608=$AP$5,AF608=$AP$6,AF608=$AP$10),X608,0)</f>
        <v>0</v>
      </c>
      <c r="BM608" s="313" t="n">
        <f aca="false">IF(OR(AF608=$AP$5,AF608=$AP$6,AF608=$AP$10),Y608,0)</f>
        <v>0</v>
      </c>
      <c r="BN608" s="313" t="n">
        <f aca="false">IF(OR(AF608=$AP$5,AF608=$AP$6,AF608=$AP$10),Z608,0)</f>
        <v>0</v>
      </c>
      <c r="BO608" s="313" t="n">
        <f aca="false">IF(OR(AF608=$AP$5,AF608=$AP$6,AF608=$AP$10),AA608,0)</f>
        <v>0</v>
      </c>
      <c r="BP608" s="313" t="n">
        <f aca="false">IF(OR(AF608=$AP$5,AF608=$AP$6,AF608=$AP$10),AB608,0)</f>
        <v>0</v>
      </c>
      <c r="BQ608" s="313" t="n">
        <f aca="false">IF(OR(AF608=$AP$5,AF608=$AP$6,AF608=$AP$10),AC608,0)</f>
        <v>0</v>
      </c>
      <c r="BR608" s="314" t="n">
        <f aca="false">IF(OR(AF608=$AP$5,AF608=$AP$6,AF608=$AP$10),AD608,0)</f>
        <v>0</v>
      </c>
      <c r="BS608" s="312" t="n">
        <f aca="false">IF(OR(AF608=$AP$7,AF608=$AP$8,AF608=$AP$11),S608,0)</f>
        <v>0</v>
      </c>
      <c r="BT608" s="313" t="n">
        <f aca="false">IF(OR(AF608=$AP$7,AF608=$AP$8,AF608=$AP$11),T608,0)</f>
        <v>0</v>
      </c>
      <c r="BU608" s="313" t="n">
        <f aca="false">IF(OR(AF608=$AP$7,AF608=$AP$8,AF608=$AP$11),U608,0)</f>
        <v>0</v>
      </c>
      <c r="BV608" s="313" t="n">
        <f aca="false">IF(OR(AF608=$AP$7,AF608=$AP$8,AF608=$AP$11),V608,0)</f>
        <v>0</v>
      </c>
      <c r="BW608" s="313" t="n">
        <f aca="false">IF(OR(AF608=$AP$7,AF608=$AP$8,AF608=$AP$11),W608,0)</f>
        <v>0</v>
      </c>
      <c r="BX608" s="313" t="n">
        <f aca="false">IF(OR(AF608=$AP$7,AF608=$AP$8,AF608=$AP$11),X608,0)</f>
        <v>0</v>
      </c>
      <c r="BY608" s="313" t="n">
        <f aca="false">IF(OR(AF608=$AP$7,AF608=$AP$8,AF608=$AP$11),Y608,0)</f>
        <v>0</v>
      </c>
      <c r="BZ608" s="313" t="n">
        <f aca="false">IF(OR(AF608=$AP$7,AF608=$AP$8,AF608=$AP$11),Z608,0)</f>
        <v>0</v>
      </c>
      <c r="CA608" s="313" t="n">
        <f aca="false">IF(OR(AF608=$AP$7,AF608=$AP$8,AF608=$AP$11),AA608,0)</f>
        <v>0</v>
      </c>
      <c r="CB608" s="313" t="n">
        <f aca="false">IF(OR(AF608=$AP$7,AF608=$AP$8,AF608=$AP$11),AB608,0)</f>
        <v>0</v>
      </c>
      <c r="CC608" s="313" t="n">
        <f aca="false">IF(OR(AF608=$AP$7,AF608=$AP$8,AF608=$AP$11),AC608,0)</f>
        <v>0</v>
      </c>
      <c r="CD608" s="314" t="n">
        <f aca="false">IF(OR(AF608=$AP$7,AF608=$AP$8,AF608=$AP$11),AD608,0)</f>
        <v>0</v>
      </c>
      <c r="CE608" s="312" t="n">
        <f aca="false">IF(AF608=$AP$12,S608,0)</f>
        <v>0</v>
      </c>
      <c r="CF608" s="313" t="n">
        <f aca="false">IF(AF608=$AP$12,T608,0)</f>
        <v>0</v>
      </c>
      <c r="CG608" s="313" t="n">
        <f aca="false">IF(AF608=$AP$12,U608,0)</f>
        <v>0</v>
      </c>
      <c r="CH608" s="313" t="n">
        <f aca="false">IF(AF608=$AP$12,V608,0)</f>
        <v>0</v>
      </c>
      <c r="CI608" s="313" t="n">
        <f aca="false">IF(AF608=$AP$12,W608,0)</f>
        <v>0</v>
      </c>
      <c r="CJ608" s="313" t="n">
        <f aca="false">IF(AF608=$AP$12,X608,0)</f>
        <v>0</v>
      </c>
      <c r="CK608" s="313" t="n">
        <f aca="false">IF(AF608=$AP$12,Y608,0)</f>
        <v>0</v>
      </c>
      <c r="CL608" s="313" t="n">
        <f aca="false">IF(AF608=$AP$12,Z608,0)</f>
        <v>0</v>
      </c>
      <c r="CM608" s="313" t="n">
        <f aca="false">IF(AF608=$AP$12,AA608,0)</f>
        <v>0</v>
      </c>
      <c r="CN608" s="313" t="n">
        <f aca="false">IF(AF608=$AP$12,AB608,0)</f>
        <v>0</v>
      </c>
      <c r="CO608" s="313" t="n">
        <f aca="false">IF(AF608=$AP$12,AC608,0)</f>
        <v>0</v>
      </c>
      <c r="CP608" s="314" t="n">
        <f aca="false">IF(AF608=$AP$12,AD608,0)</f>
        <v>0</v>
      </c>
    </row>
    <row r="609" customFormat="false" ht="12" hidden="false" customHeight="true" outlineLevel="0" collapsed="false">
      <c r="B609" s="243" t="str">
        <f aca="false">IF(Q608="","",Q608)</f>
        <v/>
      </c>
      <c r="C609" s="302"/>
      <c r="D609" s="303"/>
      <c r="E609" s="303"/>
      <c r="F609" s="303"/>
      <c r="G609" s="304"/>
      <c r="H609" s="304"/>
      <c r="I609" s="305"/>
      <c r="J609" s="305"/>
      <c r="K609" s="305"/>
      <c r="L609" s="305"/>
      <c r="M609" s="303"/>
      <c r="N609" s="303"/>
      <c r="O609" s="306"/>
      <c r="P609" s="303"/>
      <c r="Q609" s="303"/>
      <c r="R609" s="315" t="s">
        <v>76</v>
      </c>
      <c r="S609" s="322"/>
      <c r="T609" s="322"/>
      <c r="U609" s="322"/>
      <c r="V609" s="322"/>
      <c r="W609" s="322"/>
      <c r="X609" s="322"/>
      <c r="Y609" s="316"/>
      <c r="Z609" s="316"/>
      <c r="AA609" s="316"/>
      <c r="AB609" s="316"/>
      <c r="AC609" s="316"/>
      <c r="AD609" s="316"/>
      <c r="AE609" s="317" t="str">
        <f aca="false">IF(SUM(S609:AD609)=0,"",SUM(S609:AD609))</f>
        <v/>
      </c>
      <c r="AF609" s="244" t="str">
        <f aca="false">IF(Q608="","",Q608)</f>
        <v/>
      </c>
      <c r="AG609" s="310"/>
      <c r="AH609" s="310"/>
      <c r="AI609" s="310"/>
      <c r="AJ609" s="310"/>
      <c r="AT609" s="311" t="str">
        <f aca="false">R609</f>
        <v>B</v>
      </c>
      <c r="AU609" s="312" t="n">
        <f aca="false">IF(OR(AF609=$AP$3,AF609=$AP$4,AF609=$AP$9),S609,0)</f>
        <v>0</v>
      </c>
      <c r="AV609" s="313" t="n">
        <f aca="false">IF(OR(AF609=$AP$3,AF609=$AP$4,AF609=$AP$9),T609,0)</f>
        <v>0</v>
      </c>
      <c r="AW609" s="313" t="n">
        <f aca="false">IF(OR(AF609=$AP$3,AF609=$AP$4,AF609=$AP$9),U609,0)</f>
        <v>0</v>
      </c>
      <c r="AX609" s="313" t="n">
        <f aca="false">IF(OR(AF609=$AP$3,AF609=$AP$4,AF609=$AP$9),V609,0)</f>
        <v>0</v>
      </c>
      <c r="AY609" s="313" t="n">
        <f aca="false">IF(OR(AF609=$AP$3,AF609=$AP$4,AF609=$AP$9),W609,0)</f>
        <v>0</v>
      </c>
      <c r="AZ609" s="313" t="n">
        <f aca="false">IF(OR(AF609=$AP$3,AF609=$AP$4,AF609=$AP$9),X609,0)</f>
        <v>0</v>
      </c>
      <c r="BA609" s="313" t="n">
        <f aca="false">IF(OR(AF609=$AP$3,AF609=$AP$4,AF609=$AP$9),Y609,0)</f>
        <v>0</v>
      </c>
      <c r="BB609" s="313" t="n">
        <f aca="false">IF(OR(AF609=$AP$3,AF609=$AP$4,AF609=$AP$9),Z609,0)</f>
        <v>0</v>
      </c>
      <c r="BC609" s="313" t="n">
        <f aca="false">IF(OR(AF609=$AP$3,AF609=$AP$4,AF609=$AP$9),AA609,0)</f>
        <v>0</v>
      </c>
      <c r="BD609" s="313" t="n">
        <f aca="false">IF(OR(AF609=$AP$3,AF609=$AP$4,AF609=$AP$9),AB609,0)</f>
        <v>0</v>
      </c>
      <c r="BE609" s="313" t="n">
        <f aca="false">IF(OR(AF609=$AP$3,AF609=$AP$4,AF609=$AP$9),AC609,0)</f>
        <v>0</v>
      </c>
      <c r="BF609" s="314" t="n">
        <f aca="false">IF(OR(AF609=$AP$3,AF609=$AP$4,AF609=$AP$9),AD609,0)</f>
        <v>0</v>
      </c>
      <c r="BG609" s="312" t="n">
        <f aca="false">IF(OR(AF609=$AP$5,AF609=$AP$6,AF609=$AP$10),S609,0)</f>
        <v>0</v>
      </c>
      <c r="BH609" s="313" t="n">
        <f aca="false">IF(OR(AF609=$AP$5,AF609=$AP$6,AF609=$AP$10),T609,0)</f>
        <v>0</v>
      </c>
      <c r="BI609" s="313" t="n">
        <f aca="false">IF(OR(AF609=$AP$5,AF609=$AP$6,AF609=$AP$10),U609,0)</f>
        <v>0</v>
      </c>
      <c r="BJ609" s="313" t="n">
        <f aca="false">IF(OR(AF609=$AP$5,AF609=$AP$6,AF609=$AP$10),V609,0)</f>
        <v>0</v>
      </c>
      <c r="BK609" s="313" t="n">
        <f aca="false">IF(OR(AF609=$AP$5,AF609=$AP$6,AF609=$AP$10),W609,0)</f>
        <v>0</v>
      </c>
      <c r="BL609" s="313" t="n">
        <f aca="false">IF(OR(AF609=$AP$5,AF609=$AP$6,AF609=$AP$10),X609,0)</f>
        <v>0</v>
      </c>
      <c r="BM609" s="313" t="n">
        <f aca="false">IF(OR(AF609=$AP$5,AF609=$AP$6,AF609=$AP$10),Y609,0)</f>
        <v>0</v>
      </c>
      <c r="BN609" s="313" t="n">
        <f aca="false">IF(OR(AF609=$AP$5,AF609=$AP$6,AF609=$AP$10),Z609,0)</f>
        <v>0</v>
      </c>
      <c r="BO609" s="313" t="n">
        <f aca="false">IF(OR(AF609=$AP$5,AF609=$AP$6,AF609=$AP$10),AA609,0)</f>
        <v>0</v>
      </c>
      <c r="BP609" s="313" t="n">
        <f aca="false">IF(OR(AF609=$AP$5,AF609=$AP$6,AF609=$AP$10),AB609,0)</f>
        <v>0</v>
      </c>
      <c r="BQ609" s="313" t="n">
        <f aca="false">IF(OR(AF609=$AP$5,AF609=$AP$6,AF609=$AP$10),AC609,0)</f>
        <v>0</v>
      </c>
      <c r="BR609" s="314" t="n">
        <f aca="false">IF(OR(AF609=$AP$5,AF609=$AP$6,AF609=$AP$10),AD609,0)</f>
        <v>0</v>
      </c>
      <c r="BS609" s="312" t="n">
        <f aca="false">IF(OR(AF609=$AP$7,AF609=$AP$8,AF609=$AP$11),S609,0)</f>
        <v>0</v>
      </c>
      <c r="BT609" s="313" t="n">
        <f aca="false">IF(OR(AF609=$AP$7,AF609=$AP$8,AF609=$AP$11),T609,0)</f>
        <v>0</v>
      </c>
      <c r="BU609" s="313" t="n">
        <f aca="false">IF(OR(AF609=$AP$7,AF609=$AP$8,AF609=$AP$11),U609,0)</f>
        <v>0</v>
      </c>
      <c r="BV609" s="313" t="n">
        <f aca="false">IF(OR(AF609=$AP$7,AF609=$AP$8,AF609=$AP$11),V609,0)</f>
        <v>0</v>
      </c>
      <c r="BW609" s="313" t="n">
        <f aca="false">IF(OR(AF609=$AP$7,AF609=$AP$8,AF609=$AP$11),W609,0)</f>
        <v>0</v>
      </c>
      <c r="BX609" s="313" t="n">
        <f aca="false">IF(OR(AF609=$AP$7,AF609=$AP$8,AF609=$AP$11),X609,0)</f>
        <v>0</v>
      </c>
      <c r="BY609" s="313" t="n">
        <f aca="false">IF(OR(AF609=$AP$7,AF609=$AP$8,AF609=$AP$11),Y609,0)</f>
        <v>0</v>
      </c>
      <c r="BZ609" s="313" t="n">
        <f aca="false">IF(OR(AF609=$AP$7,AF609=$AP$8,AF609=$AP$11),Z609,0)</f>
        <v>0</v>
      </c>
      <c r="CA609" s="313" t="n">
        <f aca="false">IF(OR(AF609=$AP$7,AF609=$AP$8,AF609=$AP$11),AA609,0)</f>
        <v>0</v>
      </c>
      <c r="CB609" s="313" t="n">
        <f aca="false">IF(OR(AF609=$AP$7,AF609=$AP$8,AF609=$AP$11),AB609,0)</f>
        <v>0</v>
      </c>
      <c r="CC609" s="313" t="n">
        <f aca="false">IF(OR(AF609=$AP$7,AF609=$AP$8,AF609=$AP$11),AC609,0)</f>
        <v>0</v>
      </c>
      <c r="CD609" s="314" t="n">
        <f aca="false">IF(OR(AF609=$AP$7,AF609=$AP$8,AF609=$AP$11),AD609,0)</f>
        <v>0</v>
      </c>
      <c r="CE609" s="312" t="n">
        <f aca="false">IF(AF609=$AP$12,S609,0)</f>
        <v>0</v>
      </c>
      <c r="CF609" s="313" t="n">
        <f aca="false">IF(AF609=$AP$12,T609,0)</f>
        <v>0</v>
      </c>
      <c r="CG609" s="313" t="n">
        <f aca="false">IF(AF609=$AP$12,U609,0)</f>
        <v>0</v>
      </c>
      <c r="CH609" s="313" t="n">
        <f aca="false">IF(AF609=$AP$12,V609,0)</f>
        <v>0</v>
      </c>
      <c r="CI609" s="313" t="n">
        <f aca="false">IF(AF609=$AP$12,W609,0)</f>
        <v>0</v>
      </c>
      <c r="CJ609" s="313" t="n">
        <f aca="false">IF(AF609=$AP$12,X609,0)</f>
        <v>0</v>
      </c>
      <c r="CK609" s="313" t="n">
        <f aca="false">IF(AF609=$AP$12,Y609,0)</f>
        <v>0</v>
      </c>
      <c r="CL609" s="313" t="n">
        <f aca="false">IF(AF609=$AP$12,Z609,0)</f>
        <v>0</v>
      </c>
      <c r="CM609" s="313" t="n">
        <f aca="false">IF(AF609=$AP$12,AA609,0)</f>
        <v>0</v>
      </c>
      <c r="CN609" s="313" t="n">
        <f aca="false">IF(AF609=$AP$12,AB609,0)</f>
        <v>0</v>
      </c>
      <c r="CO609" s="313" t="n">
        <f aca="false">IF(AF609=$AP$12,AC609,0)</f>
        <v>0</v>
      </c>
      <c r="CP609" s="314" t="n">
        <f aca="false">IF(AF609=$AP$12,AD609,0)</f>
        <v>0</v>
      </c>
    </row>
    <row r="610" customFormat="false" ht="12" hidden="false" customHeight="true" outlineLevel="0" collapsed="false">
      <c r="B610" s="243" t="str">
        <f aca="false">IF(Q608="","",Q608)</f>
        <v/>
      </c>
      <c r="C610" s="302"/>
      <c r="D610" s="303"/>
      <c r="E610" s="303"/>
      <c r="F610" s="303"/>
      <c r="G610" s="304"/>
      <c r="H610" s="304"/>
      <c r="I610" s="305"/>
      <c r="J610" s="305"/>
      <c r="K610" s="305"/>
      <c r="L610" s="305"/>
      <c r="M610" s="303"/>
      <c r="N610" s="303"/>
      <c r="O610" s="306"/>
      <c r="P610" s="303"/>
      <c r="Q610" s="303"/>
      <c r="R610" s="315" t="s">
        <v>77</v>
      </c>
      <c r="S610" s="322"/>
      <c r="T610" s="322"/>
      <c r="U610" s="322"/>
      <c r="V610" s="322"/>
      <c r="W610" s="322"/>
      <c r="X610" s="322"/>
      <c r="Y610" s="316"/>
      <c r="Z610" s="316"/>
      <c r="AA610" s="316"/>
      <c r="AB610" s="316"/>
      <c r="AC610" s="316"/>
      <c r="AD610" s="316"/>
      <c r="AE610" s="317" t="str">
        <f aca="false">IF(SUM(S610:AD610)=0,"",SUM(S610:AD610))</f>
        <v/>
      </c>
      <c r="AF610" s="244" t="str">
        <f aca="false">IF(Q608="","",Q608)</f>
        <v/>
      </c>
      <c r="AG610" s="310"/>
      <c r="AH610" s="310"/>
      <c r="AI610" s="310"/>
      <c r="AJ610" s="310"/>
      <c r="AT610" s="311" t="str">
        <f aca="false">R610</f>
        <v>C</v>
      </c>
      <c r="AU610" s="312" t="n">
        <f aca="false">IF(OR(AF610=$AP$3,AF610=$AP$4,AF610=$AP$9),S610,0)</f>
        <v>0</v>
      </c>
      <c r="AV610" s="313" t="n">
        <f aca="false">IF(OR(AF610=$AP$3,AF610=$AP$4,AF610=$AP$9),T610,0)</f>
        <v>0</v>
      </c>
      <c r="AW610" s="313" t="n">
        <f aca="false">IF(OR(AF610=$AP$3,AF610=$AP$4,AF610=$AP$9),U610,0)</f>
        <v>0</v>
      </c>
      <c r="AX610" s="313" t="n">
        <f aca="false">IF(OR(AF610=$AP$3,AF610=$AP$4,AF610=$AP$9),V610,0)</f>
        <v>0</v>
      </c>
      <c r="AY610" s="313" t="n">
        <f aca="false">IF(OR(AF610=$AP$3,AF610=$AP$4,AF610=$AP$9),W610,0)</f>
        <v>0</v>
      </c>
      <c r="AZ610" s="313" t="n">
        <f aca="false">IF(OR(AF610=$AP$3,AF610=$AP$4,AF610=$AP$9),X610,0)</f>
        <v>0</v>
      </c>
      <c r="BA610" s="313" t="n">
        <f aca="false">IF(OR(AF610=$AP$3,AF610=$AP$4,AF610=$AP$9),Y610,0)</f>
        <v>0</v>
      </c>
      <c r="BB610" s="313" t="n">
        <f aca="false">IF(OR(AF610=$AP$3,AF610=$AP$4,AF610=$AP$9),Z610,0)</f>
        <v>0</v>
      </c>
      <c r="BC610" s="313" t="n">
        <f aca="false">IF(OR(AF610=$AP$3,AF610=$AP$4,AF610=$AP$9),AA610,0)</f>
        <v>0</v>
      </c>
      <c r="BD610" s="313" t="n">
        <f aca="false">IF(OR(AF610=$AP$3,AF610=$AP$4,AF610=$AP$9),AB610,0)</f>
        <v>0</v>
      </c>
      <c r="BE610" s="313" t="n">
        <f aca="false">IF(OR(AF610=$AP$3,AF610=$AP$4,AF610=$AP$9),AC610,0)</f>
        <v>0</v>
      </c>
      <c r="BF610" s="314" t="n">
        <f aca="false">IF(OR(AF610=$AP$3,AF610=$AP$4,AF610=$AP$9),AD610,0)</f>
        <v>0</v>
      </c>
      <c r="BG610" s="312" t="n">
        <f aca="false">IF(OR(AF610=$AP$5,AF610=$AP$6,AF610=$AP$10),S610,0)</f>
        <v>0</v>
      </c>
      <c r="BH610" s="313" t="n">
        <f aca="false">IF(OR(AF610=$AP$5,AF610=$AP$6,AF610=$AP$10),T610,0)</f>
        <v>0</v>
      </c>
      <c r="BI610" s="313" t="n">
        <f aca="false">IF(OR(AF610=$AP$5,AF610=$AP$6,AF610=$AP$10),U610,0)</f>
        <v>0</v>
      </c>
      <c r="BJ610" s="313" t="n">
        <f aca="false">IF(OR(AF610=$AP$5,AF610=$AP$6,AF610=$AP$10),V610,0)</f>
        <v>0</v>
      </c>
      <c r="BK610" s="313" t="n">
        <f aca="false">IF(OR(AF610=$AP$5,AF610=$AP$6,AF610=$AP$10),W610,0)</f>
        <v>0</v>
      </c>
      <c r="BL610" s="313" t="n">
        <f aca="false">IF(OR(AF610=$AP$5,AF610=$AP$6,AF610=$AP$10),X610,0)</f>
        <v>0</v>
      </c>
      <c r="BM610" s="313" t="n">
        <f aca="false">IF(OR(AF610=$AP$5,AF610=$AP$6,AF610=$AP$10),Y610,0)</f>
        <v>0</v>
      </c>
      <c r="BN610" s="313" t="n">
        <f aca="false">IF(OR(AF610=$AP$5,AF610=$AP$6,AF610=$AP$10),Z610,0)</f>
        <v>0</v>
      </c>
      <c r="BO610" s="313" t="n">
        <f aca="false">IF(OR(AF610=$AP$5,AF610=$AP$6,AF610=$AP$10),AA610,0)</f>
        <v>0</v>
      </c>
      <c r="BP610" s="313" t="n">
        <f aca="false">IF(OR(AF610=$AP$5,AF610=$AP$6,AF610=$AP$10),AB610,0)</f>
        <v>0</v>
      </c>
      <c r="BQ610" s="313" t="n">
        <f aca="false">IF(OR(AF610=$AP$5,AF610=$AP$6,AF610=$AP$10),AC610,0)</f>
        <v>0</v>
      </c>
      <c r="BR610" s="314" t="n">
        <f aca="false">IF(OR(AF610=$AP$5,AF610=$AP$6,AF610=$AP$10),AD610,0)</f>
        <v>0</v>
      </c>
      <c r="BS610" s="312" t="n">
        <f aca="false">IF(OR(AF610=$AP$7,AF610=$AP$8,AF610=$AP$11),S610,0)</f>
        <v>0</v>
      </c>
      <c r="BT610" s="313" t="n">
        <f aca="false">IF(OR(AF610=$AP$7,AF610=$AP$8,AF610=$AP$11),T610,0)</f>
        <v>0</v>
      </c>
      <c r="BU610" s="313" t="n">
        <f aca="false">IF(OR(AF610=$AP$7,AF610=$AP$8,AF610=$AP$11),U610,0)</f>
        <v>0</v>
      </c>
      <c r="BV610" s="313" t="n">
        <f aca="false">IF(OR(AF610=$AP$7,AF610=$AP$8,AF610=$AP$11),V610,0)</f>
        <v>0</v>
      </c>
      <c r="BW610" s="313" t="n">
        <f aca="false">IF(OR(AF610=$AP$7,AF610=$AP$8,AF610=$AP$11),W610,0)</f>
        <v>0</v>
      </c>
      <c r="BX610" s="313" t="n">
        <f aca="false">IF(OR(AF610=$AP$7,AF610=$AP$8,AF610=$AP$11),X610,0)</f>
        <v>0</v>
      </c>
      <c r="BY610" s="313" t="n">
        <f aca="false">IF(OR(AF610=$AP$7,AF610=$AP$8,AF610=$AP$11),Y610,0)</f>
        <v>0</v>
      </c>
      <c r="BZ610" s="313" t="n">
        <f aca="false">IF(OR(AF610=$AP$7,AF610=$AP$8,AF610=$AP$11),Z610,0)</f>
        <v>0</v>
      </c>
      <c r="CA610" s="313" t="n">
        <f aca="false">IF(OR(AF610=$AP$7,AF610=$AP$8,AF610=$AP$11),AA610,0)</f>
        <v>0</v>
      </c>
      <c r="CB610" s="313" t="n">
        <f aca="false">IF(OR(AF610=$AP$7,AF610=$AP$8,AF610=$AP$11),AB610,0)</f>
        <v>0</v>
      </c>
      <c r="CC610" s="313" t="n">
        <f aca="false">IF(OR(AF610=$AP$7,AF610=$AP$8,AF610=$AP$11),AC610,0)</f>
        <v>0</v>
      </c>
      <c r="CD610" s="314" t="n">
        <f aca="false">IF(OR(AF610=$AP$7,AF610=$AP$8,AF610=$AP$11),AD610,0)</f>
        <v>0</v>
      </c>
      <c r="CE610" s="312" t="n">
        <f aca="false">IF(AF610=$AP$12,S610,0)</f>
        <v>0</v>
      </c>
      <c r="CF610" s="313" t="n">
        <f aca="false">IF(AF610=$AP$12,T610,0)</f>
        <v>0</v>
      </c>
      <c r="CG610" s="313" t="n">
        <f aca="false">IF(AF610=$AP$12,U610,0)</f>
        <v>0</v>
      </c>
      <c r="CH610" s="313" t="n">
        <f aca="false">IF(AF610=$AP$12,V610,0)</f>
        <v>0</v>
      </c>
      <c r="CI610" s="313" t="n">
        <f aca="false">IF(AF610=$AP$12,W610,0)</f>
        <v>0</v>
      </c>
      <c r="CJ610" s="313" t="n">
        <f aca="false">IF(AF610=$AP$12,X610,0)</f>
        <v>0</v>
      </c>
      <c r="CK610" s="313" t="n">
        <f aca="false">IF(AF610=$AP$12,Y610,0)</f>
        <v>0</v>
      </c>
      <c r="CL610" s="313" t="n">
        <f aca="false">IF(AF610=$AP$12,Z610,0)</f>
        <v>0</v>
      </c>
      <c r="CM610" s="313" t="n">
        <f aca="false">IF(AF610=$AP$12,AA610,0)</f>
        <v>0</v>
      </c>
      <c r="CN610" s="313" t="n">
        <f aca="false">IF(AF610=$AP$12,AB610,0)</f>
        <v>0</v>
      </c>
      <c r="CO610" s="313" t="n">
        <f aca="false">IF(AF610=$AP$12,AC610,0)</f>
        <v>0</v>
      </c>
      <c r="CP610" s="314" t="n">
        <f aca="false">IF(AF610=$AP$12,AD610,0)</f>
        <v>0</v>
      </c>
    </row>
    <row r="611" customFormat="false" ht="12" hidden="false" customHeight="true" outlineLevel="0" collapsed="false">
      <c r="B611" s="243" t="str">
        <f aca="false">IF(Q611="","",Q611)</f>
        <v/>
      </c>
      <c r="C611" s="302" t="n">
        <v>200</v>
      </c>
      <c r="D611" s="303"/>
      <c r="E611" s="303"/>
      <c r="F611" s="303"/>
      <c r="G611" s="304"/>
      <c r="H611" s="304"/>
      <c r="I611" s="305"/>
      <c r="J611" s="305"/>
      <c r="K611" s="305"/>
      <c r="L611" s="305"/>
      <c r="M611" s="303"/>
      <c r="N611" s="303"/>
      <c r="O611" s="306"/>
      <c r="P611" s="303"/>
      <c r="Q611" s="303"/>
      <c r="R611" s="307" t="s">
        <v>75</v>
      </c>
      <c r="S611" s="323"/>
      <c r="T611" s="323"/>
      <c r="U611" s="323"/>
      <c r="V611" s="323"/>
      <c r="W611" s="323"/>
      <c r="X611" s="323"/>
      <c r="Y611" s="308"/>
      <c r="Z611" s="308"/>
      <c r="AA611" s="308"/>
      <c r="AB611" s="308"/>
      <c r="AC611" s="308"/>
      <c r="AD611" s="308"/>
      <c r="AE611" s="309" t="str">
        <f aca="false">IF(SUM(S611:AD611)=0,"",SUM(S611:AD611))</f>
        <v/>
      </c>
      <c r="AF611" s="244" t="str">
        <f aca="false">IF(Q611="","",Q611)</f>
        <v/>
      </c>
      <c r="AG611" s="310" t="str">
        <f aca="false">IFERROR(VLOOKUP(M611,$AP$13:$AQ$16,2,FALSE()),"")</f>
        <v/>
      </c>
      <c r="AH611" s="310" t="str">
        <f aca="false">IFERROR(VLOOKUP(O611,$AP$18:$AQ$24,2,FALSE()),"")</f>
        <v/>
      </c>
      <c r="AI611" s="310" t="str">
        <f aca="false">IFERROR(AG611+AH611,"")</f>
        <v/>
      </c>
      <c r="AJ611" s="310" t="str">
        <f aca="false">IF(SUM(AE611:AE613)=0,"",SUM(AE611:AE613))</f>
        <v/>
      </c>
      <c r="AT611" s="311" t="str">
        <f aca="false">R611</f>
        <v>A</v>
      </c>
      <c r="AU611" s="312" t="n">
        <f aca="false">IF(OR(AF611=$AP$3,AF611=$AP$4,AF611=$AP$9),S611,0)</f>
        <v>0</v>
      </c>
      <c r="AV611" s="313" t="n">
        <f aca="false">IF(OR(AF611=$AP$3,AF611=$AP$4,AF611=$AP$9),T611,0)</f>
        <v>0</v>
      </c>
      <c r="AW611" s="313" t="n">
        <f aca="false">IF(OR(AF611=$AP$3,AF611=$AP$4,AF611=$AP$9),U611,0)</f>
        <v>0</v>
      </c>
      <c r="AX611" s="313" t="n">
        <f aca="false">IF(OR(AF611=$AP$3,AF611=$AP$4,AF611=$AP$9),V611,0)</f>
        <v>0</v>
      </c>
      <c r="AY611" s="313" t="n">
        <f aca="false">IF(OR(AF611=$AP$3,AF611=$AP$4,AF611=$AP$9),W611,0)</f>
        <v>0</v>
      </c>
      <c r="AZ611" s="313" t="n">
        <f aca="false">IF(OR(AF611=$AP$3,AF611=$AP$4,AF611=$AP$9),X611,0)</f>
        <v>0</v>
      </c>
      <c r="BA611" s="313" t="n">
        <f aca="false">IF(OR(AF611=$AP$3,AF611=$AP$4,AF611=$AP$9),Y611,0)</f>
        <v>0</v>
      </c>
      <c r="BB611" s="313" t="n">
        <f aca="false">IF(OR(AF611=$AP$3,AF611=$AP$4,AF611=$AP$9),Z611,0)</f>
        <v>0</v>
      </c>
      <c r="BC611" s="313" t="n">
        <f aca="false">IF(OR(AF611=$AP$3,AF611=$AP$4,AF611=$AP$9),AA611,0)</f>
        <v>0</v>
      </c>
      <c r="BD611" s="313" t="n">
        <f aca="false">IF(OR(AF611=$AP$3,AF611=$AP$4,AF611=$AP$9),AB611,0)</f>
        <v>0</v>
      </c>
      <c r="BE611" s="313" t="n">
        <f aca="false">IF(OR(AF611=$AP$3,AF611=$AP$4,AF611=$AP$9),AC611,0)</f>
        <v>0</v>
      </c>
      <c r="BF611" s="314" t="n">
        <f aca="false">IF(OR(AF611=$AP$3,AF611=$AP$4,AF611=$AP$9),AD611,0)</f>
        <v>0</v>
      </c>
      <c r="BG611" s="312" t="n">
        <f aca="false">IF(OR(AF611=$AP$5,AF611=$AP$6,AF611=$AP$10),S611,0)</f>
        <v>0</v>
      </c>
      <c r="BH611" s="313" t="n">
        <f aca="false">IF(OR(AF611=$AP$5,AF611=$AP$6,AF611=$AP$10),T611,0)</f>
        <v>0</v>
      </c>
      <c r="BI611" s="313" t="n">
        <f aca="false">IF(OR(AF611=$AP$5,AF611=$AP$6,AF611=$AP$10),U611,0)</f>
        <v>0</v>
      </c>
      <c r="BJ611" s="313" t="n">
        <f aca="false">IF(OR(AF611=$AP$5,AF611=$AP$6,AF611=$AP$10),V611,0)</f>
        <v>0</v>
      </c>
      <c r="BK611" s="313" t="n">
        <f aca="false">IF(OR(AF611=$AP$5,AF611=$AP$6,AF611=$AP$10),W611,0)</f>
        <v>0</v>
      </c>
      <c r="BL611" s="313" t="n">
        <f aca="false">IF(OR(AF611=$AP$5,AF611=$AP$6,AF611=$AP$10),X611,0)</f>
        <v>0</v>
      </c>
      <c r="BM611" s="313" t="n">
        <f aca="false">IF(OR(AF611=$AP$5,AF611=$AP$6,AF611=$AP$10),Y611,0)</f>
        <v>0</v>
      </c>
      <c r="BN611" s="313" t="n">
        <f aca="false">IF(OR(AF611=$AP$5,AF611=$AP$6,AF611=$AP$10),Z611,0)</f>
        <v>0</v>
      </c>
      <c r="BO611" s="313" t="n">
        <f aca="false">IF(OR(AF611=$AP$5,AF611=$AP$6,AF611=$AP$10),AA611,0)</f>
        <v>0</v>
      </c>
      <c r="BP611" s="313" t="n">
        <f aca="false">IF(OR(AF611=$AP$5,AF611=$AP$6,AF611=$AP$10),AB611,0)</f>
        <v>0</v>
      </c>
      <c r="BQ611" s="313" t="n">
        <f aca="false">IF(OR(AF611=$AP$5,AF611=$AP$6,AF611=$AP$10),AC611,0)</f>
        <v>0</v>
      </c>
      <c r="BR611" s="314" t="n">
        <f aca="false">IF(OR(AF611=$AP$5,AF611=$AP$6,AF611=$AP$10),AD611,0)</f>
        <v>0</v>
      </c>
      <c r="BS611" s="312" t="n">
        <f aca="false">IF(OR(AF611=$AP$7,AF611=$AP$8,AF611=$AP$11),S611,0)</f>
        <v>0</v>
      </c>
      <c r="BT611" s="313" t="n">
        <f aca="false">IF(OR(AF611=$AP$7,AF611=$AP$8,AF611=$AP$11),T611,0)</f>
        <v>0</v>
      </c>
      <c r="BU611" s="313" t="n">
        <f aca="false">IF(OR(AF611=$AP$7,AF611=$AP$8,AF611=$AP$11),U611,0)</f>
        <v>0</v>
      </c>
      <c r="BV611" s="313" t="n">
        <f aca="false">IF(OR(AF611=$AP$7,AF611=$AP$8,AF611=$AP$11),V611,0)</f>
        <v>0</v>
      </c>
      <c r="BW611" s="313" t="n">
        <f aca="false">IF(OR(AF611=$AP$7,AF611=$AP$8,AF611=$AP$11),W611,0)</f>
        <v>0</v>
      </c>
      <c r="BX611" s="313" t="n">
        <f aca="false">IF(OR(AF611=$AP$7,AF611=$AP$8,AF611=$AP$11),X611,0)</f>
        <v>0</v>
      </c>
      <c r="BY611" s="313" t="n">
        <f aca="false">IF(OR(AF611=$AP$7,AF611=$AP$8,AF611=$AP$11),Y611,0)</f>
        <v>0</v>
      </c>
      <c r="BZ611" s="313" t="n">
        <f aca="false">IF(OR(AF611=$AP$7,AF611=$AP$8,AF611=$AP$11),Z611,0)</f>
        <v>0</v>
      </c>
      <c r="CA611" s="313" t="n">
        <f aca="false">IF(OR(AF611=$AP$7,AF611=$AP$8,AF611=$AP$11),AA611,0)</f>
        <v>0</v>
      </c>
      <c r="CB611" s="313" t="n">
        <f aca="false">IF(OR(AF611=$AP$7,AF611=$AP$8,AF611=$AP$11),AB611,0)</f>
        <v>0</v>
      </c>
      <c r="CC611" s="313" t="n">
        <f aca="false">IF(OR(AF611=$AP$7,AF611=$AP$8,AF611=$AP$11),AC611,0)</f>
        <v>0</v>
      </c>
      <c r="CD611" s="314" t="n">
        <f aca="false">IF(OR(AF611=$AP$7,AF611=$AP$8,AF611=$AP$11),AD611,0)</f>
        <v>0</v>
      </c>
      <c r="CE611" s="312" t="n">
        <f aca="false">IF(AF611=$AP$12,S611,0)</f>
        <v>0</v>
      </c>
      <c r="CF611" s="313" t="n">
        <f aca="false">IF(AF611=$AP$12,T611,0)</f>
        <v>0</v>
      </c>
      <c r="CG611" s="313" t="n">
        <f aca="false">IF(AF611=$AP$12,U611,0)</f>
        <v>0</v>
      </c>
      <c r="CH611" s="313" t="n">
        <f aca="false">IF(AF611=$AP$12,V611,0)</f>
        <v>0</v>
      </c>
      <c r="CI611" s="313" t="n">
        <f aca="false">IF(AF611=$AP$12,W611,0)</f>
        <v>0</v>
      </c>
      <c r="CJ611" s="313" t="n">
        <f aca="false">IF(AF611=$AP$12,X611,0)</f>
        <v>0</v>
      </c>
      <c r="CK611" s="313" t="n">
        <f aca="false">IF(AF611=$AP$12,Y611,0)</f>
        <v>0</v>
      </c>
      <c r="CL611" s="313" t="n">
        <f aca="false">IF(AF611=$AP$12,Z611,0)</f>
        <v>0</v>
      </c>
      <c r="CM611" s="313" t="n">
        <f aca="false">IF(AF611=$AP$12,AA611,0)</f>
        <v>0</v>
      </c>
      <c r="CN611" s="313" t="n">
        <f aca="false">IF(AF611=$AP$12,AB611,0)</f>
        <v>0</v>
      </c>
      <c r="CO611" s="313" t="n">
        <f aca="false">IF(AF611=$AP$12,AC611,0)</f>
        <v>0</v>
      </c>
      <c r="CP611" s="314" t="n">
        <f aca="false">IF(AF611=$AP$12,AD611,0)</f>
        <v>0</v>
      </c>
    </row>
    <row r="612" customFormat="false" ht="12" hidden="false" customHeight="true" outlineLevel="0" collapsed="false">
      <c r="B612" s="243" t="str">
        <f aca="false">IF(Q611="","",Q611)</f>
        <v/>
      </c>
      <c r="C612" s="302"/>
      <c r="D612" s="303"/>
      <c r="E612" s="303"/>
      <c r="F612" s="303"/>
      <c r="G612" s="304"/>
      <c r="H612" s="304"/>
      <c r="I612" s="305"/>
      <c r="J612" s="305"/>
      <c r="K612" s="305"/>
      <c r="L612" s="305"/>
      <c r="M612" s="303"/>
      <c r="N612" s="303"/>
      <c r="O612" s="306"/>
      <c r="P612" s="303"/>
      <c r="Q612" s="303"/>
      <c r="R612" s="315" t="s">
        <v>76</v>
      </c>
      <c r="S612" s="322"/>
      <c r="T612" s="322"/>
      <c r="U612" s="322"/>
      <c r="V612" s="322"/>
      <c r="W612" s="322"/>
      <c r="X612" s="322"/>
      <c r="Y612" s="316"/>
      <c r="Z612" s="316"/>
      <c r="AA612" s="316"/>
      <c r="AB612" s="316"/>
      <c r="AC612" s="316"/>
      <c r="AD612" s="316"/>
      <c r="AE612" s="317" t="str">
        <f aca="false">IF(SUM(S612:AD612)=0,"",SUM(S612:AD612))</f>
        <v/>
      </c>
      <c r="AF612" s="244" t="str">
        <f aca="false">IF(Q611="","",Q611)</f>
        <v/>
      </c>
      <c r="AG612" s="310"/>
      <c r="AH612" s="310"/>
      <c r="AI612" s="310"/>
      <c r="AJ612" s="310"/>
      <c r="AT612" s="311" t="str">
        <f aca="false">R612</f>
        <v>B</v>
      </c>
      <c r="AU612" s="312" t="n">
        <f aca="false">IF(OR(AF612=$AP$3,AF612=$AP$4,AF612=$AP$9),S612,0)</f>
        <v>0</v>
      </c>
      <c r="AV612" s="313" t="n">
        <f aca="false">IF(OR(AF612=$AP$3,AF612=$AP$4,AF612=$AP$9),T612,0)</f>
        <v>0</v>
      </c>
      <c r="AW612" s="313" t="n">
        <f aca="false">IF(OR(AF612=$AP$3,AF612=$AP$4,AF612=$AP$9),U612,0)</f>
        <v>0</v>
      </c>
      <c r="AX612" s="313" t="n">
        <f aca="false">IF(OR(AF612=$AP$3,AF612=$AP$4,AF612=$AP$9),V612,0)</f>
        <v>0</v>
      </c>
      <c r="AY612" s="313" t="n">
        <f aca="false">IF(OR(AF612=$AP$3,AF612=$AP$4,AF612=$AP$9),W612,0)</f>
        <v>0</v>
      </c>
      <c r="AZ612" s="313" t="n">
        <f aca="false">IF(OR(AF612=$AP$3,AF612=$AP$4,AF612=$AP$9),X612,0)</f>
        <v>0</v>
      </c>
      <c r="BA612" s="313" t="n">
        <f aca="false">IF(OR(AF612=$AP$3,AF612=$AP$4,AF612=$AP$9),Y612,0)</f>
        <v>0</v>
      </c>
      <c r="BB612" s="313" t="n">
        <f aca="false">IF(OR(AF612=$AP$3,AF612=$AP$4,AF612=$AP$9),Z612,0)</f>
        <v>0</v>
      </c>
      <c r="BC612" s="313" t="n">
        <f aca="false">IF(OR(AF612=$AP$3,AF612=$AP$4,AF612=$AP$9),AA612,0)</f>
        <v>0</v>
      </c>
      <c r="BD612" s="313" t="n">
        <f aca="false">IF(OR(AF612=$AP$3,AF612=$AP$4,AF612=$AP$9),AB612,0)</f>
        <v>0</v>
      </c>
      <c r="BE612" s="313" t="n">
        <f aca="false">IF(OR(AF612=$AP$3,AF612=$AP$4,AF612=$AP$9),AC612,0)</f>
        <v>0</v>
      </c>
      <c r="BF612" s="314" t="n">
        <f aca="false">IF(OR(AF612=$AP$3,AF612=$AP$4,AF612=$AP$9),AD612,0)</f>
        <v>0</v>
      </c>
      <c r="BG612" s="312" t="n">
        <f aca="false">IF(OR(AF612=$AP$5,AF612=$AP$6,AF612=$AP$10),S612,0)</f>
        <v>0</v>
      </c>
      <c r="BH612" s="313" t="n">
        <f aca="false">IF(OR(AF612=$AP$5,AF612=$AP$6,AF612=$AP$10),T612,0)</f>
        <v>0</v>
      </c>
      <c r="BI612" s="313" t="n">
        <f aca="false">IF(OR(AF612=$AP$5,AF612=$AP$6,AF612=$AP$10),U612,0)</f>
        <v>0</v>
      </c>
      <c r="BJ612" s="313" t="n">
        <f aca="false">IF(OR(AF612=$AP$5,AF612=$AP$6,AF612=$AP$10),V612,0)</f>
        <v>0</v>
      </c>
      <c r="BK612" s="313" t="n">
        <f aca="false">IF(OR(AF612=$AP$5,AF612=$AP$6,AF612=$AP$10),W612,0)</f>
        <v>0</v>
      </c>
      <c r="BL612" s="313" t="n">
        <f aca="false">IF(OR(AF612=$AP$5,AF612=$AP$6,AF612=$AP$10),X612,0)</f>
        <v>0</v>
      </c>
      <c r="BM612" s="313" t="n">
        <f aca="false">IF(OR(AF612=$AP$5,AF612=$AP$6,AF612=$AP$10),Y612,0)</f>
        <v>0</v>
      </c>
      <c r="BN612" s="313" t="n">
        <f aca="false">IF(OR(AF612=$AP$5,AF612=$AP$6,AF612=$AP$10),Z612,0)</f>
        <v>0</v>
      </c>
      <c r="BO612" s="313" t="n">
        <f aca="false">IF(OR(AF612=$AP$5,AF612=$AP$6,AF612=$AP$10),AA612,0)</f>
        <v>0</v>
      </c>
      <c r="BP612" s="313" t="n">
        <f aca="false">IF(OR(AF612=$AP$5,AF612=$AP$6,AF612=$AP$10),AB612,0)</f>
        <v>0</v>
      </c>
      <c r="BQ612" s="313" t="n">
        <f aca="false">IF(OR(AF612=$AP$5,AF612=$AP$6,AF612=$AP$10),AC612,0)</f>
        <v>0</v>
      </c>
      <c r="BR612" s="314" t="n">
        <f aca="false">IF(OR(AF612=$AP$5,AF612=$AP$6,AF612=$AP$10),AD612,0)</f>
        <v>0</v>
      </c>
      <c r="BS612" s="312" t="n">
        <f aca="false">IF(OR(AF612=$AP$7,AF612=$AP$8,AF612=$AP$11),S612,0)</f>
        <v>0</v>
      </c>
      <c r="BT612" s="313" t="n">
        <f aca="false">IF(OR(AF612=$AP$7,AF612=$AP$8,AF612=$AP$11),T612,0)</f>
        <v>0</v>
      </c>
      <c r="BU612" s="313" t="n">
        <f aca="false">IF(OR(AF612=$AP$7,AF612=$AP$8,AF612=$AP$11),U612,0)</f>
        <v>0</v>
      </c>
      <c r="BV612" s="313" t="n">
        <f aca="false">IF(OR(AF612=$AP$7,AF612=$AP$8,AF612=$AP$11),V612,0)</f>
        <v>0</v>
      </c>
      <c r="BW612" s="313" t="n">
        <f aca="false">IF(OR(AF612=$AP$7,AF612=$AP$8,AF612=$AP$11),W612,0)</f>
        <v>0</v>
      </c>
      <c r="BX612" s="313" t="n">
        <f aca="false">IF(OR(AF612=$AP$7,AF612=$AP$8,AF612=$AP$11),X612,0)</f>
        <v>0</v>
      </c>
      <c r="BY612" s="313" t="n">
        <f aca="false">IF(OR(AF612=$AP$7,AF612=$AP$8,AF612=$AP$11),Y612,0)</f>
        <v>0</v>
      </c>
      <c r="BZ612" s="313" t="n">
        <f aca="false">IF(OR(AF612=$AP$7,AF612=$AP$8,AF612=$AP$11),Z612,0)</f>
        <v>0</v>
      </c>
      <c r="CA612" s="313" t="n">
        <f aca="false">IF(OR(AF612=$AP$7,AF612=$AP$8,AF612=$AP$11),AA612,0)</f>
        <v>0</v>
      </c>
      <c r="CB612" s="313" t="n">
        <f aca="false">IF(OR(AF612=$AP$7,AF612=$AP$8,AF612=$AP$11),AB612,0)</f>
        <v>0</v>
      </c>
      <c r="CC612" s="313" t="n">
        <f aca="false">IF(OR(AF612=$AP$7,AF612=$AP$8,AF612=$AP$11),AC612,0)</f>
        <v>0</v>
      </c>
      <c r="CD612" s="314" t="n">
        <f aca="false">IF(OR(AF612=$AP$7,AF612=$AP$8,AF612=$AP$11),AD612,0)</f>
        <v>0</v>
      </c>
      <c r="CE612" s="312" t="n">
        <f aca="false">IF(AF612=$AP$12,S612,0)</f>
        <v>0</v>
      </c>
      <c r="CF612" s="313" t="n">
        <f aca="false">IF(AF612=$AP$12,T612,0)</f>
        <v>0</v>
      </c>
      <c r="CG612" s="313" t="n">
        <f aca="false">IF(AF612=$AP$12,U612,0)</f>
        <v>0</v>
      </c>
      <c r="CH612" s="313" t="n">
        <f aca="false">IF(AF612=$AP$12,V612,0)</f>
        <v>0</v>
      </c>
      <c r="CI612" s="313" t="n">
        <f aca="false">IF(AF612=$AP$12,W612,0)</f>
        <v>0</v>
      </c>
      <c r="CJ612" s="313" t="n">
        <f aca="false">IF(AF612=$AP$12,X612,0)</f>
        <v>0</v>
      </c>
      <c r="CK612" s="313" t="n">
        <f aca="false">IF(AF612=$AP$12,Y612,0)</f>
        <v>0</v>
      </c>
      <c r="CL612" s="313" t="n">
        <f aca="false">IF(AF612=$AP$12,Z612,0)</f>
        <v>0</v>
      </c>
      <c r="CM612" s="313" t="n">
        <f aca="false">IF(AF612=$AP$12,AA612,0)</f>
        <v>0</v>
      </c>
      <c r="CN612" s="313" t="n">
        <f aca="false">IF(AF612=$AP$12,AB612,0)</f>
        <v>0</v>
      </c>
      <c r="CO612" s="313" t="n">
        <f aca="false">IF(AF612=$AP$12,AC612,0)</f>
        <v>0</v>
      </c>
      <c r="CP612" s="314" t="n">
        <f aca="false">IF(AF612=$AP$12,AD612,0)</f>
        <v>0</v>
      </c>
    </row>
    <row r="613" customFormat="false" ht="12" hidden="false" customHeight="true" outlineLevel="0" collapsed="false">
      <c r="B613" s="243" t="str">
        <f aca="false">IF(Q611="","",Q611)</f>
        <v/>
      </c>
      <c r="C613" s="302"/>
      <c r="D613" s="303"/>
      <c r="E613" s="303"/>
      <c r="F613" s="303"/>
      <c r="G613" s="304"/>
      <c r="H613" s="304"/>
      <c r="I613" s="305"/>
      <c r="J613" s="305"/>
      <c r="K613" s="305"/>
      <c r="L613" s="305"/>
      <c r="M613" s="303"/>
      <c r="N613" s="303"/>
      <c r="O613" s="306"/>
      <c r="P613" s="303"/>
      <c r="Q613" s="303"/>
      <c r="R613" s="318" t="s">
        <v>77</v>
      </c>
      <c r="S613" s="324"/>
      <c r="T613" s="324"/>
      <c r="U613" s="324"/>
      <c r="V613" s="324"/>
      <c r="W613" s="324"/>
      <c r="X613" s="324"/>
      <c r="Y613" s="319"/>
      <c r="Z613" s="319"/>
      <c r="AA613" s="319"/>
      <c r="AB613" s="319"/>
      <c r="AC613" s="319"/>
      <c r="AD613" s="319"/>
      <c r="AE613" s="325" t="str">
        <f aca="false">IF(SUM(S613:AD613)=0,"",SUM(S613:AD613))</f>
        <v/>
      </c>
      <c r="AF613" s="244" t="str">
        <f aca="false">IF(Q611="","",Q611)</f>
        <v/>
      </c>
      <c r="AG613" s="310"/>
      <c r="AH613" s="310"/>
      <c r="AI613" s="310"/>
      <c r="AJ613" s="310"/>
      <c r="AT613" s="327" t="str">
        <f aca="false">R613</f>
        <v>C</v>
      </c>
      <c r="AU613" s="328" t="n">
        <f aca="false">IF(OR(AF613=$AP$3,AF613=$AP$4,AF613=$AP$9),S613,0)</f>
        <v>0</v>
      </c>
      <c r="AV613" s="329" t="n">
        <f aca="false">IF(OR(AF613=$AP$3,AF613=$AP$4,AF613=$AP$9),T613,0)</f>
        <v>0</v>
      </c>
      <c r="AW613" s="329" t="n">
        <f aca="false">IF(OR(AF613=$AP$3,AF613=$AP$4,AF613=$AP$9),U613,0)</f>
        <v>0</v>
      </c>
      <c r="AX613" s="329" t="n">
        <f aca="false">IF(OR(AF613=$AP$3,AF613=$AP$4,AF613=$AP$9),V613,0)</f>
        <v>0</v>
      </c>
      <c r="AY613" s="329" t="n">
        <f aca="false">IF(OR(AF613=$AP$3,AF613=$AP$4,AF613=$AP$9),W613,0)</f>
        <v>0</v>
      </c>
      <c r="AZ613" s="329" t="n">
        <f aca="false">IF(OR(AF613=$AP$3,AF613=$AP$4,AF613=$AP$9),X613,0)</f>
        <v>0</v>
      </c>
      <c r="BA613" s="329" t="n">
        <f aca="false">IF(OR(AF613=$AP$3,AF613=$AP$4,AF613=$AP$9),Y613,0)</f>
        <v>0</v>
      </c>
      <c r="BB613" s="329" t="n">
        <f aca="false">IF(OR(AF613=$AP$3,AF613=$AP$4,AF613=$AP$9),Z613,0)</f>
        <v>0</v>
      </c>
      <c r="BC613" s="329" t="n">
        <f aca="false">IF(OR(AF613=$AP$3,AF613=$AP$4,AF613=$AP$9),AA613,0)</f>
        <v>0</v>
      </c>
      <c r="BD613" s="329" t="n">
        <f aca="false">IF(OR(AF613=$AP$3,AF613=$AP$4,AF613=$AP$9),AB613,0)</f>
        <v>0</v>
      </c>
      <c r="BE613" s="329" t="n">
        <f aca="false">IF(OR(AF613=$AP$3,AF613=$AP$4,AF613=$AP$9),AC613,0)</f>
        <v>0</v>
      </c>
      <c r="BF613" s="330" t="n">
        <f aca="false">IF(OR(AF613=$AP$3,AF613=$AP$4,AF613=$AP$9),AD613,0)</f>
        <v>0</v>
      </c>
      <c r="BG613" s="328" t="n">
        <f aca="false">IF(OR(AF613=$AP$5,AF613=$AP$6,AF613=$AP$10),S613,0)</f>
        <v>0</v>
      </c>
      <c r="BH613" s="329" t="n">
        <f aca="false">IF(OR(AF613=$AP$5,AF613=$AP$6,AF613=$AP$10),T613,0)</f>
        <v>0</v>
      </c>
      <c r="BI613" s="329" t="n">
        <f aca="false">IF(OR(AF613=$AP$5,AF613=$AP$6,AF613=$AP$10),U613,0)</f>
        <v>0</v>
      </c>
      <c r="BJ613" s="329" t="n">
        <f aca="false">IF(OR(AF613=$AP$5,AF613=$AP$6,AF613=$AP$10),V613,0)</f>
        <v>0</v>
      </c>
      <c r="BK613" s="329" t="n">
        <f aca="false">IF(OR(AF613=$AP$5,AF613=$AP$6,AF613=$AP$10),W613,0)</f>
        <v>0</v>
      </c>
      <c r="BL613" s="329" t="n">
        <f aca="false">IF(OR(AF613=$AP$5,AF613=$AP$6,AF613=$AP$10),X613,0)</f>
        <v>0</v>
      </c>
      <c r="BM613" s="329" t="n">
        <f aca="false">IF(OR(AF613=$AP$5,AF613=$AP$6,AF613=$AP$10),Y613,0)</f>
        <v>0</v>
      </c>
      <c r="BN613" s="329" t="n">
        <f aca="false">IF(OR(AF613=$AP$5,AF613=$AP$6,AF613=$AP$10),Z613,0)</f>
        <v>0</v>
      </c>
      <c r="BO613" s="329" t="n">
        <f aca="false">IF(OR(AF613=$AP$5,AF613=$AP$6,AF613=$AP$10),AA613,0)</f>
        <v>0</v>
      </c>
      <c r="BP613" s="329" t="n">
        <f aca="false">IF(OR(AF613=$AP$5,AF613=$AP$6,AF613=$AP$10),AB613,0)</f>
        <v>0</v>
      </c>
      <c r="BQ613" s="329" t="n">
        <f aca="false">IF(OR(AF613=$AP$5,AF613=$AP$6,AF613=$AP$10),AC613,0)</f>
        <v>0</v>
      </c>
      <c r="BR613" s="330" t="n">
        <f aca="false">IF(OR(AF613=$AP$5,AF613=$AP$6,AF613=$AP$10),AD613,0)</f>
        <v>0</v>
      </c>
      <c r="BS613" s="328" t="n">
        <f aca="false">IF(OR(AF613=$AP$7,AF613=$AP$8,AF613=$AP$11),S613,0)</f>
        <v>0</v>
      </c>
      <c r="BT613" s="329" t="n">
        <f aca="false">IF(OR(AF613=$AP$7,AF613=$AP$8,AF613=$AP$11),T613,0)</f>
        <v>0</v>
      </c>
      <c r="BU613" s="329" t="n">
        <f aca="false">IF(OR(AF613=$AP$7,AF613=$AP$8,AF613=$AP$11),U613,0)</f>
        <v>0</v>
      </c>
      <c r="BV613" s="329" t="n">
        <f aca="false">IF(OR(AF613=$AP$7,AF613=$AP$8,AF613=$AP$11),V613,0)</f>
        <v>0</v>
      </c>
      <c r="BW613" s="329" t="n">
        <f aca="false">IF(OR(AF613=$AP$7,AF613=$AP$8,AF613=$AP$11),W613,0)</f>
        <v>0</v>
      </c>
      <c r="BX613" s="329" t="n">
        <f aca="false">IF(OR(AF613=$AP$7,AF613=$AP$8,AF613=$AP$11),X613,0)</f>
        <v>0</v>
      </c>
      <c r="BY613" s="329" t="n">
        <f aca="false">IF(OR(AF613=$AP$7,AF613=$AP$8,AF613=$AP$11),Y613,0)</f>
        <v>0</v>
      </c>
      <c r="BZ613" s="329" t="n">
        <f aca="false">IF(OR(AF613=$AP$7,AF613=$AP$8,AF613=$AP$11),Z613,0)</f>
        <v>0</v>
      </c>
      <c r="CA613" s="329" t="n">
        <f aca="false">IF(OR(AF613=$AP$7,AF613=$AP$8,AF613=$AP$11),AA613,0)</f>
        <v>0</v>
      </c>
      <c r="CB613" s="329" t="n">
        <f aca="false">IF(OR(AF613=$AP$7,AF613=$AP$8,AF613=$AP$11),AB613,0)</f>
        <v>0</v>
      </c>
      <c r="CC613" s="329" t="n">
        <f aca="false">IF(OR(AF613=$AP$7,AF613=$AP$8,AF613=$AP$11),AC613,0)</f>
        <v>0</v>
      </c>
      <c r="CD613" s="330" t="n">
        <f aca="false">IF(OR(AF613=$AP$7,AF613=$AP$8,AF613=$AP$11),AD613,0)</f>
        <v>0</v>
      </c>
      <c r="CE613" s="328" t="n">
        <f aca="false">IF(AF613=$AP$12,S613,0)</f>
        <v>0</v>
      </c>
      <c r="CF613" s="329" t="n">
        <f aca="false">IF(AF613=$AP$12,T613,0)</f>
        <v>0</v>
      </c>
      <c r="CG613" s="329" t="n">
        <f aca="false">IF(AF613=$AP$12,U613,0)</f>
        <v>0</v>
      </c>
      <c r="CH613" s="329" t="n">
        <f aca="false">IF(AF613=$AP$12,V613,0)</f>
        <v>0</v>
      </c>
      <c r="CI613" s="329" t="n">
        <f aca="false">IF(AF613=$AP$12,W613,0)</f>
        <v>0</v>
      </c>
      <c r="CJ613" s="329" t="n">
        <f aca="false">IF(AF613=$AP$12,X613,0)</f>
        <v>0</v>
      </c>
      <c r="CK613" s="329" t="n">
        <f aca="false">IF(AF613=$AP$12,Y613,0)</f>
        <v>0</v>
      </c>
      <c r="CL613" s="329" t="n">
        <f aca="false">IF(AF613=$AP$12,Z613,0)</f>
        <v>0</v>
      </c>
      <c r="CM613" s="329" t="n">
        <f aca="false">IF(AF613=$AP$12,AA613,0)</f>
        <v>0</v>
      </c>
      <c r="CN613" s="329" t="n">
        <f aca="false">IF(AF613=$AP$12,AB613,0)</f>
        <v>0</v>
      </c>
      <c r="CO613" s="329" t="n">
        <f aca="false">IF(AF613=$AP$12,AC613,0)</f>
        <v>0</v>
      </c>
      <c r="CP613" s="330" t="n">
        <f aca="false">IF(AF613=$AP$12,AD613,0)</f>
        <v>0</v>
      </c>
    </row>
    <row r="614" s="243" customFormat="true" ht="17.25" hidden="false" customHeight="true" outlineLevel="0" collapsed="false">
      <c r="R614" s="245"/>
      <c r="S614" s="245"/>
      <c r="U614" s="245"/>
      <c r="AA614" s="245"/>
      <c r="AF614" s="244"/>
      <c r="AS614" s="331"/>
      <c r="AT614" s="332" t="s">
        <v>82</v>
      </c>
      <c r="AU614" s="333" t="n">
        <f aca="false">AU14+AU17+AU20+AU23+AU26+AU29+AU32+AU35+AU38+AU41+AU44+AU47+AU50+AU53+AU56+AU59+AU62+AU65+AU68+AU71+AU74+AU77+AU80+AU83+AU86+AU89+AU92+AU95+AU98+AU101+AU104+AU107+AU110+AU113+AU116+AU119+AU122+AU125+AU128+AU131+AU134+AU137+AU140+AU143+AU146+AU149+AU152+AU155+AU158+AU161+AU164+AU167+AU170+AU173+AU176+AU179+AU182+AU185+AU188+AU191+AU194+AU197+AU200+AU203+AU206+AU209+AU212+AU215+AU218+AU221+AU224+AU227+AU230+AU233+AU236+AU239+AU242+AU245+AU248+AU251+AU254+AU257+AU260+AU263+AU266+AU269+AU272+AU275+AU278+AU281+AU284+AU287+AU290+AU293+AU296+AU299+AU302+AU305+AU308+AU311+AU314+AU317+AU320+AU323+AU326+AU329+AU332+AU335+AU338+AU341+AU344+AU347+AU350+AU353+AU356+AU359+AU362+AU365+AU368+AU371+AU374+AU377+AU380+AU383+AU386+AU389+AU392+AU395+AU398+AU401+AU404+AU407+AU410+AU413+AU416+AU419+AU422+AU425+AU428+AU431+AU434+AU437+AU440+AU443+AU446+AU449+AU452+AU455+AU458+AU461+AU464+AU467+AU470+AU473+AU476+AU479+AU482+AU485+AU488+AU491+AU494+AU497+AU500+AU503+AU506+AU509+AU512+AU515+AU518+AU521+AU524+AU527+AU530+AU533+AU536+AU539+AU542+AU545+AU548+AU551+AU554+AU557+AU560+AU563+AU566+AU569+AU572+AU575+AU578+AU581+AU584+AU587+AU590+AU593+AU596+AU599+AU602+AU605+AU608+AU611</f>
        <v>4</v>
      </c>
      <c r="AV614" s="334" t="n">
        <f aca="false">AV14+AV17+AV20+AV23+AV26+AV29+AV32+AV35+AV38+AV41+AV44+AV47+AV50+AV53+AV56+AV59+AV62+AV65+AV68+AV71+AV74+AV77+AV80+AV83+AV86+AV89+AV92+AV95+AV98+AV101+AV104+AV107+AV110+AV113+AV116+AV119+AV122+AV125+AV128+AV131+AV134+AV137+AV140+AV143+AV146+AV149+AV152+AV155+AV158+AV161+AV164+AV167+AV170+AV173+AV176+AV179+AV182+AV185+AV188+AV191+AV194+AV197+AV200+AV203+AV206+AV209+AV212+AV215+AV218+AV221+AV224+AV227+AV230+AV233+AV236+AV239+AV242+AV245+AV248+AV251+AV254+AV257+AV260+AV263+AV266+AV269+AV272+AV275+AV278+AV281+AV284+AV287+AV290+AV293+AV296+AV299+AV302+AV305+AV308+AV311+AV314+AV317+AV320+AV323+AV326+AV329+AV332+AV335+AV338+AV341+AV344+AV347+AV350+AV353+AV356+AV359+AV362+AV365+AV368+AV371+AV374+AV377+AV380+AV383+AV386+AV389+AV392+AV395+AV398+AV401+AV404+AV407+AV410+AV413+AV416+AV419+AV422+AV425+AV428+AV431+AV434+AV437+AV440+AV443+AV446+AV449+AV452+AV455+AV458+AV461+AV464+AV467+AV470+AV473+AV476+AV479+AV482+AV485+AV488+AV491+AV494+AV497+AV500+AV503+AV506+AV509+AV512+AV515+AV518+AV521+AV524+AV527+AV530+AV533+AV536+AV539+AV542+AV545+AV548+AV551+AV554+AV557+AV560+AV563+AV566+AV569+AV572+AV575+AV578+AV581+AV584+AV587+AV590+AV593+AV596+AV599+AV602+AV605+AV608+AV611</f>
        <v>5</v>
      </c>
      <c r="AW614" s="334" t="n">
        <f aca="false">AW14+AW17+AW20+AW23+AW26+AW29+AW32+AW35+AW38+AW41+AW44+AW47+AW50+AW53+AW56+AW59+AW62+AW65+AW68+AW71+AW74+AW77+AW80+AW83+AW86+AW89+AW92+AW95+AW98+AW101+AW104+AW107+AW110+AW113+AW116+AW119+AW122+AW125+AW128+AW131+AW134+AW137+AW140+AW143+AW146+AW149+AW152+AW155+AW158+AW161+AW164+AW167+AW170+AW173+AW176+AW179+AW182+AW185+AW188+AW191+AW194+AW197+AW200+AW203+AW206+AW209+AW212+AW215+AW218+AW221+AW224+AW227+AW230+AW233+AW236+AW239+AW242+AW245+AW248+AW251+AW254+AW257+AW260+AW263+AW266+AW269+AW272+AW275+AW278+AW281+AW284+AW287+AW290+AW293+AW296+AW299+AW302+AW305+AW308+AW311+AW314+AW317+AW320+AW323+AW326+AW329+AW332+AW335+AW338+AW341+AW344+AW347+AW350+AW353+AW356+AW359+AW362+AW365+AW368+AW371+AW374+AW377+AW380+AW383+AW386+AW389+AW392+AW395+AW398+AW401+AW404+AW407+AW410+AW413+AW416+AW419+AW422+AW425+AW428+AW431+AW434+AW437+AW440+AW443+AW446+AW449+AW452+AW455+AW458+AW461+AW464+AW467+AW470+AW473+AW476+AW479+AW482+AW485+AW488+AW491+AW494+AW497+AW500+AW503+AW506+AW509+AW512+AW515+AW518+AW521+AW524+AW527+AW530+AW533+AW536+AW539+AW542+AW545+AW548+AW551+AW554+AW557+AW560+AW563+AW566+AW569+AW572+AW575+AW578+AW581+AW584+AW587+AW590+AW593+AW596+AW599+AW602+AW605+AW608+AW611</f>
        <v>6</v>
      </c>
      <c r="AX614" s="334" t="n">
        <f aca="false">AX14+AX17+AX20+AX23+AX26+AX29+AX32+AX35+AX38+AX41+AX44+AX47+AX50+AX53+AX56+AX59+AX62+AX65+AX68+AX71+AX74+AX77+AX80+AX83+AX86+AX89+AX92+AX95+AX98+AX101+AX104+AX107+AX110+AX113+AX116+AX119+AX122+AX125+AX128+AX131+AX134+AX137+AX140+AX143+AX146+AX149+AX152+AX155+AX158+AX161+AX164+AX167+AX170+AX173+AX176+AX179+AX182+AX185+AX188+AX191+AX194+AX197+AX200+AX203+AX206+AX209+AX212+AX215+AX218+AX221+AX224+AX227+AX230+AX233+AX236+AX239+AX242+AX245+AX248+AX251+AX254+AX257+AX260+AX263+AX266+AX269+AX272+AX275+AX278+AX281+AX284+AX287+AX290+AX293+AX296+AX299+AX302+AX305+AX308+AX311+AX314+AX317+AX320+AX323+AX326+AX329+AX332+AX335+AX338+AX341+AX344+AX347+AX350+AX353+AX356+AX359+AX362+AX365+AX368+AX371+AX374+AX377+AX380+AX383+AX386+AX389+AX392+AX395+AX398+AX401+AX404+AX407+AX410+AX413+AX416+AX419+AX422+AX425+AX428+AX431+AX434+AX437+AX440+AX443+AX446+AX449+AX452+AX455+AX458+AX461+AX464+AX467+AX470+AX473+AX476+AX479+AX482+AX485+AX488+AX491+AX494+AX497+AX500+AX503+AX506+AX509+AX512+AX515+AX518+AX521+AX524+AX527+AX530+AX533+AX536+AX539+AX542+AX545+AX548+AX551+AX554+AX557+AX560+AX563+AX566+AX569+AX572+AX575+AX578+AX581+AX584+AX587+AX590+AX593+AX596+AX599+AX602+AX605+AX608+AX611</f>
        <v>7</v>
      </c>
      <c r="AY614" s="334" t="n">
        <f aca="false">AY14+AY17+AY20+AY23+AY26+AY29+AY32+AY35+AY38+AY41+AY44+AY47+AY50+AY53+AY56+AY59+AY62+AY65+AY68+AY71+AY74+AY77+AY80+AY83+AY86+AY89+AY92+AY95+AY98+AY101+AY104+AY107+AY110+AY113+AY116+AY119+AY122+AY125+AY128+AY131+AY134+AY137+AY140+AY143+AY146+AY149+AY152+AY155+AY158+AY161+AY164+AY167+AY170+AY173+AY176+AY179+AY182+AY185+AY188+AY191+AY194+AY197+AY200+AY203+AY206+AY209+AY212+AY215+AY218+AY221+AY224+AY227+AY230+AY233+AY236+AY239+AY242+AY245+AY248+AY251+AY254+AY257+AY260+AY263+AY266+AY269+AY272+AY275+AY278+AY281+AY284+AY287+AY290+AY293+AY296+AY299+AY302+AY305+AY308+AY311+AY314+AY317+AY320+AY323+AY326+AY329+AY332+AY335+AY338+AY341+AY344+AY347+AY350+AY353+AY356+AY359+AY362+AY365+AY368+AY371+AY374+AY377+AY380+AY383+AY386+AY389+AY392+AY395+AY398+AY401+AY404+AY407+AY410+AY413+AY416+AY419+AY422+AY425+AY428+AY431+AY434+AY437+AY440+AY443+AY446+AY449+AY452+AY455+AY458+AY461+AY464+AY467+AY470+AY473+AY476+AY479+AY482+AY485+AY488+AY491+AY494+AY497+AY500+AY503+AY506+AY509+AY512+AY515+AY518+AY521+AY524+AY527+AY530+AY533+AY536+AY539+AY542+AY545+AY548+AY551+AY554+AY557+AY560+AY563+AY566+AY569+AY572+AY575+AY578+AY581+AY584+AY587+AY590+AY593+AY596+AY599+AY602+AY605+AY608+AY611</f>
        <v>8</v>
      </c>
      <c r="AZ614" s="334" t="n">
        <f aca="false">AZ14+AZ17+AZ20+AZ23+AZ26+AZ29+AZ32+AZ35+AZ38+AZ41+AZ44+AZ47+AZ50+AZ53+AZ56+AZ59+AZ62+AZ65+AZ68+AZ71+AZ74+AZ77+AZ80+AZ83+AZ86+AZ89+AZ92+AZ95+AZ98+AZ101+AZ104+AZ107+AZ110+AZ113+AZ116+AZ119+AZ122+AZ125+AZ128+AZ131+AZ134+AZ137+AZ140+AZ143+AZ146+AZ149+AZ152+AZ155+AZ158+AZ161+AZ164+AZ167+AZ170+AZ173+AZ176+AZ179+AZ182+AZ185+AZ188+AZ191+AZ194+AZ197+AZ200+AZ203+AZ206+AZ209+AZ212+AZ215+AZ218+AZ221+AZ224+AZ227+AZ230+AZ233+AZ236+AZ239+AZ242+AZ245+AZ248+AZ251+AZ254+AZ257+AZ260+AZ263+AZ266+AZ269+AZ272+AZ275+AZ278+AZ281+AZ284+AZ287+AZ290+AZ293+AZ296+AZ299+AZ302+AZ305+AZ308+AZ311+AZ314+AZ317+AZ320+AZ323+AZ326+AZ329+AZ332+AZ335+AZ338+AZ341+AZ344+AZ347+AZ350+AZ353+AZ356+AZ359+AZ362+AZ365+AZ368+AZ371+AZ374+AZ377+AZ380+AZ383+AZ386+AZ389+AZ392+AZ395+AZ398+AZ401+AZ404+AZ407+AZ410+AZ413+AZ416+AZ419+AZ422+AZ425+AZ428+AZ431+AZ434+AZ437+AZ440+AZ443+AZ446+AZ449+AZ452+AZ455+AZ458+AZ461+AZ464+AZ467+AZ470+AZ473+AZ476+AZ479+AZ482+AZ485+AZ488+AZ491+AZ494+AZ497+AZ500+AZ503+AZ506+AZ509+AZ512+AZ515+AZ518+AZ521+AZ524+AZ527+AZ530+AZ533+AZ536+AZ539+AZ542+AZ545+AZ548+AZ551+AZ554+AZ557+AZ560+AZ563+AZ566+AZ569+AZ572+AZ575+AZ578+AZ581+AZ584+AZ587+AZ590+AZ593+AZ596+AZ599+AZ602+AZ605+AZ608+AZ611</f>
        <v>9</v>
      </c>
      <c r="BA614" s="334" t="n">
        <f aca="false">BA14+BA17+BA20+BA23+BA26+BA29+BA32+BA35+BA38+BA41+BA44+BA47+BA50+BA53+BA56+BA59+BA62+BA65+BA68+BA71+BA74+BA77+BA80+BA83+BA86+BA89+BA92+BA95+BA98+BA101+BA104+BA107+BA110+BA113+BA116+BA119+BA122+BA125+BA128+BA131+BA134+BA137+BA140+BA143+BA146+BA149+BA152+BA155+BA158+BA161+BA164+BA167+BA170+BA173+BA176+BA179+BA182+BA185+BA188+BA191+BA194+BA197+BA200+BA203+BA206+BA209+BA212+BA215+BA218+BA221+BA224+BA227+BA230+BA233+BA236+BA239+BA242+BA245+BA248+BA251+BA254+BA257+BA260+BA263+BA266+BA269+BA272+BA275+BA278+BA281+BA284+BA287+BA290+BA293+BA296+BA299+BA302+BA305+BA308+BA311+BA314+BA317+BA320+BA323+BA326+BA329+BA332+BA335+BA338+BA341+BA344+BA347+BA350+BA353+BA356+BA359+BA362+BA365+BA368+BA371+BA374+BA377+BA380+BA383+BA386+BA389+BA392+BA395+BA398+BA401+BA404+BA407+BA410+BA413+BA416+BA419+BA422+BA425+BA428+BA431+BA434+BA437+BA440+BA443+BA446+BA449+BA452+BA455+BA458+BA461+BA464+BA467+BA470+BA473+BA476+BA479+BA482+BA485+BA488+BA491+BA494+BA497+BA500+BA503+BA506+BA509+BA512+BA515+BA518+BA521+BA524+BA527+BA530+BA533+BA536+BA539+BA542+BA545+BA548+BA551+BA554+BA557+BA560+BA563+BA566+BA569+BA572+BA575+BA578+BA581+BA584+BA587+BA590+BA593+BA596+BA599+BA602+BA605+BA608+BA611</f>
        <v>8</v>
      </c>
      <c r="BB614" s="334" t="n">
        <f aca="false">BB14+BB17+BB20+BB23+BB26+BB29+BB32+BB35+BB38+BB41+BB44+BB47+BB50+BB53+BB56+BB59+BB62+BB65+BB68+BB71+BB74+BB77+BB80+BB83+BB86+BB89+BB92+BB95+BB98+BB101+BB104+BB107+BB110+BB113+BB116+BB119+BB122+BB125+BB128+BB131+BB134+BB137+BB140+BB143+BB146+BB149+BB152+BB155+BB158+BB161+BB164+BB167+BB170+BB173+BB176+BB179+BB182+BB185+BB188+BB191+BB194+BB197+BB200+BB203+BB206+BB209+BB212+BB215+BB218+BB221+BB224+BB227+BB230+BB233+BB236+BB239+BB242+BB245+BB248+BB251+BB254+BB257+BB260+BB263+BB266+BB269+BB272+BB275+BB278+BB281+BB284+BB287+BB290+BB293+BB296+BB299+BB302+BB305+BB308+BB311+BB314+BB317+BB320+BB323+BB326+BB329+BB332+BB335+BB338+BB341+BB344+BB347+BB350+BB353+BB356+BB359+BB362+BB365+BB368+BB371+BB374+BB377+BB380+BB383+BB386+BB389+BB392+BB395+BB398+BB401+BB404+BB407+BB410+BB413+BB416+BB419+BB422+BB425+BB428+BB431+BB434+BB437+BB440+BB443+BB446+BB449+BB452+BB455+BB458+BB461+BB464+BB467+BB470+BB473+BB476+BB479+BB482+BB485+BB488+BB491+BB494+BB497+BB500+BB503+BB506+BB509+BB512+BB515+BB518+BB521+BB524+BB527+BB530+BB533+BB536+BB539+BB542+BB545+BB548+BB551+BB554+BB557+BB560+BB563+BB566+BB569+BB572+BB575+BB578+BB581+BB584+BB587+BB590+BB593+BB596+BB599+BB602+BB605+BB608+BB611</f>
        <v>7</v>
      </c>
      <c r="BC614" s="334" t="n">
        <f aca="false">BC14+BC17+BC20+BC23+BC26+BC29+BC32+BC35+BC38+BC41+BC44+BC47+BC50+BC53+BC56+BC59+BC62+BC65+BC68+BC71+BC74+BC77+BC80+BC83+BC86+BC89+BC92+BC95+BC98+BC101+BC104+BC107+BC110+BC113+BC116+BC119+BC122+BC125+BC128+BC131+BC134+BC137+BC140+BC143+BC146+BC149+BC152+BC155+BC158+BC161+BC164+BC167+BC170+BC173+BC176+BC179+BC182+BC185+BC188+BC191+BC194+BC197+BC200+BC203+BC206+BC209+BC212+BC215+BC218+BC221+BC224+BC227+BC230+BC233+BC236+BC239+BC242+BC245+BC248+BC251+BC254+BC257+BC260+BC263+BC266+BC269+BC272+BC275+BC278+BC281+BC284+BC287+BC290+BC293+BC296+BC299+BC302+BC305+BC308+BC311+BC314+BC317+BC320+BC323+BC326+BC329+BC332+BC335+BC338+BC341+BC344+BC347+BC350+BC353+BC356+BC359+BC362+BC365+BC368+BC371+BC374+BC377+BC380+BC383+BC386+BC389+BC392+BC395+BC398+BC401+BC404+BC407+BC410+BC413+BC416+BC419+BC422+BC425+BC428+BC431+BC434+BC437+BC440+BC443+BC446+BC449+BC452+BC455+BC458+BC461+BC464+BC467+BC470+BC473+BC476+BC479+BC482+BC485+BC488+BC491+BC494+BC497+BC500+BC503+BC506+BC509+BC512+BC515+BC518+BC521+BC524+BC527+BC530+BC533+BC536+BC539+BC542+BC545+BC548+BC551+BC554+BC557+BC560+BC563+BC566+BC569+BC572+BC575+BC578+BC581+BC584+BC587+BC590+BC593+BC596+BC599+BC602+BC605+BC608+BC611</f>
        <v>6</v>
      </c>
      <c r="BD614" s="334" t="n">
        <f aca="false">BD14+BD17+BD20+BD23+BD26+BD29+BD32+BD35+BD38+BD41+BD44+BD47+BD50+BD53+BD56+BD59+BD62+BD65+BD68+BD71+BD74+BD77+BD80+BD83+BD86+BD89+BD92+BD95+BD98+BD101+BD104+BD107+BD110+BD113+BD116+BD119+BD122+BD125+BD128+BD131+BD134+BD137+BD140+BD143+BD146+BD149+BD152+BD155+BD158+BD161+BD164+BD167+BD170+BD173+BD176+BD179+BD182+BD185+BD188+BD191+BD194+BD197+BD200+BD203+BD206+BD209+BD212+BD215+BD218+BD221+BD224+BD227+BD230+BD233+BD236+BD239+BD242+BD245+BD248+BD251+BD254+BD257+BD260+BD263+BD266+BD269+BD272+BD275+BD278+BD281+BD284+BD287+BD290+BD293+BD296+BD299+BD302+BD305+BD308+BD311+BD314+BD317+BD320+BD323+BD326+BD329+BD332+BD335+BD338+BD341+BD344+BD347+BD350+BD353+BD356+BD359+BD362+BD365+BD368+BD371+BD374+BD377+BD380+BD383+BD386+BD389+BD392+BD395+BD398+BD401+BD404+BD407+BD410+BD413+BD416+BD419+BD422+BD425+BD428+BD431+BD434+BD437+BD440+BD443+BD446+BD449+BD452+BD455+BD458+BD461+BD464+BD467+BD470+BD473+BD476+BD479+BD482+BD485+BD488+BD491+BD494+BD497+BD500+BD503+BD506+BD509+BD512+BD515+BD518+BD521+BD524+BD527+BD530+BD533+BD536+BD539+BD542+BD545+BD548+BD551+BD554+BD557+BD560+BD563+BD566+BD569+BD572+BD575+BD578+BD581+BD584+BD587+BD590+BD593+BD596+BD599+BD602+BD605+BD608+BD611</f>
        <v>5</v>
      </c>
      <c r="BE614" s="334" t="n">
        <f aca="false">BE14+BE17+BE20+BE23+BE26+BE29+BE32+BE35+BE38+BE41+BE44+BE47+BE50+BE53+BE56+BE59+BE62+BE65+BE68+BE71+BE74+BE77+BE80+BE83+BE86+BE89+BE92+BE95+BE98+BE101+BE104+BE107+BE110+BE113+BE116+BE119+BE122+BE125+BE128+BE131+BE134+BE137+BE140+BE143+BE146+BE149+BE152+BE155+BE158+BE161+BE164+BE167+BE170+BE173+BE176+BE179+BE182+BE185+BE188+BE191+BE194+BE197+BE200+BE203+BE206+BE209+BE212+BE215+BE218+BE221+BE224+BE227+BE230+BE233+BE236+BE239+BE242+BE245+BE248+BE251+BE254+BE257+BE260+BE263+BE266+BE269+BE272+BE275+BE278+BE281+BE284+BE287+BE290+BE293+BE296+BE299+BE302+BE305+BE308+BE311+BE314+BE317+BE320+BE323+BE326+BE329+BE332+BE335+BE338+BE341+BE344+BE347+BE350+BE353+BE356+BE359+BE362+BE365+BE368+BE371+BE374+BE377+BE380+BE383+BE386+BE389+BE392+BE395+BE398+BE401+BE404+BE407+BE410+BE413+BE416+BE419+BE422+BE425+BE428+BE431+BE434+BE437+BE440+BE443+BE446+BE449+BE452+BE455+BE458+BE461+BE464+BE467+BE470+BE473+BE476+BE479+BE482+BE485+BE488+BE491+BE494+BE497+BE500+BE503+BE506+BE509+BE512+BE515+BE518+BE521+BE524+BE527+BE530+BE533+BE536+BE539+BE542+BE545+BE548+BE551+BE554+BE557+BE560+BE563+BE566+BE569+BE572+BE575+BE578+BE581+BE584+BE587+BE590+BE593+BE596+BE599+BE602+BE605+BE608+BE611</f>
        <v>4</v>
      </c>
      <c r="BF614" s="335" t="n">
        <f aca="false">BF14+BF17+BF20+BF23+BF26+BF29+BF32+BF35+BF38+BF41+BF44+BF47+BF50+BF53+BF56+BF59+BF62+BF65+BF68+BF71+BF74+BF77+BF80+BF83+BF86+BF89+BF92+BF95+BF98+BF101+BF104+BF107+BF110+BF113+BF116+BF119+BF122+BF125+BF128+BF131+BF134+BF137+BF140+BF143+BF146+BF149+BF152+BF155+BF158+BF161+BF164+BF167+BF170+BF173+BF176+BF179+BF182+BF185+BF188+BF191+BF194+BF197+BF200+BF203+BF206+BF209+BF212+BF215+BF218+BF221+BF224+BF227+BF230+BF233+BF236+BF239+BF242+BF245+BF248+BF251+BF254+BF257+BF260+BF263+BF266+BF269+BF272+BF275+BF278+BF281+BF284+BF287+BF290+BF293+BF296+BF299+BF302+BF305+BF308+BF311+BF314+BF317+BF320+BF323+BF326+BF329+BF332+BF335+BF338+BF341+BF344+BF347+BF350+BF353+BF356+BF359+BF362+BF365+BF368+BF371+BF374+BF377+BF380+BF383+BF386+BF389+BF392+BF395+BF398+BF401+BF404+BF407+BF410+BF413+BF416+BF419+BF422+BF425+BF428+BF431+BF434+BF437+BF440+BF443+BF446+BF449+BF452+BF455+BF458+BF461+BF464+BF467+BF470+BF473+BF476+BF479+BF482+BF485+BF488+BF491+BF494+BF497+BF500+BF503+BF506+BF509+BF512+BF515+BF518+BF521+BF524+BF527+BF530+BF533+BF536+BF539+BF542+BF545+BF548+BF551+BF554+BF557+BF560+BF563+BF566+BF569+BF572+BF575+BF578+BF581+BF584+BF587+BF590+BF593+BF596+BF599+BF602+BF605+BF608+BF611</f>
        <v>3</v>
      </c>
      <c r="BG614" s="333" t="n">
        <f aca="false">BG14+BG17+BG20+BG23+BG26+BG29+BG32+BG35+BG38+BG41+BG44+BG47+BG50+BG53+BG56+BG59+BG62+BG65+BG68+BG71+BG74+BG77+BG80+BG83+BG86+BG89+BG92+BG95+BG98+BG101+BG104+BG107+BG110+BG113+BG116+BG119+BG122+BG125+BG128+BG131+BG134+BG137+BG140+BG143+BG146+BG149+BG152+BG155+BG158+BG161+BG164+BG167+BG170+BG173+BG176+BG179+BG182+BG185+BG188+BG191+BG194+BG197+BG200+BG203+BG206+BG209+BG212+BG215+BG218+BG221+BG224+BG227+BG230+BG233+BG236+BG239+BG242+BG245+BG248+BG251+BG254+BG257+BG260+BG263+BG266+BG269+BG272+BG275+BG278+BG281+BG284+BG287+BG290+BG293+BG296+BG299+BG302+BG305+BG308+BG311+BG314+BG317+BG320+BG323+BG326+BG329+BG332+BG335+BG338+BG341+BG344+BG347+BG350+BG353+BG356+BG359+BG362+BG365+BG368+BG371+BG374+BG377+BG380+BG383+BG386+BG389+BG392+BG395+BG398+BG401+BG404+BG407+BG410+BG413+BG416+BG419+BG422+BG425+BG428+BG431+BG434+BG437+BG440+BG443+BG446+BG449+BG452+BG455+BG458+BG461+BG464+BG467+BG470+BG473+BG476+BG479+BG482+BG485+BG488+BG491+BG494+BG497+BG500+BG503+BG506+BG509+BG512+BG515+BG518+BG521+BG524+BG527+BG530+BG533+BG536+BG539+BG542+BG545+BG548+BG551+BG554+BG557+BG560+BG563+BG566+BG569+BG572+BG575+BG578+BG581+BG584+BG587+BG590+BG593+BG596+BG599+BG602+BG605+BG608+BG611</f>
        <v>0</v>
      </c>
      <c r="BH614" s="334" t="n">
        <f aca="false">BH14+BH17+BH20+BH23+BH26+BH29+BH32+BH35+BH38+BH41+BH44+BH47+BH50+BH53+BH56+BH59+BH62+BH65+BH68+BH71+BH74+BH77+BH80+BH83+BH86+BH89+BH92+BH95+BH98+BH101+BH104+BH107+BH110+BH113+BH116+BH119+BH122+BH125+BH128+BH131+BH134+BH137+BH140+BH143+BH146+BH149+BH152+BH155+BH158+BH161+BH164+BH167+BH170+BH173+BH176+BH179+BH182+BH185+BH188+BH191+BH194+BH197+BH200+BH203+BH206+BH209+BH212+BH215+BH218+BH221+BH224+BH227+BH230+BH233+BH236+BH239+BH242+BH245+BH248+BH251+BH254+BH257+BH260+BH263+BH266+BH269+BH272+BH275+BH278+BH281+BH284+BH287+BH290+BH293+BH296+BH299+BH302+BH305+BH308+BH311+BH314+BH317+BH320+BH323+BH326+BH329+BH332+BH335+BH338+BH341+BH344+BH347+BH350+BH353+BH356+BH359+BH362+BH365+BH368+BH371+BH374+BH377+BH380+BH383+BH386+BH389+BH392+BH395+BH398+BH401+BH404+BH407+BH410+BH413+BH416+BH419+BH422+BH425+BH428+BH431+BH434+BH437+BH440+BH443+BH446+BH449+BH452+BH455+BH458+BH461+BH464+BH467+BH470+BH473+BH476+BH479+BH482+BH485+BH488+BH491+BH494+BH497+BH500+BH503+BH506+BH509+BH512+BH515+BH518+BH521+BH524+BH527+BH530+BH533+BH536+BH539+BH542+BH545+BH548+BH551+BH554+BH557+BH560+BH563+BH566+BH569+BH572+BH575+BH578+BH581+BH584+BH587+BH590+BH593+BH596+BH599+BH602+BH605+BH608+BH611</f>
        <v>0</v>
      </c>
      <c r="BI614" s="334" t="n">
        <f aca="false">BI14+BI17+BI20+BI23+BI26+BI29+BI32+BI35+BI38+BI41+BI44+BI47+BI50+BI53+BI56+BI59+BI62+BI65+BI68+BI71+BI74+BI77+BI80+BI83+BI86+BI89+BI92+BI95+BI98+BI101+BI104+BI107+BI110+BI113+BI116+BI119+BI122+BI125+BI128+BI131+BI134+BI137+BI140+BI143+BI146+BI149+BI152+BI155+BI158+BI161+BI164+BI167+BI170+BI173+BI176+BI179+BI182+BI185+BI188+BI191+BI194+BI197+BI200+BI203+BI206+BI209+BI212+BI215+BI218+BI221+BI224+BI227+BI230+BI233+BI236+BI239+BI242+BI245+BI248+BI251+BI254+BI257+BI260+BI263+BI266+BI269+BI272+BI275+BI278+BI281+BI284+BI287+BI290+BI293+BI296+BI299+BI302+BI305+BI308+BI311+BI314+BI317+BI320+BI323+BI326+BI329+BI332+BI335+BI338+BI341+BI344+BI347+BI350+BI353+BI356+BI359+BI362+BI365+BI368+BI371+BI374+BI377+BI380+BI383+BI386+BI389+BI392+BI395+BI398+BI401+BI404+BI407+BI410+BI413+BI416+BI419+BI422+BI425+BI428+BI431+BI434+BI437+BI440+BI443+BI446+BI449+BI452+BI455+BI458+BI461+BI464+BI467+BI470+BI473+BI476+BI479+BI482+BI485+BI488+BI491+BI494+BI497+BI500+BI503+BI506+BI509+BI512+BI515+BI518+BI521+BI524+BI527+BI530+BI533+BI536+BI539+BI542+BI545+BI548+BI551+BI554+BI557+BI560+BI563+BI566+BI569+BI572+BI575+BI578+BI581+BI584+BI587+BI590+BI593+BI596+BI599+BI602+BI605+BI608+BI611</f>
        <v>0</v>
      </c>
      <c r="BJ614" s="334" t="n">
        <f aca="false">BJ14+BJ17+BJ20+BJ23+BJ26+BJ29+BJ32+BJ35+BJ38+BJ41+BJ44+BJ47+BJ50+BJ53+BJ56+BJ59+BJ62+BJ65+BJ68+BJ71+BJ74+BJ77+BJ80+BJ83+BJ86+BJ89+BJ92+BJ95+BJ98+BJ101+BJ104+BJ107+BJ110+BJ113+BJ116+BJ119+BJ122+BJ125+BJ128+BJ131+BJ134+BJ137+BJ140+BJ143+BJ146+BJ149+BJ152+BJ155+BJ158+BJ161+BJ164+BJ167+BJ170+BJ173+BJ176+BJ179+BJ182+BJ185+BJ188+BJ191+BJ194+BJ197+BJ200+BJ203+BJ206+BJ209+BJ212+BJ215+BJ218+BJ221+BJ224+BJ227+BJ230+BJ233+BJ236+BJ239+BJ242+BJ245+BJ248+BJ251+BJ254+BJ257+BJ260+BJ263+BJ266+BJ269+BJ272+BJ275+BJ278+BJ281+BJ284+BJ287+BJ290+BJ293+BJ296+BJ299+BJ302+BJ305+BJ308+BJ311+BJ314+BJ317+BJ320+BJ323+BJ326+BJ329+BJ332+BJ335+BJ338+BJ341+BJ344+BJ347+BJ350+BJ353+BJ356+BJ359+BJ362+BJ365+BJ368+BJ371+BJ374+BJ377+BJ380+BJ383+BJ386+BJ389+BJ392+BJ395+BJ398+BJ401+BJ404+BJ407+BJ410+BJ413+BJ416+BJ419+BJ422+BJ425+BJ428+BJ431+BJ434+BJ437+BJ440+BJ443+BJ446+BJ449+BJ452+BJ455+BJ458+BJ461+BJ464+BJ467+BJ470+BJ473+BJ476+BJ479+BJ482+BJ485+BJ488+BJ491+BJ494+BJ497+BJ500+BJ503+BJ506+BJ509+BJ512+BJ515+BJ518+BJ521+BJ524+BJ527+BJ530+BJ533+BJ536+BJ539+BJ542+BJ545+BJ548+BJ551+BJ554+BJ557+BJ560+BJ563+BJ566+BJ569+BJ572+BJ575+BJ578+BJ581+BJ584+BJ587+BJ590+BJ593+BJ596+BJ599+BJ602+BJ605+BJ608+BJ611</f>
        <v>0</v>
      </c>
      <c r="BK614" s="334" t="n">
        <f aca="false">BK14+BK17+BK20+BK23+BK26+BK29+BK32+BK35+BK38+BK41+BK44+BK47+BK50+BK53+BK56+BK59+BK62+BK65+BK68+BK71+BK74+BK77+BK80+BK83+BK86+BK89+BK92+BK95+BK98+BK101+BK104+BK107+BK110+BK113+BK116+BK119+BK122+BK125+BK128+BK131+BK134+BK137+BK140+BK143+BK146+BK149+BK152+BK155+BK158+BK161+BK164+BK167+BK170+BK173+BK176+BK179+BK182+BK185+BK188+BK191+BK194+BK197+BK200+BK203+BK206+BK209+BK212+BK215+BK218+BK221+BK224+BK227+BK230+BK233+BK236+BK239+BK242+BK245+BK248+BK251+BK254+BK257+BK260+BK263+BK266+BK269+BK272+BK275+BK278+BK281+BK284+BK287+BK290+BK293+BK296+BK299+BK302+BK305+BK308+BK311+BK314+BK317+BK320+BK323+BK326+BK329+BK332+BK335+BK338+BK341+BK344+BK347+BK350+BK353+BK356+BK359+BK362+BK365+BK368+BK371+BK374+BK377+BK380+BK383+BK386+BK389+BK392+BK395+BK398+BK401+BK404+BK407+BK410+BK413+BK416+BK419+BK422+BK425+BK428+BK431+BK434+BK437+BK440+BK443+BK446+BK449+BK452+BK455+BK458+BK461+BK464+BK467+BK470+BK473+BK476+BK479+BK482+BK485+BK488+BK491+BK494+BK497+BK500+BK503+BK506+BK509+BK512+BK515+BK518+BK521+BK524+BK527+BK530+BK533+BK536+BK539+BK542+BK545+BK548+BK551+BK554+BK557+BK560+BK563+BK566+BK569+BK572+BK575+BK578+BK581+BK584+BK587+BK590+BK593+BK596+BK599+BK602+BK605+BK608+BK611</f>
        <v>0</v>
      </c>
      <c r="BL614" s="334" t="n">
        <f aca="false">BL14+BL17+BL20+BL23+BL26+BL29+BL32+BL35+BL38+BL41+BL44+BL47+BL50+BL53+BL56+BL59+BL62+BL65+BL68+BL71+BL74+BL77+BL80+BL83+BL86+BL89+BL92+BL95+BL98+BL101+BL104+BL107+BL110+BL113+BL116+BL119+BL122+BL125+BL128+BL131+BL134+BL137+BL140+BL143+BL146+BL149+BL152+BL155+BL158+BL161+BL164+BL167+BL170+BL173+BL176+BL179+BL182+BL185+BL188+BL191+BL194+BL197+BL200+BL203+BL206+BL209+BL212+BL215+BL218+BL221+BL224+BL227+BL230+BL233+BL236+BL239+BL242+BL245+BL248+BL251+BL254+BL257+BL260+BL263+BL266+BL269+BL272+BL275+BL278+BL281+BL284+BL287+BL290+BL293+BL296+BL299+BL302+BL305+BL308+BL311+BL314+BL317+BL320+BL323+BL326+BL329+BL332+BL335+BL338+BL341+BL344+BL347+BL350+BL353+BL356+BL359+BL362+BL365+BL368+BL371+BL374+BL377+BL380+BL383+BL386+BL389+BL392+BL395+BL398+BL401+BL404+BL407+BL410+BL413+BL416+BL419+BL422+BL425+BL428+BL431+BL434+BL437+BL440+BL443+BL446+BL449+BL452+BL455+BL458+BL461+BL464+BL467+BL470+BL473+BL476+BL479+BL482+BL485+BL488+BL491+BL494+BL497+BL500+BL503+BL506+BL509+BL512+BL515+BL518+BL521+BL524+BL527+BL530+BL533+BL536+BL539+BL542+BL545+BL548+BL551+BL554+BL557+BL560+BL563+BL566+BL569+BL572+BL575+BL578+BL581+BL584+BL587+BL590+BL593+BL596+BL599+BL602+BL605+BL608+BL611</f>
        <v>0</v>
      </c>
      <c r="BM614" s="334" t="n">
        <f aca="false">BM14+BM17+BM20+BM23+BM26+BM29+BM32+BM35+BM38+BM41+BM44+BM47+BM50+BM53+BM56+BM59+BM62+BM65+BM68+BM71+BM74+BM77+BM80+BM83+BM86+BM89+BM92+BM95+BM98+BM101+BM104+BM107+BM110+BM113+BM116+BM119+BM122+BM125+BM128+BM131+BM134+BM137+BM140+BM143+BM146+BM149+BM152+BM155+BM158+BM161+BM164+BM167+BM170+BM173+BM176+BM179+BM182+BM185+BM188+BM191+BM194+BM197+BM200+BM203+BM206+BM209+BM212+BM215+BM218+BM221+BM224+BM227+BM230+BM233+BM236+BM239+BM242+BM245+BM248+BM251+BM254+BM257+BM260+BM263+BM266+BM269+BM272+BM275+BM278+BM281+BM284+BM287+BM290+BM293+BM296+BM299+BM302+BM305+BM308+BM311+BM314+BM317+BM320+BM323+BM326+BM329+BM332+BM335+BM338+BM341+BM344+BM347+BM350+BM353+BM356+BM359+BM362+BM365+BM368+BM371+BM374+BM377+BM380+BM383+BM386+BM389+BM392+BM395+BM398+BM401+BM404+BM407+BM410+BM413+BM416+BM419+BM422+BM425+BM428+BM431+BM434+BM437+BM440+BM443+BM446+BM449+BM452+BM455+BM458+BM461+BM464+BM467+BM470+BM473+BM476+BM479+BM482+BM485+BM488+BM491+BM494+BM497+BM500+BM503+BM506+BM509+BM512+BM515+BM518+BM521+BM524+BM527+BM530+BM533+BM536+BM539+BM542+BM545+BM548+BM551+BM554+BM557+BM560+BM563+BM566+BM569+BM572+BM575+BM578+BM581+BM584+BM587+BM590+BM593+BM596+BM599+BM602+BM605+BM608+BM611</f>
        <v>0</v>
      </c>
      <c r="BN614" s="334" t="n">
        <f aca="false">BN14+BN17+BN20+BN23+BN26+BN29+BN32+BN35+BN38+BN41+BN44+BN47+BN50+BN53+BN56+BN59+BN62+BN65+BN68+BN71+BN74+BN77+BN80+BN83+BN86+BN89+BN92+BN95+BN98+BN101+BN104+BN107+BN110+BN113+BN116+BN119+BN122+BN125+BN128+BN131+BN134+BN137+BN140+BN143+BN146+BN149+BN152+BN155+BN158+BN161+BN164+BN167+BN170+BN173+BN176+BN179+BN182+BN185+BN188+BN191+BN194+BN197+BN200+BN203+BN206+BN209+BN212+BN215+BN218+BN221+BN224+BN227+BN230+BN233+BN236+BN239+BN242+BN245+BN248+BN251+BN254+BN257+BN260+BN263+BN266+BN269+BN272+BN275+BN278+BN281+BN284+BN287+BN290+BN293+BN296+BN299+BN302+BN305+BN308+BN311+BN314+BN317+BN320+BN323+BN326+BN329+BN332+BN335+BN338+BN341+BN344+BN347+BN350+BN353+BN356+BN359+BN362+BN365+BN368+BN371+BN374+BN377+BN380+BN383+BN386+BN389+BN392+BN395+BN398+BN401+BN404+BN407+BN410+BN413+BN416+BN419+BN422+BN425+BN428+BN431+BN434+BN437+BN440+BN443+BN446+BN449+BN452+BN455+BN458+BN461+BN464+BN467+BN470+BN473+BN476+BN479+BN482+BN485+BN488+BN491+BN494+BN497+BN500+BN503+BN506+BN509+BN512+BN515+BN518+BN521+BN524+BN527+BN530+BN533+BN536+BN539+BN542+BN545+BN548+BN551+BN554+BN557+BN560+BN563+BN566+BN569+BN572+BN575+BN578+BN581+BN584+BN587+BN590+BN593+BN596+BN599+BN602+BN605+BN608+BN611</f>
        <v>0</v>
      </c>
      <c r="BO614" s="334" t="n">
        <f aca="false">BO14+BO17+BO20+BO23+BO26+BO29+BO32+BO35+BO38+BO41+BO44+BO47+BO50+BO53+BO56+BO59+BO62+BO65+BO68+BO71+BO74+BO77+BO80+BO83+BO86+BO89+BO92+BO95+BO98+BO101+BO104+BO107+BO110+BO113+BO116+BO119+BO122+BO125+BO128+BO131+BO134+BO137+BO140+BO143+BO146+BO149+BO152+BO155+BO158+BO161+BO164+BO167+BO170+BO173+BO176+BO179+BO182+BO185+BO188+BO191+BO194+BO197+BO200+BO203+BO206+BO209+BO212+BO215+BO218+BO221+BO224+BO227+BO230+BO233+BO236+BO239+BO242+BO245+BO248+BO251+BO254+BO257+BO260+BO263+BO266+BO269+BO272+BO275+BO278+BO281+BO284+BO287+BO290+BO293+BO296+BO299+BO302+BO305+BO308+BO311+BO314+BO317+BO320+BO323+BO326+BO329+BO332+BO335+BO338+BO341+BO344+BO347+BO350+BO353+BO356+BO359+BO362+BO365+BO368+BO371+BO374+BO377+BO380+BO383+BO386+BO389+BO392+BO395+BO398+BO401+BO404+BO407+BO410+BO413+BO416+BO419+BO422+BO425+BO428+BO431+BO434+BO437+BO440+BO443+BO446+BO449+BO452+BO455+BO458+BO461+BO464+BO467+BO470+BO473+BO476+BO479+BO482+BO485+BO488+BO491+BO494+BO497+BO500+BO503+BO506+BO509+BO512+BO515+BO518+BO521+BO524+BO527+BO530+BO533+BO536+BO539+BO542+BO545+BO548+BO551+BO554+BO557+BO560+BO563+BO566+BO569+BO572+BO575+BO578+BO581+BO584+BO587+BO590+BO593+BO596+BO599+BO602+BO605+BO608+BO611</f>
        <v>0</v>
      </c>
      <c r="BP614" s="334" t="n">
        <f aca="false">BP14+BP17+BP20+BP23+BP26+BP29+BP32+BP35+BP38+BP41+BP44+BP47+BP50+BP53+BP56+BP59+BP62+BP65+BP68+BP71+BP74+BP77+BP80+BP83+BP86+BP89+BP92+BP95+BP98+BP101+BP104+BP107+BP110+BP113+BP116+BP119+BP122+BP125+BP128+BP131+BP134+BP137+BP140+BP143+BP146+BP149+BP152+BP155+BP158+BP161+BP164+BP167+BP170+BP173+BP176+BP179+BP182+BP185+BP188+BP191+BP194+BP197+BP200+BP203+BP206+BP209+BP212+BP215+BP218+BP221+BP224+BP227+BP230+BP233+BP236+BP239+BP242+BP245+BP248+BP251+BP254+BP257+BP260+BP263+BP266+BP269+BP272+BP275+BP278+BP281+BP284+BP287+BP290+BP293+BP296+BP299+BP302+BP305+BP308+BP311+BP314+BP317+BP320+BP323+BP326+BP329+BP332+BP335+BP338+BP341+BP344+BP347+BP350+BP353+BP356+BP359+BP362+BP365+BP368+BP371+BP374+BP377+BP380+BP383+BP386+BP389+BP392+BP395+BP398+BP401+BP404+BP407+BP410+BP413+BP416+BP419+BP422+BP425+BP428+BP431+BP434+BP437+BP440+BP443+BP446+BP449+BP452+BP455+BP458+BP461+BP464+BP467+BP470+BP473+BP476+BP479+BP482+BP485+BP488+BP491+BP494+BP497+BP500+BP503+BP506+BP509+BP512+BP515+BP518+BP521+BP524+BP527+BP530+BP533+BP536+BP539+BP542+BP545+BP548+BP551+BP554+BP557+BP560+BP563+BP566+BP569+BP572+BP575+BP578+BP581+BP584+BP587+BP590+BP593+BP596+BP599+BP602+BP605+BP608+BP611</f>
        <v>0</v>
      </c>
      <c r="BQ614" s="334" t="n">
        <f aca="false">BQ14+BQ17+BQ20+BQ23+BQ26+BQ29+BQ32+BQ35+BQ38+BQ41+BQ44+BQ47+BQ50+BQ53+BQ56+BQ59+BQ62+BQ65+BQ68+BQ71+BQ74+BQ77+BQ80+BQ83+BQ86+BQ89+BQ92+BQ95+BQ98+BQ101+BQ104+BQ107+BQ110+BQ113+BQ116+BQ119+BQ122+BQ125+BQ128+BQ131+BQ134+BQ137+BQ140+BQ143+BQ146+BQ149+BQ152+BQ155+BQ158+BQ161+BQ164+BQ167+BQ170+BQ173+BQ176+BQ179+BQ182+BQ185+BQ188+BQ191+BQ194+BQ197+BQ200+BQ203+BQ206+BQ209+BQ212+BQ215+BQ218+BQ221+BQ224+BQ227+BQ230+BQ233+BQ236+BQ239+BQ242+BQ245+BQ248+BQ251+BQ254+BQ257+BQ260+BQ263+BQ266+BQ269+BQ272+BQ275+BQ278+BQ281+BQ284+BQ287+BQ290+BQ293+BQ296+BQ299+BQ302+BQ305+BQ308+BQ311+BQ314+BQ317+BQ320+BQ323+BQ326+BQ329+BQ332+BQ335+BQ338+BQ341+BQ344+BQ347+BQ350+BQ353+BQ356+BQ359+BQ362+BQ365+BQ368+BQ371+BQ374+BQ377+BQ380+BQ383+BQ386+BQ389+BQ392+BQ395+BQ398+BQ401+BQ404+BQ407+BQ410+BQ413+BQ416+BQ419+BQ422+BQ425+BQ428+BQ431+BQ434+BQ437+BQ440+BQ443+BQ446+BQ449+BQ452+BQ455+BQ458+BQ461+BQ464+BQ467+BQ470+BQ473+BQ476+BQ479+BQ482+BQ485+BQ488+BQ491+BQ494+BQ497+BQ500+BQ503+BQ506+BQ509+BQ512+BQ515+BQ518+BQ521+BQ524+BQ527+BQ530+BQ533+BQ536+BQ539+BQ542+BQ545+BQ548+BQ551+BQ554+BQ557+BQ560+BQ563+BQ566+BQ569+BQ572+BQ575+BQ578+BQ581+BQ584+BQ587+BQ590+BQ593+BQ596+BQ599+BQ602+BQ605+BQ608+BQ611</f>
        <v>0</v>
      </c>
      <c r="BR614" s="335" t="n">
        <f aca="false">BR14+BR17+BR20+BR23+BR26+BR29+BR32+BR35+BR38+BR41+BR44+BR47+BR50+BR53+BR56+BR59+BR62+BR65+BR68+BR71+BR74+BR77+BR80+BR83+BR86+BR89+BR92+BR95+BR98+BR101+BR104+BR107+BR110+BR113+BR116+BR119+BR122+BR125+BR128+BR131+BR134+BR137+BR140+BR143+BR146+BR149+BR152+BR155+BR158+BR161+BR164+BR167+BR170+BR173+BR176+BR179+BR182+BR185+BR188+BR191+BR194+BR197+BR200+BR203+BR206+BR209+BR212+BR215+BR218+BR221+BR224+BR227+BR230+BR233+BR236+BR239+BR242+BR245+BR248+BR251+BR254+BR257+BR260+BR263+BR266+BR269+BR272+BR275+BR278+BR281+BR284+BR287+BR290+BR293+BR296+BR299+BR302+BR305+BR308+BR311+BR314+BR317+BR320+BR323+BR326+BR329+BR332+BR335+BR338+BR341+BR344+BR347+BR350+BR353+BR356+BR359+BR362+BR365+BR368+BR371+BR374+BR377+BR380+BR383+BR386+BR389+BR392+BR395+BR398+BR401+BR404+BR407+BR410+BR413+BR416+BR419+BR422+BR425+BR428+BR431+BR434+BR437+BR440+BR443+BR446+BR449+BR452+BR455+BR458+BR461+BR464+BR467+BR470+BR473+BR476+BR479+BR482+BR485+BR488+BR491+BR494+BR497+BR500+BR503+BR506+BR509+BR512+BR515+BR518+BR521+BR524+BR527+BR530+BR533+BR536+BR539+BR542+BR545+BR548+BR551+BR554+BR557+BR560+BR563+BR566+BR569+BR572+BR575+BR578+BR581+BR584+BR587+BR590+BR593+BR596+BR599+BR602+BR605+BR608+BR611</f>
        <v>0</v>
      </c>
      <c r="BS614" s="333" t="n">
        <f aca="false">BS14+BS17+BS20+BS23+BS26+BS29+BS32+BS35+BS38+BS41+BS44+BS47+BS50+BS53+BS56+BS59+BS62+BS65+BS68+BS71+BS74+BS77+BS80+BS83+BS86+BS89+BS92+BS95+BS98+BS101+BS104+BS107+BS110+BS113+BS116+BS119+BS122+BS125+BS128+BS131+BS134+BS137+BS140+BS143+BS146+BS149+BS152+BS155+BS158+BS161+BS164+BS167+BS170+BS173+BS176+BS179+BS182+BS185+BS188+BS191+BS194+BS197+BS200+BS203+BS206+BS209+BS212+BS215+BS218+BS221+BS224+BS227+BS230+BS233+BS236+BS239+BS242+BS245+BS248+BS251+BS254+BS257+BS260+BS263+BS266+BS269+BS272+BS275+BS278+BS281+BS284+BS287+BS290+BS293+BS296+BS299+BS302+BS305+BS308+BS311+BS314+BS317+BS320+BS323+BS326+BS329+BS332+BS335+BS338+BS341+BS344+BS347+BS350+BS353+BS356+BS359+BS362+BS365+BS368+BS371+BS374+BS377+BS380+BS383+BS386+BS389+BS392+BS395+BS398+BS401+BS404+BS407+BS410+BS413+BS416+BS419+BS422+BS425+BS428+BS431+BS434+BS437+BS440+BS443+BS446+BS449+BS452+BS455+BS458+BS461+BS464+BS467+BS470+BS473+BS476+BS479+BS482+BS485+BS488+BS491+BS494+BS497+BS500+BS503+BS506+BS509+BS512+BS515+BS518+BS521+BS524+BS527+BS530+BS533+BS536+BS539+BS542+BS545+BS548+BS551+BS554+BS557+BS560+BS563+BS566+BS569+BS572+BS575+BS578+BS581+BS584+BS587+BS590+BS593+BS596+BS599+BS602+BS605+BS608+BS611</f>
        <v>0</v>
      </c>
      <c r="BT614" s="334" t="n">
        <f aca="false">BT14+BT17+BT20+BT23+BT26+BT29+BT32+BT35+BT38+BT41+BT44+BT47+BT50+BT53+BT56+BT59+BT62+BT65+BT68+BT71+BT74+BT77+BT80+BT83+BT86+BT89+BT92+BT95+BT98+BT101+BT104+BT107+BT110+BT113+BT116+BT119+BT122+BT125+BT128+BT131+BT134+BT137+BT140+BT143+BT146+BT149+BT152+BT155+BT158+BT161+BT164+BT167+BT170+BT173+BT176+BT179+BT182+BT185+BT188+BT191+BT194+BT197+BT200+BT203+BT206+BT209+BT212+BT215+BT218+BT221+BT224+BT227+BT230+BT233+BT236+BT239+BT242+BT245+BT248+BT251+BT254+BT257+BT260+BT263+BT266+BT269+BT272+BT275+BT278+BT281+BT284+BT287+BT290+BT293+BT296+BT299+BT302+BT305+BT308+BT311+BT314+BT317+BT320+BT323+BT326+BT329+BT332+BT335+BT338+BT341+BT344+BT347+BT350+BT353+BT356+BT359+BT362+BT365+BT368+BT371+BT374+BT377+BT380+BT383+BT386+BT389+BT392+BT395+BT398+BT401+BT404+BT407+BT410+BT413+BT416+BT419+BT422+BT425+BT428+BT431+BT434+BT437+BT440+BT443+BT446+BT449+BT452+BT455+BT458+BT461+BT464+BT467+BT470+BT473+BT476+BT479+BT482+BT485+BT488+BT491+BT494+BT497+BT500+BT503+BT506+BT509+BT512+BT515+BT518+BT521+BT524+BT527+BT530+BT533+BT536+BT539+BT542+BT545+BT548+BT551+BT554+BT557+BT560+BT563+BT566+BT569+BT572+BT575+BT578+BT581+BT584+BT587+BT590+BT593+BT596+BT599+BT602+BT605+BT608+BT611</f>
        <v>0</v>
      </c>
      <c r="BU614" s="334" t="n">
        <f aca="false">BU14+BU17+BU20+BU23+BU26+BU29+BU32+BU35+BU38+BU41+BU44+BU47+BU50+BU53+BU56+BU59+BU62+BU65+BU68+BU71+BU74+BU77+BU80+BU83+BU86+BU89+BU92+BU95+BU98+BU101+BU104+BU107+BU110+BU113+BU116+BU119+BU122+BU125+BU128+BU131+BU134+BU137+BU140+BU143+BU146+BU149+BU152+BU155+BU158+BU161+BU164+BU167+BU170+BU173+BU176+BU179+BU182+BU185+BU188+BU191+BU194+BU197+BU200+BU203+BU206+BU209+BU212+BU215+BU218+BU221+BU224+BU227+BU230+BU233+BU236+BU239+BU242+BU245+BU248+BU251+BU254+BU257+BU260+BU263+BU266+BU269+BU272+BU275+BU278+BU281+BU284+BU287+BU290+BU293+BU296+BU299+BU302+BU305+BU308+BU311+BU314+BU317+BU320+BU323+BU326+BU329+BU332+BU335+BU338+BU341+BU344+BU347+BU350+BU353+BU356+BU359+BU362+BU365+BU368+BU371+BU374+BU377+BU380+BU383+BU386+BU389+BU392+BU395+BU398+BU401+BU404+BU407+BU410+BU413+BU416+BU419+BU422+BU425+BU428+BU431+BU434+BU437+BU440+BU443+BU446+BU449+BU452+BU455+BU458+BU461+BU464+BU467+BU470+BU473+BU476+BU479+BU482+BU485+BU488+BU491+BU494+BU497+BU500+BU503+BU506+BU509+BU512+BU515+BU518+BU521+BU524+BU527+BU530+BU533+BU536+BU539+BU542+BU545+BU548+BU551+BU554+BU557+BU560+BU563+BU566+BU569+BU572+BU575+BU578+BU581+BU584+BU587+BU590+BU593+BU596+BU599+BU602+BU605+BU608+BU611</f>
        <v>0</v>
      </c>
      <c r="BV614" s="334" t="n">
        <f aca="false">BV14+BV17+BV20+BV23+BV26+BV29+BV32+BV35+BV38+BV41+BV44+BV47+BV50+BV53+BV56+BV59+BV62+BV65+BV68+BV71+BV74+BV77+BV80+BV83+BV86+BV89+BV92+BV95+BV98+BV101+BV104+BV107+BV110+BV113+BV116+BV119+BV122+BV125+BV128+BV131+BV134+BV137+BV140+BV143+BV146+BV149+BV152+BV155+BV158+BV161+BV164+BV167+BV170+BV173+BV176+BV179+BV182+BV185+BV188+BV191+BV194+BV197+BV200+BV203+BV206+BV209+BV212+BV215+BV218+BV221+BV224+BV227+BV230+BV233+BV236+BV239+BV242+BV245+BV248+BV251+BV254+BV257+BV260+BV263+BV266+BV269+BV272+BV275+BV278+BV281+BV284+BV287+BV290+BV293+BV296+BV299+BV302+BV305+BV308+BV311+BV314+BV317+BV320+BV323+BV326+BV329+BV332+BV335+BV338+BV341+BV344+BV347+BV350+BV353+BV356+BV359+BV362+BV365+BV368+BV371+BV374+BV377+BV380+BV383+BV386+BV389+BV392+BV395+BV398+BV401+BV404+BV407+BV410+BV413+BV416+BV419+BV422+BV425+BV428+BV431+BV434+BV437+BV440+BV443+BV446+BV449+BV452+BV455+BV458+BV461+BV464+BV467+BV470+BV473+BV476+BV479+BV482+BV485+BV488+BV491+BV494+BV497+BV500+BV503+BV506+BV509+BV512+BV515+BV518+BV521+BV524+BV527+BV530+BV533+BV536+BV539+BV542+BV545+BV548+BV551+BV554+BV557+BV560+BV563+BV566+BV569+BV572+BV575+BV578+BV581+BV584+BV587+BV590+BV593+BV596+BV599+BV602+BV605+BV608+BV611</f>
        <v>0</v>
      </c>
      <c r="BW614" s="334" t="n">
        <f aca="false">BW14+BW17+BW20+BW23+BW26+BW29+BW32+BW35+BW38+BW41+BW44+BW47+BW50+BW53+BW56+BW59+BW62+BW65+BW68+BW71+BW74+BW77+BW80+BW83+BW86+BW89+BW92+BW95+BW98+BW101+BW104+BW107+BW110+BW113+BW116+BW119+BW122+BW125+BW128+BW131+BW134+BW137+BW140+BW143+BW146+BW149+BW152+BW155+BW158+BW161+BW164+BW167+BW170+BW173+BW176+BW179+BW182+BW185+BW188+BW191+BW194+BW197+BW200+BW203+BW206+BW209+BW212+BW215+BW218+BW221+BW224+BW227+BW230+BW233+BW236+BW239+BW242+BW245+BW248+BW251+BW254+BW257+BW260+BW263+BW266+BW269+BW272+BW275+BW278+BW281+BW284+BW287+BW290+BW293+BW296+BW299+BW302+BW305+BW308+BW311+BW314+BW317+BW320+BW323+BW326+BW329+BW332+BW335+BW338+BW341+BW344+BW347+BW350+BW353+BW356+BW359+BW362+BW365+BW368+BW371+BW374+BW377+BW380+BW383+BW386+BW389+BW392+BW395+BW398+BW401+BW404+BW407+BW410+BW413+BW416+BW419+BW422+BW425+BW428+BW431+BW434+BW437+BW440+BW443+BW446+BW449+BW452+BW455+BW458+BW461+BW464+BW467+BW470+BW473+BW476+BW479+BW482+BW485+BW488+BW491+BW494+BW497+BW500+BW503+BW506+BW509+BW512+BW515+BW518+BW521+BW524+BW527+BW530+BW533+BW536+BW539+BW542+BW545+BW548+BW551+BW554+BW557+BW560+BW563+BW566+BW569+BW572+BW575+BW578+BW581+BW584+BW587+BW590+BW593+BW596+BW599+BW602+BW605+BW608+BW611</f>
        <v>0</v>
      </c>
      <c r="BX614" s="334" t="n">
        <f aca="false">BX14+BX17+BX20+BX23+BX26+BX29+BX32+BX35+BX38+BX41+BX44+BX47+BX50+BX53+BX56+BX59+BX62+BX65+BX68+BX71+BX74+BX77+BX80+BX83+BX86+BX89+BX92+BX95+BX98+BX101+BX104+BX107+BX110+BX113+BX116+BX119+BX122+BX125+BX128+BX131+BX134+BX137+BX140+BX143+BX146+BX149+BX152+BX155+BX158+BX161+BX164+BX167+BX170+BX173+BX176+BX179+BX182+BX185+BX188+BX191+BX194+BX197+BX200+BX203+BX206+BX209+BX212+BX215+BX218+BX221+BX224+BX227+BX230+BX233+BX236+BX239+BX242+BX245+BX248+BX251+BX254+BX257+BX260+BX263+BX266+BX269+BX272+BX275+BX278+BX281+BX284+BX287+BX290+BX293+BX296+BX299+BX302+BX305+BX308+BX311+BX314+BX317+BX320+BX323+BX326+BX329+BX332+BX335+BX338+BX341+BX344+BX347+BX350+BX353+BX356+BX359+BX362+BX365+BX368+BX371+BX374+BX377+BX380+BX383+BX386+BX389+BX392+BX395+BX398+BX401+BX404+BX407+BX410+BX413+BX416+BX419+BX422+BX425+BX428+BX431+BX434+BX437+BX440+BX443+BX446+BX449+BX452+BX455+BX458+BX461+BX464+BX467+BX470+BX473+BX476+BX479+BX482+BX485+BX488+BX491+BX494+BX497+BX500+BX503+BX506+BX509+BX512+BX515+BX518+BX521+BX524+BX527+BX530+BX533+BX536+BX539+BX542+BX545+BX548+BX551+BX554+BX557+BX560+BX563+BX566+BX569+BX572+BX575+BX578+BX581+BX584+BX587+BX590+BX593+BX596+BX599+BX602+BX605+BX608+BX611</f>
        <v>0</v>
      </c>
      <c r="BY614" s="334" t="n">
        <f aca="false">BY14+BY17+BY20+BY23+BY26+BY29+BY32+BY35+BY38+BY41+BY44+BY47+BY50+BY53+BY56+BY59+BY62+BY65+BY68+BY71+BY74+BY77+BY80+BY83+BY86+BY89+BY92+BY95+BY98+BY101+BY104+BY107+BY110+BY113+BY116+BY119+BY122+BY125+BY128+BY131+BY134+BY137+BY140+BY143+BY146+BY149+BY152+BY155+BY158+BY161+BY164+BY167+BY170+BY173+BY176+BY179+BY182+BY185+BY188+BY191+BY194+BY197+BY200+BY203+BY206+BY209+BY212+BY215+BY218+BY221+BY224+BY227+BY230+BY233+BY236+BY239+BY242+BY245+BY248+BY251+BY254+BY257+BY260+BY263+BY266+BY269+BY272+BY275+BY278+BY281+BY284+BY287+BY290+BY293+BY296+BY299+BY302+BY305+BY308+BY311+BY314+BY317+BY320+BY323+BY326+BY329+BY332+BY335+BY338+BY341+BY344+BY347+BY350+BY353+BY356+BY359+BY362+BY365+BY368+BY371+BY374+BY377+BY380+BY383+BY386+BY389+BY392+BY395+BY398+BY401+BY404+BY407+BY410+BY413+BY416+BY419+BY422+BY425+BY428+BY431+BY434+BY437+BY440+BY443+BY446+BY449+BY452+BY455+BY458+BY461+BY464+BY467+BY470+BY473+BY476+BY479+BY482+BY485+BY488+BY491+BY494+BY497+BY500+BY503+BY506+BY509+BY512+BY515+BY518+BY521+BY524+BY527+BY530+BY533+BY536+BY539+BY542+BY545+BY548+BY551+BY554+BY557+BY560+BY563+BY566+BY569+BY572+BY575+BY578+BY581+BY584+BY587+BY590+BY593+BY596+BY599+BY602+BY605+BY608+BY611</f>
        <v>0</v>
      </c>
      <c r="BZ614" s="334" t="n">
        <f aca="false">BZ14+BZ17+BZ20+BZ23+BZ26+BZ29+BZ32+BZ35+BZ38+BZ41+BZ44+BZ47+BZ50+BZ53+BZ56+BZ59+BZ62+BZ65+BZ68+BZ71+BZ74+BZ77+BZ80+BZ83+BZ86+BZ89+BZ92+BZ95+BZ98+BZ101+BZ104+BZ107+BZ110+BZ113+BZ116+BZ119+BZ122+BZ125+BZ128+BZ131+BZ134+BZ137+BZ140+BZ143+BZ146+BZ149+BZ152+BZ155+BZ158+BZ161+BZ164+BZ167+BZ170+BZ173+BZ176+BZ179+BZ182+BZ185+BZ188+BZ191+BZ194+BZ197+BZ200+BZ203+BZ206+BZ209+BZ212+BZ215+BZ218+BZ221+BZ224+BZ227+BZ230+BZ233+BZ236+BZ239+BZ242+BZ245+BZ248+BZ251+BZ254+BZ257+BZ260+BZ263+BZ266+BZ269+BZ272+BZ275+BZ278+BZ281+BZ284+BZ287+BZ290+BZ293+BZ296+BZ299+BZ302+BZ305+BZ308+BZ311+BZ314+BZ317+BZ320+BZ323+BZ326+BZ329+BZ332+BZ335+BZ338+BZ341+BZ344+BZ347+BZ350+BZ353+BZ356+BZ359+BZ362+BZ365+BZ368+BZ371+BZ374+BZ377+BZ380+BZ383+BZ386+BZ389+BZ392+BZ395+BZ398+BZ401+BZ404+BZ407+BZ410+BZ413+BZ416+BZ419+BZ422+BZ425+BZ428+BZ431+BZ434+BZ437+BZ440+BZ443+BZ446+BZ449+BZ452+BZ455+BZ458+BZ461+BZ464+BZ467+BZ470+BZ473+BZ476+BZ479+BZ482+BZ485+BZ488+BZ491+BZ494+BZ497+BZ500+BZ503+BZ506+BZ509+BZ512+BZ515+BZ518+BZ521+BZ524+BZ527+BZ530+BZ533+BZ536+BZ539+BZ542+BZ545+BZ548+BZ551+BZ554+BZ557+BZ560+BZ563+BZ566+BZ569+BZ572+BZ575+BZ578+BZ581+BZ584+BZ587+BZ590+BZ593+BZ596+BZ599+BZ602+BZ605+BZ608+BZ611</f>
        <v>0</v>
      </c>
      <c r="CA614" s="334" t="n">
        <f aca="false">CA14+CA17+CA20+CA23+CA26+CA29+CA32+CA35+CA38+CA41+CA44+CA47+CA50+CA53+CA56+CA59+CA62+CA65+CA68+CA71+CA74+CA77+CA80+CA83+CA86+CA89+CA92+CA95+CA98+CA101+CA104+CA107+CA110+CA113+CA116+CA119+CA122+CA125+CA128+CA131+CA134+CA137+CA140+CA143+CA146+CA149+CA152+CA155+CA158+CA161+CA164+CA167+CA170+CA173+CA176+CA179+CA182+CA185+CA188+CA191+CA194+CA197+CA200+CA203+CA206+CA209+CA212+CA215+CA218+CA221+CA224+CA227+CA230+CA233+CA236+CA239+CA242+CA245+CA248+CA251+CA254+CA257+CA260+CA263+CA266+CA269+CA272+CA275+CA278+CA281+CA284+CA287+CA290+CA293+CA296+CA299+CA302+CA305+CA308+CA311+CA314+CA317+CA320+CA323+CA326+CA329+CA332+CA335+CA338+CA341+CA344+CA347+CA350+CA353+CA356+CA359+CA362+CA365+CA368+CA371+CA374+CA377+CA380+CA383+CA386+CA389+CA392+CA395+CA398+CA401+CA404+CA407+CA410+CA413+CA416+CA419+CA422+CA425+CA428+CA431+CA434+CA437+CA440+CA443+CA446+CA449+CA452+CA455+CA458+CA461+CA464+CA467+CA470+CA473+CA476+CA479+CA482+CA485+CA488+CA491+CA494+CA497+CA500+CA503+CA506+CA509+CA512+CA515+CA518+CA521+CA524+CA527+CA530+CA533+CA536+CA539+CA542+CA545+CA548+CA551+CA554+CA557+CA560+CA563+CA566+CA569+CA572+CA575+CA578+CA581+CA584+CA587+CA590+CA593+CA596+CA599+CA602+CA605+CA608+CA611</f>
        <v>0</v>
      </c>
      <c r="CB614" s="334" t="n">
        <f aca="false">CB14+CB17+CB20+CB23+CB26+CB29+CB32+CB35+CB38+CB41+CB44+CB47+CB50+CB53+CB56+CB59+CB62+CB65+CB68+CB71+CB74+CB77+CB80+CB83+CB86+CB89+CB92+CB95+CB98+CB101+CB104+CB107+CB110+CB113+CB116+CB119+CB122+CB125+CB128+CB131+CB134+CB137+CB140+CB143+CB146+CB149+CB152+CB155+CB158+CB161+CB164+CB167+CB170+CB173+CB176+CB179+CB182+CB185+CB188+CB191+CB194+CB197+CB200+CB203+CB206+CB209+CB212+CB215+CB218+CB221+CB224+CB227+CB230+CB233+CB236+CB239+CB242+CB245+CB248+CB251+CB254+CB257+CB260+CB263+CB266+CB269+CB272+CB275+CB278+CB281+CB284+CB287+CB290+CB293+CB296+CB299+CB302+CB305+CB308+CB311+CB314+CB317+CB320+CB323+CB326+CB329+CB332+CB335+CB338+CB341+CB344+CB347+CB350+CB353+CB356+CB359+CB362+CB365+CB368+CB371+CB374+CB377+CB380+CB383+CB386+CB389+CB392+CB395+CB398+CB401+CB404+CB407+CB410+CB413+CB416+CB419+CB422+CB425+CB428+CB431+CB434+CB437+CB440+CB443+CB446+CB449+CB452+CB455+CB458+CB461+CB464+CB467+CB470+CB473+CB476+CB479+CB482+CB485+CB488+CB491+CB494+CB497+CB500+CB503+CB506+CB509+CB512+CB515+CB518+CB521+CB524+CB527+CB530+CB533+CB536+CB539+CB542+CB545+CB548+CB551+CB554+CB557+CB560+CB563+CB566+CB569+CB572+CB575+CB578+CB581+CB584+CB587+CB590+CB593+CB596+CB599+CB602+CB605+CB608+CB611</f>
        <v>0</v>
      </c>
      <c r="CC614" s="334" t="n">
        <f aca="false">CC14+CC17+CC20+CC23+CC26+CC29+CC32+CC35+CC38+CC41+CC44+CC47+CC50+CC53+CC56+CC59+CC62+CC65+CC68+CC71+CC74+CC77+CC80+CC83+CC86+CC89+CC92+CC95+CC98+CC101+CC104+CC107+CC110+CC113+CC116+CC119+CC122+CC125+CC128+CC131+CC134+CC137+CC140+CC143+CC146+CC149+CC152+CC155+CC158+CC161+CC164+CC167+CC170+CC173+CC176+CC179+CC182+CC185+CC188+CC191+CC194+CC197+CC200+CC203+CC206+CC209+CC212+CC215+CC218+CC221+CC224+CC227+CC230+CC233+CC236+CC239+CC242+CC245+CC248+CC251+CC254+CC257+CC260+CC263+CC266+CC269+CC272+CC275+CC278+CC281+CC284+CC287+CC290+CC293+CC296+CC299+CC302+CC305+CC308+CC311+CC314+CC317+CC320+CC323+CC326+CC329+CC332+CC335+CC338+CC341+CC344+CC347+CC350+CC353+CC356+CC359+CC362+CC365+CC368+CC371+CC374+CC377+CC380+CC383+CC386+CC389+CC392+CC395+CC398+CC401+CC404+CC407+CC410+CC413+CC416+CC419+CC422+CC425+CC428+CC431+CC434+CC437+CC440+CC443+CC446+CC449+CC452+CC455+CC458+CC461+CC464+CC467+CC470+CC473+CC476+CC479+CC482+CC485+CC488+CC491+CC494+CC497+CC500+CC503+CC506+CC509+CC512+CC515+CC518+CC521+CC524+CC527+CC530+CC533+CC536+CC539+CC542+CC545+CC548+CC551+CC554+CC557+CC560+CC563+CC566+CC569+CC572+CC575+CC578+CC581+CC584+CC587+CC590+CC593+CC596+CC599+CC602+CC605+CC608+CC611</f>
        <v>0</v>
      </c>
      <c r="CD614" s="335" t="n">
        <f aca="false">CD14+CD17+CD20+CD23+CD26+CD29+CD32+CD35+CD38+CD41+CD44+CD47+CD50+CD53+CD56+CD59+CD62+CD65+CD68+CD71+CD74+CD77+CD80+CD83+CD86+CD89+CD92+CD95+CD98+CD101+CD104+CD107+CD110+CD113+CD116+CD119+CD122+CD125+CD128+CD131+CD134+CD137+CD140+CD143+CD146+CD149+CD152+CD155+CD158+CD161+CD164+CD167+CD170+CD173+CD176+CD179+CD182+CD185+CD188+CD191+CD194+CD197+CD200+CD203+CD206+CD209+CD212+CD215+CD218+CD221+CD224+CD227+CD230+CD233+CD236+CD239+CD242+CD245+CD248+CD251+CD254+CD257+CD260+CD263+CD266+CD269+CD272+CD275+CD278+CD281+CD284+CD287+CD290+CD293+CD296+CD299+CD302+CD305+CD308+CD311+CD314+CD317+CD320+CD323+CD326+CD329+CD332+CD335+CD338+CD341+CD344+CD347+CD350+CD353+CD356+CD359+CD362+CD365+CD368+CD371+CD374+CD377+CD380+CD383+CD386+CD389+CD392+CD395+CD398+CD401+CD404+CD407+CD410+CD413+CD416+CD419+CD422+CD425+CD428+CD431+CD434+CD437+CD440+CD443+CD446+CD449+CD452+CD455+CD458+CD461+CD464+CD467+CD470+CD473+CD476+CD479+CD482+CD485+CD488+CD491+CD494+CD497+CD500+CD503+CD506+CD509+CD512+CD515+CD518+CD521+CD524+CD527+CD530+CD533+CD536+CD539+CD542+CD545+CD548+CD551+CD554+CD557+CD560+CD563+CD566+CD569+CD572+CD575+CD578+CD581+CD584+CD587+CD590+CD593+CD596+CD599+CD602+CD605+CD608+CD611</f>
        <v>0</v>
      </c>
      <c r="CE614" s="333" t="n">
        <f aca="false">CE14+CE17+CE20+CE23+CE26+CE29+CE32+CE35+CE38+CE41+CE44+CE47+CE50+CE53+CE56+CE59+CE62+CE65+CE68+CE71+CE74+CE77+CE80+CE83+CE86+CE89+CE92+CE95+CE98+CE101+CE104+CE107+CE110+CE113+CE116+CE119+CE122+CE125+CE128+CE131+CE134+CE137+CE140+CE143+CE146+CE149+CE152+CE155+CE158+CE161+CE164+CE167+CE170+CE173+CE176+CE179+CE182+CE185+CE188+CE191+CE194+CE197+CE200+CE203+CE206+CE209+CE212+CE215+CE218+CE221+CE224+CE227+CE230+CE233+CE236+CE239+CE242+CE245+CE248+CE251+CE254+CE257+CE260+CE263+CE266+CE269+CE272+CE275+CE278+CE281+CE284+CE287+CE290+CE293+CE296+CE299+CE302+CE305+CE308+CE311+CE314+CE317+CE320+CE323+CE326+CE329+CE332+CE335+CE338+CE341+CE344+CE347+CE350+CE353+CE356+CE359+CE362+CE365+CE368+CE371+CE374+CE377+CE380+CE383+CE386+CE389+CE392+CE395+CE398+CE401+CE404+CE407+CE410+CE413+CE416+CE419+CE422+CE425+CE428+CE431+CE434+CE437+CE440+CE443+CE446+CE449+CE452+CE455+CE458+CE461+CE464+CE467+CE470+CE473+CE476+CE479+CE482+CE485+CE488+CE491+CE494+CE497+CE500+CE503+CE506+CE509+CE512+CE515+CE518+CE521+CE524+CE527+CE530+CE533+CE536+CE539+CE542+CE545+CE548+CE551+CE554+CE557+CE560+CE563+CE566+CE569+CE572+CE575+CE578+CE581+CE584+CE587+CE590+CE593+CE596+CE599+CE602+CE605+CE608+CE611</f>
        <v>0</v>
      </c>
      <c r="CF614" s="334" t="n">
        <f aca="false">CF14+CF17+CF20+CF23+CF26+CF29+CF32+CF35+CF38+CF41+CF44+CF47+CF50+CF53+CF56+CF59+CF62+CF65+CF68+CF71+CF74+CF77+CF80+CF83+CF86+CF89+CF92+CF95+CF98+CF101+CF104+CF107+CF110+CF113+CF116+CF119+CF122+CF125+CF128+CF131+CF134+CF137+CF140+CF143+CF146+CF149+CF152+CF155+CF158+CF161+CF164+CF167+CF170+CF173+CF176+CF179+CF182+CF185+CF188+CF191+CF194+CF197+CF200+CF203+CF206+CF209+CF212+CF215+CF218+CF221+CF224+CF227+CF230+CF233+CF236+CF239+CF242+CF245+CF248+CF251+CF254+CF257+CF260+CF263+CF266+CF269+CF272+CF275+CF278+CF281+CF284+CF287+CF290+CF293+CF296+CF299+CF302+CF305+CF308+CF311+CF314+CF317+CF320+CF323+CF326+CF329+CF332+CF335+CF338+CF341+CF344+CF347+CF350+CF353+CF356+CF359+CF362+CF365+CF368+CF371+CF374+CF377+CF380+CF383+CF386+CF389+CF392+CF395+CF398+CF401+CF404+CF407+CF410+CF413+CF416+CF419+CF422+CF425+CF428+CF431+CF434+CF437+CF440+CF443+CF446+CF449+CF452+CF455+CF458+CF461+CF464+CF467+CF470+CF473+CF476+CF479+CF482+CF485+CF488+CF491+CF494+CF497+CF500+CF503+CF506+CF509+CF512+CF515+CF518+CF521+CF524+CF527+CF530+CF533+CF536+CF539+CF542+CF545+CF548+CF551+CF554+CF557+CF560+CF563+CF566+CF569+CF572+CF575+CF578+CF581+CF584+CF587+CF590+CF593+CF596+CF599+CF602+CF605+CF608+CF611</f>
        <v>0</v>
      </c>
      <c r="CG614" s="334" t="n">
        <f aca="false">CG14+CG17+CG20+CG23+CG26+CG29+CG32+CG35+CG38+CG41+CG44+CG47+CG50+CG53+CG56+CG59+CG62+CG65+CG68+CG71+CG74+CG77+CG80+CG83+CG86+CG89+CG92+CG95+CG98+CG101+CG104+CG107+CG110+CG113+CG116+CG119+CG122+CG125+CG128+CG131+CG134+CG137+CG140+CG143+CG146+CG149+CG152+CG155+CG158+CG161+CG164+CG167+CG170+CG173+CG176+CG179+CG182+CG185+CG188+CG191+CG194+CG197+CG200+CG203+CG206+CG209+CG212+CG215+CG218+CG221+CG224+CG227+CG230+CG233+CG236+CG239+CG242+CG245+CG248+CG251+CG254+CG257+CG260+CG263+CG266+CG269+CG272+CG275+CG278+CG281+CG284+CG287+CG290+CG293+CG296+CG299+CG302+CG305+CG308+CG311+CG314+CG317+CG320+CG323+CG326+CG329+CG332+CG335+CG338+CG341+CG344+CG347+CG350+CG353+CG356+CG359+CG362+CG365+CG368+CG371+CG374+CG377+CG380+CG383+CG386+CG389+CG392+CG395+CG398+CG401+CG404+CG407+CG410+CG413+CG416+CG419+CG422+CG425+CG428+CG431+CG434+CG437+CG440+CG443+CG446+CG449+CG452+CG455+CG458+CG461+CG464+CG467+CG470+CG473+CG476+CG479+CG482+CG485+CG488+CG491+CG494+CG497+CG500+CG503+CG506+CG509+CG512+CG515+CG518+CG521+CG524+CG527+CG530+CG533+CG536+CG539+CG542+CG545+CG548+CG551+CG554+CG557+CG560+CG563+CG566+CG569+CG572+CG575+CG578+CG581+CG584+CG587+CG590+CG593+CG596+CG599+CG602+CG605+CG608+CG611</f>
        <v>0</v>
      </c>
      <c r="CH614" s="334" t="n">
        <f aca="false">CH14+CH17+CH20+CH23+CH26+CH29+CH32+CH35+CH38+CH41+CH44+CH47+CH50+CH53+CH56+CH59+CH62+CH65+CH68+CH71+CH74+CH77+CH80+CH83+CH86+CH89+CH92+CH95+CH98+CH101+CH104+CH107+CH110+CH113+CH116+CH119+CH122+CH125+CH128+CH131+CH134+CH137+CH140+CH143+CH146+CH149+CH152+CH155+CH158+CH161+CH164+CH167+CH170+CH173+CH176+CH179+CH182+CH185+CH188+CH191+CH194+CH197+CH200+CH203+CH206+CH209+CH212+CH215+CH218+CH221+CH224+CH227+CH230+CH233+CH236+CH239+CH242+CH245+CH248+CH251+CH254+CH257+CH260+CH263+CH266+CH269+CH272+CH275+CH278+CH281+CH284+CH287+CH290+CH293+CH296+CH299+CH302+CH305+CH308+CH311+CH314+CH317+CH320+CH323+CH326+CH329+CH332+CH335+CH338+CH341+CH344+CH347+CH350+CH353+CH356+CH359+CH362+CH365+CH368+CH371+CH374+CH377+CH380+CH383+CH386+CH389+CH392+CH395+CH398+CH401+CH404+CH407+CH410+CH413+CH416+CH419+CH422+CH425+CH428+CH431+CH434+CH437+CH440+CH443+CH446+CH449+CH452+CH455+CH458+CH461+CH464+CH467+CH470+CH473+CH476+CH479+CH482+CH485+CH488+CH491+CH494+CH497+CH500+CH503+CH506+CH509+CH512+CH515+CH518+CH521+CH524+CH527+CH530+CH533+CH536+CH539+CH542+CH545+CH548+CH551+CH554+CH557+CH560+CH563+CH566+CH569+CH572+CH575+CH578+CH581+CH584+CH587+CH590+CH593+CH596+CH599+CH602+CH605+CH608+CH611</f>
        <v>0</v>
      </c>
      <c r="CI614" s="334" t="n">
        <f aca="false">CI14+CI17+CI20+CI23+CI26+CI29+CI32+CI35+CI38+CI41+CI44+CI47+CI50+CI53+CI56+CI59+CI62+CI65+CI68+CI71+CI74+CI77+CI80+CI83+CI86+CI89+CI92+CI95+CI98+CI101+CI104+CI107+CI110+CI113+CI116+CI119+CI122+CI125+CI128+CI131+CI134+CI137+CI140+CI143+CI146+CI149+CI152+CI155+CI158+CI161+CI164+CI167+CI170+CI173+CI176+CI179+CI182+CI185+CI188+CI191+CI194+CI197+CI200+CI203+CI206+CI209+CI212+CI215+CI218+CI221+CI224+CI227+CI230+CI233+CI236+CI239+CI242+CI245+CI248+CI251+CI254+CI257+CI260+CI263+CI266+CI269+CI272+CI275+CI278+CI281+CI284+CI287+CI290+CI293+CI296+CI299+CI302+CI305+CI308+CI311+CI314+CI317+CI320+CI323+CI326+CI329+CI332+CI335+CI338+CI341+CI344+CI347+CI350+CI353+CI356+CI359+CI362+CI365+CI368+CI371+CI374+CI377+CI380+CI383+CI386+CI389+CI392+CI395+CI398+CI401+CI404+CI407+CI410+CI413+CI416+CI419+CI422+CI425+CI428+CI431+CI434+CI437+CI440+CI443+CI446+CI449+CI452+CI455+CI458+CI461+CI464+CI467+CI470+CI473+CI476+CI479+CI482+CI485+CI488+CI491+CI494+CI497+CI500+CI503+CI506+CI509+CI512+CI515+CI518+CI521+CI524+CI527+CI530+CI533+CI536+CI539+CI542+CI545+CI548+CI551+CI554+CI557+CI560+CI563+CI566+CI569+CI572+CI575+CI578+CI581+CI584+CI587+CI590+CI593+CI596+CI599+CI602+CI605+CI608+CI611</f>
        <v>0</v>
      </c>
      <c r="CJ614" s="334" t="n">
        <f aca="false">CJ14+CJ17+CJ20+CJ23+CJ26+CJ29+CJ32+CJ35+CJ38+CJ41+CJ44+CJ47+CJ50+CJ53+CJ56+CJ59+CJ62+CJ65+CJ68+CJ71+CJ74+CJ77+CJ80+CJ83+CJ86+CJ89+CJ92+CJ95+CJ98+CJ101+CJ104+CJ107+CJ110+CJ113+CJ116+CJ119+CJ122+CJ125+CJ128+CJ131+CJ134+CJ137+CJ140+CJ143+CJ146+CJ149+CJ152+CJ155+CJ158+CJ161+CJ164+CJ167+CJ170+CJ173+CJ176+CJ179+CJ182+CJ185+CJ188+CJ191+CJ194+CJ197+CJ200+CJ203+CJ206+CJ209+CJ212+CJ215+CJ218+CJ221+CJ224+CJ227+CJ230+CJ233+CJ236+CJ239+CJ242+CJ245+CJ248+CJ251+CJ254+CJ257+CJ260+CJ263+CJ266+CJ269+CJ272+CJ275+CJ278+CJ281+CJ284+CJ287+CJ290+CJ293+CJ296+CJ299+CJ302+CJ305+CJ308+CJ311+CJ314+CJ317+CJ320+CJ323+CJ326+CJ329+CJ332+CJ335+CJ338+CJ341+CJ344+CJ347+CJ350+CJ353+CJ356+CJ359+CJ362+CJ365+CJ368+CJ371+CJ374+CJ377+CJ380+CJ383+CJ386+CJ389+CJ392+CJ395+CJ398+CJ401+CJ404+CJ407+CJ410+CJ413+CJ416+CJ419+CJ422+CJ425+CJ428+CJ431+CJ434+CJ437+CJ440+CJ443+CJ446+CJ449+CJ452+CJ455+CJ458+CJ461+CJ464+CJ467+CJ470+CJ473+CJ476+CJ479+CJ482+CJ485+CJ488+CJ491+CJ494+CJ497+CJ500+CJ503+CJ506+CJ509+CJ512+CJ515+CJ518+CJ521+CJ524+CJ527+CJ530+CJ533+CJ536+CJ539+CJ542+CJ545+CJ548+CJ551+CJ554+CJ557+CJ560+CJ563+CJ566+CJ569+CJ572+CJ575+CJ578+CJ581+CJ584+CJ587+CJ590+CJ593+CJ596+CJ599+CJ602+CJ605+CJ608+CJ611</f>
        <v>0</v>
      </c>
      <c r="CK614" s="334" t="n">
        <f aca="false">CK14+CK17+CK20+CK23+CK26+CK29+CK32+CK35+CK38+CK41+CK44+CK47+CK50+CK53+CK56+CK59+CK62+CK65+CK68+CK71+CK74+CK77+CK80+CK83+CK86+CK89+CK92+CK95+CK98+CK101+CK104+CK107+CK110+CK113+CK116+CK119+CK122+CK125+CK128+CK131+CK134+CK137+CK140+CK143+CK146+CK149+CK152+CK155+CK158+CK161+CK164+CK167+CK170+CK173+CK176+CK179+CK182+CK185+CK188+CK191+CK194+CK197+CK200+CK203+CK206+CK209+CK212+CK215+CK218+CK221+CK224+CK227+CK230+CK233+CK236+CK239+CK242+CK245+CK248+CK251+CK254+CK257+CK260+CK263+CK266+CK269+CK272+CK275+CK278+CK281+CK284+CK287+CK290+CK293+CK296+CK299+CK302+CK305+CK308+CK311+CK314+CK317+CK320+CK323+CK326+CK329+CK332+CK335+CK338+CK341+CK344+CK347+CK350+CK353+CK356+CK359+CK362+CK365+CK368+CK371+CK374+CK377+CK380+CK383+CK386+CK389+CK392+CK395+CK398+CK401+CK404+CK407+CK410+CK413+CK416+CK419+CK422+CK425+CK428+CK431+CK434+CK437+CK440+CK443+CK446+CK449+CK452+CK455+CK458+CK461+CK464+CK467+CK470+CK473+CK476+CK479+CK482+CK485+CK488+CK491+CK494+CK497+CK500+CK503+CK506+CK509+CK512+CK515+CK518+CK521+CK524+CK527+CK530+CK533+CK536+CK539+CK542+CK545+CK548+CK551+CK554+CK557+CK560+CK563+CK566+CK569+CK572+CK575+CK578+CK581+CK584+CK587+CK590+CK593+CK596+CK599+CK602+CK605+CK608+CK611</f>
        <v>0</v>
      </c>
      <c r="CL614" s="334" t="n">
        <f aca="false">CL14+CL17+CL20+CL23+CL26+CL29+CL32+CL35+CL38+CL41+CL44+CL47+CL50+CL53+CL56+CL59+CL62+CL65+CL68+CL71+CL74+CL77+CL80+CL83+CL86+CL89+CL92+CL95+CL98+CL101+CL104+CL107+CL110+CL113+CL116+CL119+CL122+CL125+CL128+CL131+CL134+CL137+CL140+CL143+CL146+CL149+CL152+CL155+CL158+CL161+CL164+CL167+CL170+CL173+CL176+CL179+CL182+CL185+CL188+CL191+CL194+CL197+CL200+CL203+CL206+CL209+CL212+CL215+CL218+CL221+CL224+CL227+CL230+CL233+CL236+CL239+CL242+CL245+CL248+CL251+CL254+CL257+CL260+CL263+CL266+CL269+CL272+CL275+CL278+CL281+CL284+CL287+CL290+CL293+CL296+CL299+CL302+CL305+CL308+CL311+CL314+CL317+CL320+CL323+CL326+CL329+CL332+CL335+CL338+CL341+CL344+CL347+CL350+CL353+CL356+CL359+CL362+CL365+CL368+CL371+CL374+CL377+CL380+CL383+CL386+CL389+CL392+CL395+CL398+CL401+CL404+CL407+CL410+CL413+CL416+CL419+CL422+CL425+CL428+CL431+CL434+CL437+CL440+CL443+CL446+CL449+CL452+CL455+CL458+CL461+CL464+CL467+CL470+CL473+CL476+CL479+CL482+CL485+CL488+CL491+CL494+CL497+CL500+CL503+CL506+CL509+CL512+CL515+CL518+CL521+CL524+CL527+CL530+CL533+CL536+CL539+CL542+CL545+CL548+CL551+CL554+CL557+CL560+CL563+CL566+CL569+CL572+CL575+CL578+CL581+CL584+CL587+CL590+CL593+CL596+CL599+CL602+CL605+CL608+CL611</f>
        <v>0</v>
      </c>
      <c r="CM614" s="334" t="n">
        <f aca="false">CM14+CM17+CM20+CM23+CM26+CM29+CM32+CM35+CM38+CM41+CM44+CM47+CM50+CM53+CM56+CM59+CM62+CM65+CM68+CM71+CM74+CM77+CM80+CM83+CM86+CM89+CM92+CM95+CM98+CM101+CM104+CM107+CM110+CM113+CM116+CM119+CM122+CM125+CM128+CM131+CM134+CM137+CM140+CM143+CM146+CM149+CM152+CM155+CM158+CM161+CM164+CM167+CM170+CM173+CM176+CM179+CM182+CM185+CM188+CM191+CM194+CM197+CM200+CM203+CM206+CM209+CM212+CM215+CM218+CM221+CM224+CM227+CM230+CM233+CM236+CM239+CM242+CM245+CM248+CM251+CM254+CM257+CM260+CM263+CM266+CM269+CM272+CM275+CM278+CM281+CM284+CM287+CM290+CM293+CM296+CM299+CM302+CM305+CM308+CM311+CM314+CM317+CM320+CM323+CM326+CM329+CM332+CM335+CM338+CM341+CM344+CM347+CM350+CM353+CM356+CM359+CM362+CM365+CM368+CM371+CM374+CM377+CM380+CM383+CM386+CM389+CM392+CM395+CM398+CM401+CM404+CM407+CM410+CM413+CM416+CM419+CM422+CM425+CM428+CM431+CM434+CM437+CM440+CM443+CM446+CM449+CM452+CM455+CM458+CM461+CM464+CM467+CM470+CM473+CM476+CM479+CM482+CM485+CM488+CM491+CM494+CM497+CM500+CM503+CM506+CM509+CM512+CM515+CM518+CM521+CM524+CM527+CM530+CM533+CM536+CM539+CM542+CM545+CM548+CM551+CM554+CM557+CM560+CM563+CM566+CM569+CM572+CM575+CM578+CM581+CM584+CM587+CM590+CM593+CM596+CM599+CM602+CM605+CM608+CM611</f>
        <v>0</v>
      </c>
      <c r="CN614" s="334" t="n">
        <f aca="false">CN14+CN17+CN20+CN23+CN26+CN29+CN32+CN35+CN38+CN41+CN44+CN47+CN50+CN53+CN56+CN59+CN62+CN65+CN68+CN71+CN74+CN77+CN80+CN83+CN86+CN89+CN92+CN95+CN98+CN101+CN104+CN107+CN110+CN113+CN116+CN119+CN122+CN125+CN128+CN131+CN134+CN137+CN140+CN143+CN146+CN149+CN152+CN155+CN158+CN161+CN164+CN167+CN170+CN173+CN176+CN179+CN182+CN185+CN188+CN191+CN194+CN197+CN200+CN203+CN206+CN209+CN212+CN215+CN218+CN221+CN224+CN227+CN230+CN233+CN236+CN239+CN242+CN245+CN248+CN251+CN254+CN257+CN260+CN263+CN266+CN269+CN272+CN275+CN278+CN281+CN284+CN287+CN290+CN293+CN296+CN299+CN302+CN305+CN308+CN311+CN314+CN317+CN320+CN323+CN326+CN329+CN332+CN335+CN338+CN341+CN344+CN347+CN350+CN353+CN356+CN359+CN362+CN365+CN368+CN371+CN374+CN377+CN380+CN383+CN386+CN389+CN392+CN395+CN398+CN401+CN404+CN407+CN410+CN413+CN416+CN419+CN422+CN425+CN428+CN431+CN434+CN437+CN440+CN443+CN446+CN449+CN452+CN455+CN458+CN461+CN464+CN467+CN470+CN473+CN476+CN479+CN482+CN485+CN488+CN491+CN494+CN497+CN500+CN503+CN506+CN509+CN512+CN515+CN518+CN521+CN524+CN527+CN530+CN533+CN536+CN539+CN542+CN545+CN548+CN551+CN554+CN557+CN560+CN563+CN566+CN569+CN572+CN575+CN578+CN581+CN584+CN587+CN590+CN593+CN596+CN599+CN602+CN605+CN608+CN611</f>
        <v>0</v>
      </c>
      <c r="CO614" s="334" t="n">
        <f aca="false">CO14+CO17+CO20+CO23+CO26+CO29+CO32+CO35+CO38+CO41+CO44+CO47+CO50+CO53+CO56+CO59+CO62+CO65+CO68+CO71+CO74+CO77+CO80+CO83+CO86+CO89+CO92+CO95+CO98+CO101+CO104+CO107+CO110+CO113+CO116+CO119+CO122+CO125+CO128+CO131+CO134+CO137+CO140+CO143+CO146+CO149+CO152+CO155+CO158+CO161+CO164+CO167+CO170+CO173+CO176+CO179+CO182+CO185+CO188+CO191+CO194+CO197+CO200+CO203+CO206+CO209+CO212+CO215+CO218+CO221+CO224+CO227+CO230+CO233+CO236+CO239+CO242+CO245+CO248+CO251+CO254+CO257+CO260+CO263+CO266+CO269+CO272+CO275+CO278+CO281+CO284+CO287+CO290+CO293+CO296+CO299+CO302+CO305+CO308+CO311+CO314+CO317+CO320+CO323+CO326+CO329+CO332+CO335+CO338+CO341+CO344+CO347+CO350+CO353+CO356+CO359+CO362+CO365+CO368+CO371+CO374+CO377+CO380+CO383+CO386+CO389+CO392+CO395+CO398+CO401+CO404+CO407+CO410+CO413+CO416+CO419+CO422+CO425+CO428+CO431+CO434+CO437+CO440+CO443+CO446+CO449+CO452+CO455+CO458+CO461+CO464+CO467+CO470+CO473+CO476+CO479+CO482+CO485+CO488+CO491+CO494+CO497+CO500+CO503+CO506+CO509+CO512+CO515+CO518+CO521+CO524+CO527+CO530+CO533+CO536+CO539+CO542+CO545+CO548+CO551+CO554+CO557+CO560+CO563+CO566+CO569+CO572+CO575+CO578+CO581+CO584+CO587+CO590+CO593+CO596+CO599+CO602+CO605+CO608+CO611</f>
        <v>0</v>
      </c>
      <c r="CP614" s="335" t="n">
        <f aca="false">CP14+CP17+CP20+CP23+CP26+CP29+CP32+CP35+CP38+CP41+CP44+CP47+CP50+CP53+CP56+CP59+CP62+CP65+CP68+CP71+CP74+CP77+CP80+CP83+CP86+CP89+CP92+CP95+CP98+CP101+CP104+CP107+CP110+CP113+CP116+CP119+CP122+CP125+CP128+CP131+CP134+CP137+CP140+CP143+CP146+CP149+CP152+CP155+CP158+CP161+CP164+CP167+CP170+CP173+CP176+CP179+CP182+CP185+CP188+CP191+CP194+CP197+CP200+CP203+CP206+CP209+CP212+CP215+CP218+CP221+CP224+CP227+CP230+CP233+CP236+CP239+CP242+CP245+CP248+CP251+CP254+CP257+CP260+CP263+CP266+CP269+CP272+CP275+CP278+CP281+CP284+CP287+CP290+CP293+CP296+CP299+CP302+CP305+CP308+CP311+CP314+CP317+CP320+CP323+CP326+CP329+CP332+CP335+CP338+CP341+CP344+CP347+CP350+CP353+CP356+CP359+CP362+CP365+CP368+CP371+CP374+CP377+CP380+CP383+CP386+CP389+CP392+CP395+CP398+CP401+CP404+CP407+CP410+CP413+CP416+CP419+CP422+CP425+CP428+CP431+CP434+CP437+CP440+CP443+CP446+CP449+CP452+CP455+CP458+CP461+CP464+CP467+CP470+CP473+CP476+CP479+CP482+CP485+CP488+CP491+CP494+CP497+CP500+CP503+CP506+CP509+CP512+CP515+CP518+CP521+CP524+CP527+CP530+CP533+CP536+CP539+CP542+CP545+CP548+CP551+CP554+CP557+CP560+CP563+CP566+CP569+CP572+CP575+CP578+CP581+CP584+CP587+CP590+CP593+CP596+CP599+CP602+CP605+CP608+CP611</f>
        <v>0</v>
      </c>
    </row>
    <row r="615" s="243" customFormat="true" ht="17.25" hidden="false" customHeight="true" outlineLevel="0" collapsed="false">
      <c r="R615" s="245"/>
      <c r="S615" s="245"/>
      <c r="U615" s="245"/>
      <c r="AA615" s="245"/>
      <c r="AF615" s="244"/>
      <c r="AS615" s="331"/>
      <c r="AT615" s="332"/>
      <c r="AU615" s="336" t="n">
        <f aca="false">AU15+AU18+AU21+AU24+AU27+AU30+AU33+AU36+AU39+AU42+AU45+AU48+AU51+AU54+AU57+AU60+AU63+AU66+AU69+AU72+AU75+AU78+AU81+AU84+AU87+AU90+AU93+AU96+AU99+AU102+AU105+AU108+AU111+AU114+AU117+AU120+AU123+AU126+AU129+AU132+AU135+AU138+AU141+AU144+AU147+AU150+AU153+AU156+AU159+AU162+AU165+AU168+AU171+AU174+AU177+AU180+AU183+AU186+AU189+AU192+AU195+AU198+AU201+AU204+AU207+AU210+AU213+AU216+AU219+AU222+AU225+AU228+AU231+AU234+AU237+AU240+AU243+AU246+AU249+AU252+AU255+AU258+AU261+AU264+AU267+AU270+AU273+AU276+AU279+AU282+AU285+AU288+AU291+AU294+AU297+AU300+AU303+AU306+AU309+AU312+AU315+AU318+AU321+AU324+AU327+AU330+AU333+AU336+AU339+AU342+AU345+AU348+AU351+AU354+AU357+AU360+AU363+AU366+AU369+AU372+AU375+AU378+AU381+AU384+AU387+AU390+AU393+AU396+AU399+AU402+AU405+AU408+AU411+AU414+AU417+AU420+AU423+AU426+AU429+AU432+AU435+AU438+AU441+AU444+AU447+AU450+AU453+AU456+AU459+AU462+AU465+AU468+AU471+AU474+AU477+AU480+AU483+AU486+AU489+AU492+AU495+AU498+AU501+AU504+AU507+AU510+AU513+AU516+AU519+AU522+AU525+AU528+AU531+AU534+AU537+AU540+AU543+AU546+AU549+AU552+AU555+AU558+AU561+AU564+AU567+AU570+AU573+AU576+AU579+AU582+AU585+AU588+AU591+AU594+AU597+AU600+AU603+AU606+AU609+AU612</f>
        <v>0</v>
      </c>
      <c r="AV615" s="337" t="n">
        <f aca="false">AV15+AV18+AV21+AV24+AV27+AV30+AV33+AV36+AV39+AV42+AV45+AV48+AV51+AV54+AV57+AV60+AV63+AV66+AV69+AV72+AV75+AV78+AV81+AV84+AV87+AV90+AV93+AV96+AV99+AV102+AV105+AV108+AV111+AV114+AV117+AV120+AV123+AV126+AV129+AV132+AV135+AV138+AV141+AV144+AV147+AV150+AV153+AV156+AV159+AV162+AV165+AV168+AV171+AV174+AV177+AV180+AV183+AV186+AV189+AV192+AV195+AV198+AV201+AV204+AV207+AV210+AV213+AV216+AV219+AV222+AV225+AV228+AV231+AV234+AV237+AV240+AV243+AV246+AV249+AV252+AV255+AV258+AV261+AV264+AV267+AV270+AV273+AV276+AV279+AV282+AV285+AV288+AV291+AV294+AV297+AV300+AV303+AV306+AV309+AV312+AV315+AV318+AV321+AV324+AV327+AV330+AV333+AV336+AV339+AV342+AV345+AV348+AV351+AV354+AV357+AV360+AV363+AV366+AV369+AV372+AV375+AV378+AV381+AV384+AV387+AV390+AV393+AV396+AV399+AV402+AV405+AV408+AV411+AV414+AV417+AV420+AV423+AV426+AV429+AV432+AV435+AV438+AV441+AV444+AV447+AV450+AV453+AV456+AV459+AV462+AV465+AV468+AV471+AV474+AV477+AV480+AV483+AV486+AV489+AV492+AV495+AV498+AV501+AV504+AV507+AV510+AV513+AV516+AV519+AV522+AV525+AV528+AV531+AV534+AV537+AV540+AV543+AV546+AV549+AV552+AV555+AV558+AV561+AV564+AV567+AV570+AV573+AV576+AV579+AV582+AV585+AV588+AV591+AV594+AV597+AV600+AV603+AV606+AV609+AV612</f>
        <v>0</v>
      </c>
      <c r="AW615" s="337" t="n">
        <f aca="false">AW15+AW18+AW21+AW24+AW27+AW30+AW33+AW36+AW39+AW42+AW45+AW48+AW51+AW54+AW57+AW60+AW63+AW66+AW69+AW72+AW75+AW78+AW81+AW84+AW87+AW90+AW93+AW96+AW99+AW102+AW105+AW108+AW111+AW114+AW117+AW120+AW123+AW126+AW129+AW132+AW135+AW138+AW141+AW144+AW147+AW150+AW153+AW156+AW159+AW162+AW165+AW168+AW171+AW174+AW177+AW180+AW183+AW186+AW189+AW192+AW195+AW198+AW201+AW204+AW207+AW210+AW213+AW216+AW219+AW222+AW225+AW228+AW231+AW234+AW237+AW240+AW243+AW246+AW249+AW252+AW255+AW258+AW261+AW264+AW267+AW270+AW273+AW276+AW279+AW282+AW285+AW288+AW291+AW294+AW297+AW300+AW303+AW306+AW309+AW312+AW315+AW318+AW321+AW324+AW327+AW330+AW333+AW336+AW339+AW342+AW345+AW348+AW351+AW354+AW357+AW360+AW363+AW366+AW369+AW372+AW375+AW378+AW381+AW384+AW387+AW390+AW393+AW396+AW399+AW402+AW405+AW408+AW411+AW414+AW417+AW420+AW423+AW426+AW429+AW432+AW435+AW438+AW441+AW444+AW447+AW450+AW453+AW456+AW459+AW462+AW465+AW468+AW471+AW474+AW477+AW480+AW483+AW486+AW489+AW492+AW495+AW498+AW501+AW504+AW507+AW510+AW513+AW516+AW519+AW522+AW525+AW528+AW531+AW534+AW537+AW540+AW543+AW546+AW549+AW552+AW555+AW558+AW561+AW564+AW567+AW570+AW573+AW576+AW579+AW582+AW585+AW588+AW591+AW594+AW597+AW600+AW603+AW606+AW609+AW612</f>
        <v>0</v>
      </c>
      <c r="AX615" s="337" t="n">
        <f aca="false">AX15+AX18+AX21+AX24+AX27+AX30+AX33+AX36+AX39+AX42+AX45+AX48+AX51+AX54+AX57+AX60+AX63+AX66+AX69+AX72+AX75+AX78+AX81+AX84+AX87+AX90+AX93+AX96+AX99+AX102+AX105+AX108+AX111+AX114+AX117+AX120+AX123+AX126+AX129+AX132+AX135+AX138+AX141+AX144+AX147+AX150+AX153+AX156+AX159+AX162+AX165+AX168+AX171+AX174+AX177+AX180+AX183+AX186+AX189+AX192+AX195+AX198+AX201+AX204+AX207+AX210+AX213+AX216+AX219+AX222+AX225+AX228+AX231+AX234+AX237+AX240+AX243+AX246+AX249+AX252+AX255+AX258+AX261+AX264+AX267+AX270+AX273+AX276+AX279+AX282+AX285+AX288+AX291+AX294+AX297+AX300+AX303+AX306+AX309+AX312+AX315+AX318+AX321+AX324+AX327+AX330+AX333+AX336+AX339+AX342+AX345+AX348+AX351+AX354+AX357+AX360+AX363+AX366+AX369+AX372+AX375+AX378+AX381+AX384+AX387+AX390+AX393+AX396+AX399+AX402+AX405+AX408+AX411+AX414+AX417+AX420+AX423+AX426+AX429+AX432+AX435+AX438+AX441+AX444+AX447+AX450+AX453+AX456+AX459+AX462+AX465+AX468+AX471+AX474+AX477+AX480+AX483+AX486+AX489+AX492+AX495+AX498+AX501+AX504+AX507+AX510+AX513+AX516+AX519+AX522+AX525+AX528+AX531+AX534+AX537+AX540+AX543+AX546+AX549+AX552+AX555+AX558+AX561+AX564+AX567+AX570+AX573+AX576+AX579+AX582+AX585+AX588+AX591+AX594+AX597+AX600+AX603+AX606+AX609+AX612</f>
        <v>0</v>
      </c>
      <c r="AY615" s="337" t="n">
        <f aca="false">AY15+AY18+AY21+AY24+AY27+AY30+AY33+AY36+AY39+AY42+AY45+AY48+AY51+AY54+AY57+AY60+AY63+AY66+AY69+AY72+AY75+AY78+AY81+AY84+AY87+AY90+AY93+AY96+AY99+AY102+AY105+AY108+AY111+AY114+AY117+AY120+AY123+AY126+AY129+AY132+AY135+AY138+AY141+AY144+AY147+AY150+AY153+AY156+AY159+AY162+AY165+AY168+AY171+AY174+AY177+AY180+AY183+AY186+AY189+AY192+AY195+AY198+AY201+AY204+AY207+AY210+AY213+AY216+AY219+AY222+AY225+AY228+AY231+AY234+AY237+AY240+AY243+AY246+AY249+AY252+AY255+AY258+AY261+AY264+AY267+AY270+AY273+AY276+AY279+AY282+AY285+AY288+AY291+AY294+AY297+AY300+AY303+AY306+AY309+AY312+AY315+AY318+AY321+AY324+AY327+AY330+AY333+AY336+AY339+AY342+AY345+AY348+AY351+AY354+AY357+AY360+AY363+AY366+AY369+AY372+AY375+AY378+AY381+AY384+AY387+AY390+AY393+AY396+AY399+AY402+AY405+AY408+AY411+AY414+AY417+AY420+AY423+AY426+AY429+AY432+AY435+AY438+AY441+AY444+AY447+AY450+AY453+AY456+AY459+AY462+AY465+AY468+AY471+AY474+AY477+AY480+AY483+AY486+AY489+AY492+AY495+AY498+AY501+AY504+AY507+AY510+AY513+AY516+AY519+AY522+AY525+AY528+AY531+AY534+AY537+AY540+AY543+AY546+AY549+AY552+AY555+AY558+AY561+AY564+AY567+AY570+AY573+AY576+AY579+AY582+AY585+AY588+AY591+AY594+AY597+AY600+AY603+AY606+AY609+AY612</f>
        <v>0</v>
      </c>
      <c r="AZ615" s="337" t="n">
        <f aca="false">AZ15+AZ18+AZ21+AZ24+AZ27+AZ30+AZ33+AZ36+AZ39+AZ42+AZ45+AZ48+AZ51+AZ54+AZ57+AZ60+AZ63+AZ66+AZ69+AZ72+AZ75+AZ78+AZ81+AZ84+AZ87+AZ90+AZ93+AZ96+AZ99+AZ102+AZ105+AZ108+AZ111+AZ114+AZ117+AZ120+AZ123+AZ126+AZ129+AZ132+AZ135+AZ138+AZ141+AZ144+AZ147+AZ150+AZ153+AZ156+AZ159+AZ162+AZ165+AZ168+AZ171+AZ174+AZ177+AZ180+AZ183+AZ186+AZ189+AZ192+AZ195+AZ198+AZ201+AZ204+AZ207+AZ210+AZ213+AZ216+AZ219+AZ222+AZ225+AZ228+AZ231+AZ234+AZ237+AZ240+AZ243+AZ246+AZ249+AZ252+AZ255+AZ258+AZ261+AZ264+AZ267+AZ270+AZ273+AZ276+AZ279+AZ282+AZ285+AZ288+AZ291+AZ294+AZ297+AZ300+AZ303+AZ306+AZ309+AZ312+AZ315+AZ318+AZ321+AZ324+AZ327+AZ330+AZ333+AZ336+AZ339+AZ342+AZ345+AZ348+AZ351+AZ354+AZ357+AZ360+AZ363+AZ366+AZ369+AZ372+AZ375+AZ378+AZ381+AZ384+AZ387+AZ390+AZ393+AZ396+AZ399+AZ402+AZ405+AZ408+AZ411+AZ414+AZ417+AZ420+AZ423+AZ426+AZ429+AZ432+AZ435+AZ438+AZ441+AZ444+AZ447+AZ450+AZ453+AZ456+AZ459+AZ462+AZ465+AZ468+AZ471+AZ474+AZ477+AZ480+AZ483+AZ486+AZ489+AZ492+AZ495+AZ498+AZ501+AZ504+AZ507+AZ510+AZ513+AZ516+AZ519+AZ522+AZ525+AZ528+AZ531+AZ534+AZ537+AZ540+AZ543+AZ546+AZ549+AZ552+AZ555+AZ558+AZ561+AZ564+AZ567+AZ570+AZ573+AZ576+AZ579+AZ582+AZ585+AZ588+AZ591+AZ594+AZ597+AZ600+AZ603+AZ606+AZ609+AZ612</f>
        <v>0</v>
      </c>
      <c r="BA615" s="337" t="n">
        <f aca="false">BA15+BA18+BA21+BA24+BA27+BA30+BA33+BA36+BA39+BA42+BA45+BA48+BA51+BA54+BA57+BA60+BA63+BA66+BA69+BA72+BA75+BA78+BA81+BA84+BA87+BA90+BA93+BA96+BA99+BA102+BA105+BA108+BA111+BA114+BA117+BA120+BA123+BA126+BA129+BA132+BA135+BA138+BA141+BA144+BA147+BA150+BA153+BA156+BA159+BA162+BA165+BA168+BA171+BA174+BA177+BA180+BA183+BA186+BA189+BA192+BA195+BA198+BA201+BA204+BA207+BA210+BA213+BA216+BA219+BA222+BA225+BA228+BA231+BA234+BA237+BA240+BA243+BA246+BA249+BA252+BA255+BA258+BA261+BA264+BA267+BA270+BA273+BA276+BA279+BA282+BA285+BA288+BA291+BA294+BA297+BA300+BA303+BA306+BA309+BA312+BA315+BA318+BA321+BA324+BA327+BA330+BA333+BA336+BA339+BA342+BA345+BA348+BA351+BA354+BA357+BA360+BA363+BA366+BA369+BA372+BA375+BA378+BA381+BA384+BA387+BA390+BA393+BA396+BA399+BA402+BA405+BA408+BA411+BA414+BA417+BA420+BA423+BA426+BA429+BA432+BA435+BA438+BA441+BA444+BA447+BA450+BA453+BA456+BA459+BA462+BA465+BA468+BA471+BA474+BA477+BA480+BA483+BA486+BA489+BA492+BA495+BA498+BA501+BA504+BA507+BA510+BA513+BA516+BA519+BA522+BA525+BA528+BA531+BA534+BA537+BA540+BA543+BA546+BA549+BA552+BA555+BA558+BA561+BA564+BA567+BA570+BA573+BA576+BA579+BA582+BA585+BA588+BA591+BA594+BA597+BA600+BA603+BA606+BA609+BA612</f>
        <v>0</v>
      </c>
      <c r="BB615" s="337" t="n">
        <f aca="false">BB15+BB18+BB21+BB24+BB27+BB30+BB33+BB36+BB39+BB42+BB45+BB48+BB51+BB54+BB57+BB60+BB63+BB66+BB69+BB72+BB75+BB78+BB81+BB84+BB87+BB90+BB93+BB96+BB99+BB102+BB105+BB108+BB111+BB114+BB117+BB120+BB123+BB126+BB129+BB132+BB135+BB138+BB141+BB144+BB147+BB150+BB153+BB156+BB159+BB162+BB165+BB168+BB171+BB174+BB177+BB180+BB183+BB186+BB189+BB192+BB195+BB198+BB201+BB204+BB207+BB210+BB213+BB216+BB219+BB222+BB225+BB228+BB231+BB234+BB237+BB240+BB243+BB246+BB249+BB252+BB255+BB258+BB261+BB264+BB267+BB270+BB273+BB276+BB279+BB282+BB285+BB288+BB291+BB294+BB297+BB300+BB303+BB306+BB309+BB312+BB315+BB318+BB321+BB324+BB327+BB330+BB333+BB336+BB339+BB342+BB345+BB348+BB351+BB354+BB357+BB360+BB363+BB366+BB369+BB372+BB375+BB378+BB381+BB384+BB387+BB390+BB393+BB396+BB399+BB402+BB405+BB408+BB411+BB414+BB417+BB420+BB423+BB426+BB429+BB432+BB435+BB438+BB441+BB444+BB447+BB450+BB453+BB456+BB459+BB462+BB465+BB468+BB471+BB474+BB477+BB480+BB483+BB486+BB489+BB492+BB495+BB498+BB501+BB504+BB507+BB510+BB513+BB516+BB519+BB522+BB525+BB528+BB531+BB534+BB537+BB540+BB543+BB546+BB549+BB552+BB555+BB558+BB561+BB564+BB567+BB570+BB573+BB576+BB579+BB582+BB585+BB588+BB591+BB594+BB597+BB600+BB603+BB606+BB609+BB612</f>
        <v>0</v>
      </c>
      <c r="BC615" s="337" t="n">
        <f aca="false">BC15+BC18+BC21+BC24+BC27+BC30+BC33+BC36+BC39+BC42+BC45+BC48+BC51+BC54+BC57+BC60+BC63+BC66+BC69+BC72+BC75+BC78+BC81+BC84+BC87+BC90+BC93+BC96+BC99+BC102+BC105+BC108+BC111+BC114+BC117+BC120+BC123+BC126+BC129+BC132+BC135+BC138+BC141+BC144+BC147+BC150+BC153+BC156+BC159+BC162+BC165+BC168+BC171+BC174+BC177+BC180+BC183+BC186+BC189+BC192+BC195+BC198+BC201+BC204+BC207+BC210+BC213+BC216+BC219+BC222+BC225+BC228+BC231+BC234+BC237+BC240+BC243+BC246+BC249+BC252+BC255+BC258+BC261+BC264+BC267+BC270+BC273+BC276+BC279+BC282+BC285+BC288+BC291+BC294+BC297+BC300+BC303+BC306+BC309+BC312+BC315+BC318+BC321+BC324+BC327+BC330+BC333+BC336+BC339+BC342+BC345+BC348+BC351+BC354+BC357+BC360+BC363+BC366+BC369+BC372+BC375+BC378+BC381+BC384+BC387+BC390+BC393+BC396+BC399+BC402+BC405+BC408+BC411+BC414+BC417+BC420+BC423+BC426+BC429+BC432+BC435+BC438+BC441+BC444+BC447+BC450+BC453+BC456+BC459+BC462+BC465+BC468+BC471+BC474+BC477+BC480+BC483+BC486+BC489+BC492+BC495+BC498+BC501+BC504+BC507+BC510+BC513+BC516+BC519+BC522+BC525+BC528+BC531+BC534+BC537+BC540+BC543+BC546+BC549+BC552+BC555+BC558+BC561+BC564+BC567+BC570+BC573+BC576+BC579+BC582+BC585+BC588+BC591+BC594+BC597+BC600+BC603+BC606+BC609+BC612</f>
        <v>0</v>
      </c>
      <c r="BD615" s="337" t="n">
        <f aca="false">BD15+BD18+BD21+BD24+BD27+BD30+BD33+BD36+BD39+BD42+BD45+BD48+BD51+BD54+BD57+BD60+BD63+BD66+BD69+BD72+BD75+BD78+BD81+BD84+BD87+BD90+BD93+BD96+BD99+BD102+BD105+BD108+BD111+BD114+BD117+BD120+BD123+BD126+BD129+BD132+BD135+BD138+BD141+BD144+BD147+BD150+BD153+BD156+BD159+BD162+BD165+BD168+BD171+BD174+BD177+BD180+BD183+BD186+BD189+BD192+BD195+BD198+BD201+BD204+BD207+BD210+BD213+BD216+BD219+BD222+BD225+BD228+BD231+BD234+BD237+BD240+BD243+BD246+BD249+BD252+BD255+BD258+BD261+BD264+BD267+BD270+BD273+BD276+BD279+BD282+BD285+BD288+BD291+BD294+BD297+BD300+BD303+BD306+BD309+BD312+BD315+BD318+BD321+BD324+BD327+BD330+BD333+BD336+BD339+BD342+BD345+BD348+BD351+BD354+BD357+BD360+BD363+BD366+BD369+BD372+BD375+BD378+BD381+BD384+BD387+BD390+BD393+BD396+BD399+BD402+BD405+BD408+BD411+BD414+BD417+BD420+BD423+BD426+BD429+BD432+BD435+BD438+BD441+BD444+BD447+BD450+BD453+BD456+BD459+BD462+BD465+BD468+BD471+BD474+BD477+BD480+BD483+BD486+BD489+BD492+BD495+BD498+BD501+BD504+BD507+BD510+BD513+BD516+BD519+BD522+BD525+BD528+BD531+BD534+BD537+BD540+BD543+BD546+BD549+BD552+BD555+BD558+BD561+BD564+BD567+BD570+BD573+BD576+BD579+BD582+BD585+BD588+BD591+BD594+BD597+BD600+BD603+BD606+BD609+BD612</f>
        <v>0</v>
      </c>
      <c r="BE615" s="337" t="n">
        <f aca="false">BE15+BE18+BE21+BE24+BE27+BE30+BE33+BE36+BE39+BE42+BE45+BE48+BE51+BE54+BE57+BE60+BE63+BE66+BE69+BE72+BE75+BE78+BE81+BE84+BE87+BE90+BE93+BE96+BE99+BE102+BE105+BE108+BE111+BE114+BE117+BE120+BE123+BE126+BE129+BE132+BE135+BE138+BE141+BE144+BE147+BE150+BE153+BE156+BE159+BE162+BE165+BE168+BE171+BE174+BE177+BE180+BE183+BE186+BE189+BE192+BE195+BE198+BE201+BE204+BE207+BE210+BE213+BE216+BE219+BE222+BE225+BE228+BE231+BE234+BE237+BE240+BE243+BE246+BE249+BE252+BE255+BE258+BE261+BE264+BE267+BE270+BE273+BE276+BE279+BE282+BE285+BE288+BE291+BE294+BE297+BE300+BE303+BE306+BE309+BE312+BE315+BE318+BE321+BE324+BE327+BE330+BE333+BE336+BE339+BE342+BE345+BE348+BE351+BE354+BE357+BE360+BE363+BE366+BE369+BE372+BE375+BE378+BE381+BE384+BE387+BE390+BE393+BE396+BE399+BE402+BE405+BE408+BE411+BE414+BE417+BE420+BE423+BE426+BE429+BE432+BE435+BE438+BE441+BE444+BE447+BE450+BE453+BE456+BE459+BE462+BE465+BE468+BE471+BE474+BE477+BE480+BE483+BE486+BE489+BE492+BE495+BE498+BE501+BE504+BE507+BE510+BE513+BE516+BE519+BE522+BE525+BE528+BE531+BE534+BE537+BE540+BE543+BE546+BE549+BE552+BE555+BE558+BE561+BE564+BE567+BE570+BE573+BE576+BE579+BE582+BE585+BE588+BE591+BE594+BE597+BE600+BE603+BE606+BE609+BE612</f>
        <v>0</v>
      </c>
      <c r="BF615" s="338" t="n">
        <f aca="false">BF15+BF18+BF21+BF24+BF27+BF30+BF33+BF36+BF39+BF42+BF45+BF48+BF51+BF54+BF57+BF60+BF63+BF66+BF69+BF72+BF75+BF78+BF81+BF84+BF87+BF90+BF93+BF96+BF99+BF102+BF105+BF108+BF111+BF114+BF117+BF120+BF123+BF126+BF129+BF132+BF135+BF138+BF141+BF144+BF147+BF150+BF153+BF156+BF159+BF162+BF165+BF168+BF171+BF174+BF177+BF180+BF183+BF186+BF189+BF192+BF195+BF198+BF201+BF204+BF207+BF210+BF213+BF216+BF219+BF222+BF225+BF228+BF231+BF234+BF237+BF240+BF243+BF246+BF249+BF252+BF255+BF258+BF261+BF264+BF267+BF270+BF273+BF276+BF279+BF282+BF285+BF288+BF291+BF294+BF297+BF300+BF303+BF306+BF309+BF312+BF315+BF318+BF321+BF324+BF327+BF330+BF333+BF336+BF339+BF342+BF345+BF348+BF351+BF354+BF357+BF360+BF363+BF366+BF369+BF372+BF375+BF378+BF381+BF384+BF387+BF390+BF393+BF396+BF399+BF402+BF405+BF408+BF411+BF414+BF417+BF420+BF423+BF426+BF429+BF432+BF435+BF438+BF441+BF444+BF447+BF450+BF453+BF456+BF459+BF462+BF465+BF468+BF471+BF474+BF477+BF480+BF483+BF486+BF489+BF492+BF495+BF498+BF501+BF504+BF507+BF510+BF513+BF516+BF519+BF522+BF525+BF528+BF531+BF534+BF537+BF540+BF543+BF546+BF549+BF552+BF555+BF558+BF561+BF564+BF567+BF570+BF573+BF576+BF579+BF582+BF585+BF588+BF591+BF594+BF597+BF600+BF603+BF606+BF609+BF612</f>
        <v>0</v>
      </c>
      <c r="BG615" s="336" t="n">
        <f aca="false">BG15+BG18+BG21+BG24+BG27+BG30+BG33+BG36+BG39+BG42+BG45+BG48+BG51+BG54+BG57+BG60+BG63+BG66+BG69+BG72+BG75+BG78+BG81+BG84+BG87+BG90+BG93+BG96+BG99+BG102+BG105+BG108+BG111+BG114+BG117+BG120+BG123+BG126+BG129+BG132+BG135+BG138+BG141+BG144+BG147+BG150+BG153+BG156+BG159+BG162+BG165+BG168+BG171+BG174+BG177+BG180+BG183+BG186+BG189+BG192+BG195+BG198+BG201+BG204+BG207+BG210+BG213+BG216+BG219+BG222+BG225+BG228+BG231+BG234+BG237+BG240+BG243+BG246+BG249+BG252+BG255+BG258+BG261+BG264+BG267+BG270+BG273+BG276+BG279+BG282+BG285+BG288+BG291+BG294+BG297+BG300+BG303+BG306+BG309+BG312+BG315+BG318+BG321+BG324+BG327+BG330+BG333+BG336+BG339+BG342+BG345+BG348+BG351+BG354+BG357+BG360+BG363+BG366+BG369+BG372+BG375+BG378+BG381+BG384+BG387+BG390+BG393+BG396+BG399+BG402+BG405+BG408+BG411+BG414+BG417+BG420+BG423+BG426+BG429+BG432+BG435+BG438+BG441+BG444+BG447+BG450+BG453+BG456+BG459+BG462+BG465+BG468+BG471+BG474+BG477+BG480+BG483+BG486+BG489+BG492+BG495+BG498+BG501+BG504+BG507+BG510+BG513+BG516+BG519+BG522+BG525+BG528+BG531+BG534+BG537+BG540+BG543+BG546+BG549+BG552+BG555+BG558+BG561+BG564+BG567+BG570+BG573+BG576+BG579+BG582+BG585+BG588+BG591+BG594+BG597+BG600+BG603+BG606+BG609+BG612</f>
        <v>2</v>
      </c>
      <c r="BH615" s="337" t="n">
        <f aca="false">BH15+BH18+BH21+BH24+BH27+BH30+BH33+BH36+BH39+BH42+BH45+BH48+BH51+BH54+BH57+BH60+BH63+BH66+BH69+BH72+BH75+BH78+BH81+BH84+BH87+BH90+BH93+BH96+BH99+BH102+BH105+BH108+BH111+BH114+BH117+BH120+BH123+BH126+BH129+BH132+BH135+BH138+BH141+BH144+BH147+BH150+BH153+BH156+BH159+BH162+BH165+BH168+BH171+BH174+BH177+BH180+BH183+BH186+BH189+BH192+BH195+BH198+BH201+BH204+BH207+BH210+BH213+BH216+BH219+BH222+BH225+BH228+BH231+BH234+BH237+BH240+BH243+BH246+BH249+BH252+BH255+BH258+BH261+BH264+BH267+BH270+BH273+BH276+BH279+BH282+BH285+BH288+BH291+BH294+BH297+BH300+BH303+BH306+BH309+BH312+BH315+BH318+BH321+BH324+BH327+BH330+BH333+BH336+BH339+BH342+BH345+BH348+BH351+BH354+BH357+BH360+BH363+BH366+BH369+BH372+BH375+BH378+BH381+BH384+BH387+BH390+BH393+BH396+BH399+BH402+BH405+BH408+BH411+BH414+BH417+BH420+BH423+BH426+BH429+BH432+BH435+BH438+BH441+BH444+BH447+BH450+BH453+BH456+BH459+BH462+BH465+BH468+BH471+BH474+BH477+BH480+BH483+BH486+BH489+BH492+BH495+BH498+BH501+BH504+BH507+BH510+BH513+BH516+BH519+BH522+BH525+BH528+BH531+BH534+BH537+BH540+BH543+BH546+BH549+BH552+BH555+BH558+BH561+BH564+BH567+BH570+BH573+BH576+BH579+BH582+BH585+BH588+BH591+BH594+BH597+BH600+BH603+BH606+BH609+BH612</f>
        <v>2</v>
      </c>
      <c r="BI615" s="337" t="n">
        <f aca="false">BI15+BI18+BI21+BI24+BI27+BI30+BI33+BI36+BI39+BI42+BI45+BI48+BI51+BI54+BI57+BI60+BI63+BI66+BI69+BI72+BI75+BI78+BI81+BI84+BI87+BI90+BI93+BI96+BI99+BI102+BI105+BI108+BI111+BI114+BI117+BI120+BI123+BI126+BI129+BI132+BI135+BI138+BI141+BI144+BI147+BI150+BI153+BI156+BI159+BI162+BI165+BI168+BI171+BI174+BI177+BI180+BI183+BI186+BI189+BI192+BI195+BI198+BI201+BI204+BI207+BI210+BI213+BI216+BI219+BI222+BI225+BI228+BI231+BI234+BI237+BI240+BI243+BI246+BI249+BI252+BI255+BI258+BI261+BI264+BI267+BI270+BI273+BI276+BI279+BI282+BI285+BI288+BI291+BI294+BI297+BI300+BI303+BI306+BI309+BI312+BI315+BI318+BI321+BI324+BI327+BI330+BI333+BI336+BI339+BI342+BI345+BI348+BI351+BI354+BI357+BI360+BI363+BI366+BI369+BI372+BI375+BI378+BI381+BI384+BI387+BI390+BI393+BI396+BI399+BI402+BI405+BI408+BI411+BI414+BI417+BI420+BI423+BI426+BI429+BI432+BI435+BI438+BI441+BI444+BI447+BI450+BI453+BI456+BI459+BI462+BI465+BI468+BI471+BI474+BI477+BI480+BI483+BI486+BI489+BI492+BI495+BI498+BI501+BI504+BI507+BI510+BI513+BI516+BI519+BI522+BI525+BI528+BI531+BI534+BI537+BI540+BI543+BI546+BI549+BI552+BI555+BI558+BI561+BI564+BI567+BI570+BI573+BI576+BI579+BI582+BI585+BI588+BI591+BI594+BI597+BI600+BI603+BI606+BI609+BI612</f>
        <v>2</v>
      </c>
      <c r="BJ615" s="337" t="n">
        <f aca="false">BJ15+BJ18+BJ21+BJ24+BJ27+BJ30+BJ33+BJ36+BJ39+BJ42+BJ45+BJ48+BJ51+BJ54+BJ57+BJ60+BJ63+BJ66+BJ69+BJ72+BJ75+BJ78+BJ81+BJ84+BJ87+BJ90+BJ93+BJ96+BJ99+BJ102+BJ105+BJ108+BJ111+BJ114+BJ117+BJ120+BJ123+BJ126+BJ129+BJ132+BJ135+BJ138+BJ141+BJ144+BJ147+BJ150+BJ153+BJ156+BJ159+BJ162+BJ165+BJ168+BJ171+BJ174+BJ177+BJ180+BJ183+BJ186+BJ189+BJ192+BJ195+BJ198+BJ201+BJ204+BJ207+BJ210+BJ213+BJ216+BJ219+BJ222+BJ225+BJ228+BJ231+BJ234+BJ237+BJ240+BJ243+BJ246+BJ249+BJ252+BJ255+BJ258+BJ261+BJ264+BJ267+BJ270+BJ273+BJ276+BJ279+BJ282+BJ285+BJ288+BJ291+BJ294+BJ297+BJ300+BJ303+BJ306+BJ309+BJ312+BJ315+BJ318+BJ321+BJ324+BJ327+BJ330+BJ333+BJ336+BJ339+BJ342+BJ345+BJ348+BJ351+BJ354+BJ357+BJ360+BJ363+BJ366+BJ369+BJ372+BJ375+BJ378+BJ381+BJ384+BJ387+BJ390+BJ393+BJ396+BJ399+BJ402+BJ405+BJ408+BJ411+BJ414+BJ417+BJ420+BJ423+BJ426+BJ429+BJ432+BJ435+BJ438+BJ441+BJ444+BJ447+BJ450+BJ453+BJ456+BJ459+BJ462+BJ465+BJ468+BJ471+BJ474+BJ477+BJ480+BJ483+BJ486+BJ489+BJ492+BJ495+BJ498+BJ501+BJ504+BJ507+BJ510+BJ513+BJ516+BJ519+BJ522+BJ525+BJ528+BJ531+BJ534+BJ537+BJ540+BJ543+BJ546+BJ549+BJ552+BJ555+BJ558+BJ561+BJ564+BJ567+BJ570+BJ573+BJ576+BJ579+BJ582+BJ585+BJ588+BJ591+BJ594+BJ597+BJ600+BJ603+BJ606+BJ609+BJ612</f>
        <v>2</v>
      </c>
      <c r="BK615" s="337" t="n">
        <f aca="false">BK15+BK18+BK21+BK24+BK27+BK30+BK33+BK36+BK39+BK42+BK45+BK48+BK51+BK54+BK57+BK60+BK63+BK66+BK69+BK72+BK75+BK78+BK81+BK84+BK87+BK90+BK93+BK96+BK99+BK102+BK105+BK108+BK111+BK114+BK117+BK120+BK123+BK126+BK129+BK132+BK135+BK138+BK141+BK144+BK147+BK150+BK153+BK156+BK159+BK162+BK165+BK168+BK171+BK174+BK177+BK180+BK183+BK186+BK189+BK192+BK195+BK198+BK201+BK204+BK207+BK210+BK213+BK216+BK219+BK222+BK225+BK228+BK231+BK234+BK237+BK240+BK243+BK246+BK249+BK252+BK255+BK258+BK261+BK264+BK267+BK270+BK273+BK276+BK279+BK282+BK285+BK288+BK291+BK294+BK297+BK300+BK303+BK306+BK309+BK312+BK315+BK318+BK321+BK324+BK327+BK330+BK333+BK336+BK339+BK342+BK345+BK348+BK351+BK354+BK357+BK360+BK363+BK366+BK369+BK372+BK375+BK378+BK381+BK384+BK387+BK390+BK393+BK396+BK399+BK402+BK405+BK408+BK411+BK414+BK417+BK420+BK423+BK426+BK429+BK432+BK435+BK438+BK441+BK444+BK447+BK450+BK453+BK456+BK459+BK462+BK465+BK468+BK471+BK474+BK477+BK480+BK483+BK486+BK489+BK492+BK495+BK498+BK501+BK504+BK507+BK510+BK513+BK516+BK519+BK522+BK525+BK528+BK531+BK534+BK537+BK540+BK543+BK546+BK549+BK552+BK555+BK558+BK561+BK564+BK567+BK570+BK573+BK576+BK579+BK582+BK585+BK588+BK591+BK594+BK597+BK600+BK603+BK606+BK609+BK612</f>
        <v>2</v>
      </c>
      <c r="BL615" s="337" t="n">
        <f aca="false">BL15+BL18+BL21+BL24+BL27+BL30+BL33+BL36+BL39+BL42+BL45+BL48+BL51+BL54+BL57+BL60+BL63+BL66+BL69+BL72+BL75+BL78+BL81+BL84+BL87+BL90+BL93+BL96+BL99+BL102+BL105+BL108+BL111+BL114+BL117+BL120+BL123+BL126+BL129+BL132+BL135+BL138+BL141+BL144+BL147+BL150+BL153+BL156+BL159+BL162+BL165+BL168+BL171+BL174+BL177+BL180+BL183+BL186+BL189+BL192+BL195+BL198+BL201+BL204+BL207+BL210+BL213+BL216+BL219+BL222+BL225+BL228+BL231+BL234+BL237+BL240+BL243+BL246+BL249+BL252+BL255+BL258+BL261+BL264+BL267+BL270+BL273+BL276+BL279+BL282+BL285+BL288+BL291+BL294+BL297+BL300+BL303+BL306+BL309+BL312+BL315+BL318+BL321+BL324+BL327+BL330+BL333+BL336+BL339+BL342+BL345+BL348+BL351+BL354+BL357+BL360+BL363+BL366+BL369+BL372+BL375+BL378+BL381+BL384+BL387+BL390+BL393+BL396+BL399+BL402+BL405+BL408+BL411+BL414+BL417+BL420+BL423+BL426+BL429+BL432+BL435+BL438+BL441+BL444+BL447+BL450+BL453+BL456+BL459+BL462+BL465+BL468+BL471+BL474+BL477+BL480+BL483+BL486+BL489+BL492+BL495+BL498+BL501+BL504+BL507+BL510+BL513+BL516+BL519+BL522+BL525+BL528+BL531+BL534+BL537+BL540+BL543+BL546+BL549+BL552+BL555+BL558+BL561+BL564+BL567+BL570+BL573+BL576+BL579+BL582+BL585+BL588+BL591+BL594+BL597+BL600+BL603+BL606+BL609+BL612</f>
        <v>2</v>
      </c>
      <c r="BM615" s="337" t="n">
        <f aca="false">BM15+BM18+BM21+BM24+BM27+BM30+BM33+BM36+BM39+BM42+BM45+BM48+BM51+BM54+BM57+BM60+BM63+BM66+BM69+BM72+BM75+BM78+BM81+BM84+BM87+BM90+BM93+BM96+BM99+BM102+BM105+BM108+BM111+BM114+BM117+BM120+BM123+BM126+BM129+BM132+BM135+BM138+BM141+BM144+BM147+BM150+BM153+BM156+BM159+BM162+BM165+BM168+BM171+BM174+BM177+BM180+BM183+BM186+BM189+BM192+BM195+BM198+BM201+BM204+BM207+BM210+BM213+BM216+BM219+BM222+BM225+BM228+BM231+BM234+BM237+BM240+BM243+BM246+BM249+BM252+BM255+BM258+BM261+BM264+BM267+BM270+BM273+BM276+BM279+BM282+BM285+BM288+BM291+BM294+BM297+BM300+BM303+BM306+BM309+BM312+BM315+BM318+BM321+BM324+BM327+BM330+BM333+BM336+BM339+BM342+BM345+BM348+BM351+BM354+BM357+BM360+BM363+BM366+BM369+BM372+BM375+BM378+BM381+BM384+BM387+BM390+BM393+BM396+BM399+BM402+BM405+BM408+BM411+BM414+BM417+BM420+BM423+BM426+BM429+BM432+BM435+BM438+BM441+BM444+BM447+BM450+BM453+BM456+BM459+BM462+BM465+BM468+BM471+BM474+BM477+BM480+BM483+BM486+BM489+BM492+BM495+BM498+BM501+BM504+BM507+BM510+BM513+BM516+BM519+BM522+BM525+BM528+BM531+BM534+BM537+BM540+BM543+BM546+BM549+BM552+BM555+BM558+BM561+BM564+BM567+BM570+BM573+BM576+BM579+BM582+BM585+BM588+BM591+BM594+BM597+BM600+BM603+BM606+BM609+BM612</f>
        <v>2</v>
      </c>
      <c r="BN615" s="337" t="n">
        <f aca="false">BN15+BN18+BN21+BN24+BN27+BN30+BN33+BN36+BN39+BN42+BN45+BN48+BN51+BN54+BN57+BN60+BN63+BN66+BN69+BN72+BN75+BN78+BN81+BN84+BN87+BN90+BN93+BN96+BN99+BN102+BN105+BN108+BN111+BN114+BN117+BN120+BN123+BN126+BN129+BN132+BN135+BN138+BN141+BN144+BN147+BN150+BN153+BN156+BN159+BN162+BN165+BN168+BN171+BN174+BN177+BN180+BN183+BN186+BN189+BN192+BN195+BN198+BN201+BN204+BN207+BN210+BN213+BN216+BN219+BN222+BN225+BN228+BN231+BN234+BN237+BN240+BN243+BN246+BN249+BN252+BN255+BN258+BN261+BN264+BN267+BN270+BN273+BN276+BN279+BN282+BN285+BN288+BN291+BN294+BN297+BN300+BN303+BN306+BN309+BN312+BN315+BN318+BN321+BN324+BN327+BN330+BN333+BN336+BN339+BN342+BN345+BN348+BN351+BN354+BN357+BN360+BN363+BN366+BN369+BN372+BN375+BN378+BN381+BN384+BN387+BN390+BN393+BN396+BN399+BN402+BN405+BN408+BN411+BN414+BN417+BN420+BN423+BN426+BN429+BN432+BN435+BN438+BN441+BN444+BN447+BN450+BN453+BN456+BN459+BN462+BN465+BN468+BN471+BN474+BN477+BN480+BN483+BN486+BN489+BN492+BN495+BN498+BN501+BN504+BN507+BN510+BN513+BN516+BN519+BN522+BN525+BN528+BN531+BN534+BN537+BN540+BN543+BN546+BN549+BN552+BN555+BN558+BN561+BN564+BN567+BN570+BN573+BN576+BN579+BN582+BN585+BN588+BN591+BN594+BN597+BN600+BN603+BN606+BN609+BN612</f>
        <v>2</v>
      </c>
      <c r="BO615" s="337" t="n">
        <f aca="false">BO15+BO18+BO21+BO24+BO27+BO30+BO33+BO36+BO39+BO42+BO45+BO48+BO51+BO54+BO57+BO60+BO63+BO66+BO69+BO72+BO75+BO78+BO81+BO84+BO87+BO90+BO93+BO96+BO99+BO102+BO105+BO108+BO111+BO114+BO117+BO120+BO123+BO126+BO129+BO132+BO135+BO138+BO141+BO144+BO147+BO150+BO153+BO156+BO159+BO162+BO165+BO168+BO171+BO174+BO177+BO180+BO183+BO186+BO189+BO192+BO195+BO198+BO201+BO204+BO207+BO210+BO213+BO216+BO219+BO222+BO225+BO228+BO231+BO234+BO237+BO240+BO243+BO246+BO249+BO252+BO255+BO258+BO261+BO264+BO267+BO270+BO273+BO276+BO279+BO282+BO285+BO288+BO291+BO294+BO297+BO300+BO303+BO306+BO309+BO312+BO315+BO318+BO321+BO324+BO327+BO330+BO333+BO336+BO339+BO342+BO345+BO348+BO351+BO354+BO357+BO360+BO363+BO366+BO369+BO372+BO375+BO378+BO381+BO384+BO387+BO390+BO393+BO396+BO399+BO402+BO405+BO408+BO411+BO414+BO417+BO420+BO423+BO426+BO429+BO432+BO435+BO438+BO441+BO444+BO447+BO450+BO453+BO456+BO459+BO462+BO465+BO468+BO471+BO474+BO477+BO480+BO483+BO486+BO489+BO492+BO495+BO498+BO501+BO504+BO507+BO510+BO513+BO516+BO519+BO522+BO525+BO528+BO531+BO534+BO537+BO540+BO543+BO546+BO549+BO552+BO555+BO558+BO561+BO564+BO567+BO570+BO573+BO576+BO579+BO582+BO585+BO588+BO591+BO594+BO597+BO600+BO603+BO606+BO609+BO612</f>
        <v>2</v>
      </c>
      <c r="BP615" s="337" t="n">
        <f aca="false">BP15+BP18+BP21+BP24+BP27+BP30+BP33+BP36+BP39+BP42+BP45+BP48+BP51+BP54+BP57+BP60+BP63+BP66+BP69+BP72+BP75+BP78+BP81+BP84+BP87+BP90+BP93+BP96+BP99+BP102+BP105+BP108+BP111+BP114+BP117+BP120+BP123+BP126+BP129+BP132+BP135+BP138+BP141+BP144+BP147+BP150+BP153+BP156+BP159+BP162+BP165+BP168+BP171+BP174+BP177+BP180+BP183+BP186+BP189+BP192+BP195+BP198+BP201+BP204+BP207+BP210+BP213+BP216+BP219+BP222+BP225+BP228+BP231+BP234+BP237+BP240+BP243+BP246+BP249+BP252+BP255+BP258+BP261+BP264+BP267+BP270+BP273+BP276+BP279+BP282+BP285+BP288+BP291+BP294+BP297+BP300+BP303+BP306+BP309+BP312+BP315+BP318+BP321+BP324+BP327+BP330+BP333+BP336+BP339+BP342+BP345+BP348+BP351+BP354+BP357+BP360+BP363+BP366+BP369+BP372+BP375+BP378+BP381+BP384+BP387+BP390+BP393+BP396+BP399+BP402+BP405+BP408+BP411+BP414+BP417+BP420+BP423+BP426+BP429+BP432+BP435+BP438+BP441+BP444+BP447+BP450+BP453+BP456+BP459+BP462+BP465+BP468+BP471+BP474+BP477+BP480+BP483+BP486+BP489+BP492+BP495+BP498+BP501+BP504+BP507+BP510+BP513+BP516+BP519+BP522+BP525+BP528+BP531+BP534+BP537+BP540+BP543+BP546+BP549+BP552+BP555+BP558+BP561+BP564+BP567+BP570+BP573+BP576+BP579+BP582+BP585+BP588+BP591+BP594+BP597+BP600+BP603+BP606+BP609+BP612</f>
        <v>3</v>
      </c>
      <c r="BQ615" s="337" t="n">
        <f aca="false">BQ15+BQ18+BQ21+BQ24+BQ27+BQ30+BQ33+BQ36+BQ39+BQ42+BQ45+BQ48+BQ51+BQ54+BQ57+BQ60+BQ63+BQ66+BQ69+BQ72+BQ75+BQ78+BQ81+BQ84+BQ87+BQ90+BQ93+BQ96+BQ99+BQ102+BQ105+BQ108+BQ111+BQ114+BQ117+BQ120+BQ123+BQ126+BQ129+BQ132+BQ135+BQ138+BQ141+BQ144+BQ147+BQ150+BQ153+BQ156+BQ159+BQ162+BQ165+BQ168+BQ171+BQ174+BQ177+BQ180+BQ183+BQ186+BQ189+BQ192+BQ195+BQ198+BQ201+BQ204+BQ207+BQ210+BQ213+BQ216+BQ219+BQ222+BQ225+BQ228+BQ231+BQ234+BQ237+BQ240+BQ243+BQ246+BQ249+BQ252+BQ255+BQ258+BQ261+BQ264+BQ267+BQ270+BQ273+BQ276+BQ279+BQ282+BQ285+BQ288+BQ291+BQ294+BQ297+BQ300+BQ303+BQ306+BQ309+BQ312+BQ315+BQ318+BQ321+BQ324+BQ327+BQ330+BQ333+BQ336+BQ339+BQ342+BQ345+BQ348+BQ351+BQ354+BQ357+BQ360+BQ363+BQ366+BQ369+BQ372+BQ375+BQ378+BQ381+BQ384+BQ387+BQ390+BQ393+BQ396+BQ399+BQ402+BQ405+BQ408+BQ411+BQ414+BQ417+BQ420+BQ423+BQ426+BQ429+BQ432+BQ435+BQ438+BQ441+BQ444+BQ447+BQ450+BQ453+BQ456+BQ459+BQ462+BQ465+BQ468+BQ471+BQ474+BQ477+BQ480+BQ483+BQ486+BQ489+BQ492+BQ495+BQ498+BQ501+BQ504+BQ507+BQ510+BQ513+BQ516+BQ519+BQ522+BQ525+BQ528+BQ531+BQ534+BQ537+BQ540+BQ543+BQ546+BQ549+BQ552+BQ555+BQ558+BQ561+BQ564+BQ567+BQ570+BQ573+BQ576+BQ579+BQ582+BQ585+BQ588+BQ591+BQ594+BQ597+BQ600+BQ603+BQ606+BQ609+BQ612</f>
        <v>0</v>
      </c>
      <c r="BR615" s="338" t="n">
        <f aca="false">BR15+BR18+BR21+BR24+BR27+BR30+BR33+BR36+BR39+BR42+BR45+BR48+BR51+BR54+BR57+BR60+BR63+BR66+BR69+BR72+BR75+BR78+BR81+BR84+BR87+BR90+BR93+BR96+BR99+BR102+BR105+BR108+BR111+BR114+BR117+BR120+BR123+BR126+BR129+BR132+BR135+BR138+BR141+BR144+BR147+BR150+BR153+BR156+BR159+BR162+BR165+BR168+BR171+BR174+BR177+BR180+BR183+BR186+BR189+BR192+BR195+BR198+BR201+BR204+BR207+BR210+BR213+BR216+BR219+BR222+BR225+BR228+BR231+BR234+BR237+BR240+BR243+BR246+BR249+BR252+BR255+BR258+BR261+BR264+BR267+BR270+BR273+BR276+BR279+BR282+BR285+BR288+BR291+BR294+BR297+BR300+BR303+BR306+BR309+BR312+BR315+BR318+BR321+BR324+BR327+BR330+BR333+BR336+BR339+BR342+BR345+BR348+BR351+BR354+BR357+BR360+BR363+BR366+BR369+BR372+BR375+BR378+BR381+BR384+BR387+BR390+BR393+BR396+BR399+BR402+BR405+BR408+BR411+BR414+BR417+BR420+BR423+BR426+BR429+BR432+BR435+BR438+BR441+BR444+BR447+BR450+BR453+BR456+BR459+BR462+BR465+BR468+BR471+BR474+BR477+BR480+BR483+BR486+BR489+BR492+BR495+BR498+BR501+BR504+BR507+BR510+BR513+BR516+BR519+BR522+BR525+BR528+BR531+BR534+BR537+BR540+BR543+BR546+BR549+BR552+BR555+BR558+BR561+BR564+BR567+BR570+BR573+BR576+BR579+BR582+BR585+BR588+BR591+BR594+BR597+BR600+BR603+BR606+BR609+BR612</f>
        <v>3</v>
      </c>
      <c r="BS615" s="336" t="n">
        <f aca="false">BS15+BS18+BS21+BS24+BS27+BS30+BS33+BS36+BS39+BS42+BS45+BS48+BS51+BS54+BS57+BS60+BS63+BS66+BS69+BS72+BS75+BS78+BS81+BS84+BS87+BS90+BS93+BS96+BS99+BS102+BS105+BS108+BS111+BS114+BS117+BS120+BS123+BS126+BS129+BS132+BS135+BS138+BS141+BS144+BS147+BS150+BS153+BS156+BS159+BS162+BS165+BS168+BS171+BS174+BS177+BS180+BS183+BS186+BS189+BS192+BS195+BS198+BS201+BS204+BS207+BS210+BS213+BS216+BS219+BS222+BS225+BS228+BS231+BS234+BS237+BS240+BS243+BS246+BS249+BS252+BS255+BS258+BS261+BS264+BS267+BS270+BS273+BS276+BS279+BS282+BS285+BS288+BS291+BS294+BS297+BS300+BS303+BS306+BS309+BS312+BS315+BS318+BS321+BS324+BS327+BS330+BS333+BS336+BS339+BS342+BS345+BS348+BS351+BS354+BS357+BS360+BS363+BS366+BS369+BS372+BS375+BS378+BS381+BS384+BS387+BS390+BS393+BS396+BS399+BS402+BS405+BS408+BS411+BS414+BS417+BS420+BS423+BS426+BS429+BS432+BS435+BS438+BS441+BS444+BS447+BS450+BS453+BS456+BS459+BS462+BS465+BS468+BS471+BS474+BS477+BS480+BS483+BS486+BS489+BS492+BS495+BS498+BS501+BS504+BS507+BS510+BS513+BS516+BS519+BS522+BS525+BS528+BS531+BS534+BS537+BS540+BS543+BS546+BS549+BS552+BS555+BS558+BS561+BS564+BS567+BS570+BS573+BS576+BS579+BS582+BS585+BS588+BS591+BS594+BS597+BS600+BS603+BS606+BS609+BS612</f>
        <v>3</v>
      </c>
      <c r="BT615" s="337" t="n">
        <f aca="false">BT15+BT18+BT21+BT24+BT27+BT30+BT33+BT36+BT39+BT42+BT45+BT48+BT51+BT54+BT57+BT60+BT63+BT66+BT69+BT72+BT75+BT78+BT81+BT84+BT87+BT90+BT93+BT96+BT99+BT102+BT105+BT108+BT111+BT114+BT117+BT120+BT123+BT126+BT129+BT132+BT135+BT138+BT141+BT144+BT147+BT150+BT153+BT156+BT159+BT162+BT165+BT168+BT171+BT174+BT177+BT180+BT183+BT186+BT189+BT192+BT195+BT198+BT201+BT204+BT207+BT210+BT213+BT216+BT219+BT222+BT225+BT228+BT231+BT234+BT237+BT240+BT243+BT246+BT249+BT252+BT255+BT258+BT261+BT264+BT267+BT270+BT273+BT276+BT279+BT282+BT285+BT288+BT291+BT294+BT297+BT300+BT303+BT306+BT309+BT312+BT315+BT318+BT321+BT324+BT327+BT330+BT333+BT336+BT339+BT342+BT345+BT348+BT351+BT354+BT357+BT360+BT363+BT366+BT369+BT372+BT375+BT378+BT381+BT384+BT387+BT390+BT393+BT396+BT399+BT402+BT405+BT408+BT411+BT414+BT417+BT420+BT423+BT426+BT429+BT432+BT435+BT438+BT441+BT444+BT447+BT450+BT453+BT456+BT459+BT462+BT465+BT468+BT471+BT474+BT477+BT480+BT483+BT486+BT489+BT492+BT495+BT498+BT501+BT504+BT507+BT510+BT513+BT516+BT519+BT522+BT525+BT528+BT531+BT534+BT537+BT540+BT543+BT546+BT549+BT552+BT555+BT558+BT561+BT564+BT567+BT570+BT573+BT576+BT579+BT582+BT585+BT588+BT591+BT594+BT597+BT600+BT603+BT606+BT609+BT612</f>
        <v>3</v>
      </c>
      <c r="BU615" s="337" t="n">
        <f aca="false">BU15+BU18+BU21+BU24+BU27+BU30+BU33+BU36+BU39+BU42+BU45+BU48+BU51+BU54+BU57+BU60+BU63+BU66+BU69+BU72+BU75+BU78+BU81+BU84+BU87+BU90+BU93+BU96+BU99+BU102+BU105+BU108+BU111+BU114+BU117+BU120+BU123+BU126+BU129+BU132+BU135+BU138+BU141+BU144+BU147+BU150+BU153+BU156+BU159+BU162+BU165+BU168+BU171+BU174+BU177+BU180+BU183+BU186+BU189+BU192+BU195+BU198+BU201+BU204+BU207+BU210+BU213+BU216+BU219+BU222+BU225+BU228+BU231+BU234+BU237+BU240+BU243+BU246+BU249+BU252+BU255+BU258+BU261+BU264+BU267+BU270+BU273+BU276+BU279+BU282+BU285+BU288+BU291+BU294+BU297+BU300+BU303+BU306+BU309+BU312+BU315+BU318+BU321+BU324+BU327+BU330+BU333+BU336+BU339+BU342+BU345+BU348+BU351+BU354+BU357+BU360+BU363+BU366+BU369+BU372+BU375+BU378+BU381+BU384+BU387+BU390+BU393+BU396+BU399+BU402+BU405+BU408+BU411+BU414+BU417+BU420+BU423+BU426+BU429+BU432+BU435+BU438+BU441+BU444+BU447+BU450+BU453+BU456+BU459+BU462+BU465+BU468+BU471+BU474+BU477+BU480+BU483+BU486+BU489+BU492+BU495+BU498+BU501+BU504+BU507+BU510+BU513+BU516+BU519+BU522+BU525+BU528+BU531+BU534+BU537+BU540+BU543+BU546+BU549+BU552+BU555+BU558+BU561+BU564+BU567+BU570+BU573+BU576+BU579+BU582+BU585+BU588+BU591+BU594+BU597+BU600+BU603+BU606+BU609+BU612</f>
        <v>3</v>
      </c>
      <c r="BV615" s="337" t="n">
        <f aca="false">BV15+BV18+BV21+BV24+BV27+BV30+BV33+BV36+BV39+BV42+BV45+BV48+BV51+BV54+BV57+BV60+BV63+BV66+BV69+BV72+BV75+BV78+BV81+BV84+BV87+BV90+BV93+BV96+BV99+BV102+BV105+BV108+BV111+BV114+BV117+BV120+BV123+BV126+BV129+BV132+BV135+BV138+BV141+BV144+BV147+BV150+BV153+BV156+BV159+BV162+BV165+BV168+BV171+BV174+BV177+BV180+BV183+BV186+BV189+BV192+BV195+BV198+BV201+BV204+BV207+BV210+BV213+BV216+BV219+BV222+BV225+BV228+BV231+BV234+BV237+BV240+BV243+BV246+BV249+BV252+BV255+BV258+BV261+BV264+BV267+BV270+BV273+BV276+BV279+BV282+BV285+BV288+BV291+BV294+BV297+BV300+BV303+BV306+BV309+BV312+BV315+BV318+BV321+BV324+BV327+BV330+BV333+BV336+BV339+BV342+BV345+BV348+BV351+BV354+BV357+BV360+BV363+BV366+BV369+BV372+BV375+BV378+BV381+BV384+BV387+BV390+BV393+BV396+BV399+BV402+BV405+BV408+BV411+BV414+BV417+BV420+BV423+BV426+BV429+BV432+BV435+BV438+BV441+BV444+BV447+BV450+BV453+BV456+BV459+BV462+BV465+BV468+BV471+BV474+BV477+BV480+BV483+BV486+BV489+BV492+BV495+BV498+BV501+BV504+BV507+BV510+BV513+BV516+BV519+BV522+BV525+BV528+BV531+BV534+BV537+BV540+BV543+BV546+BV549+BV552+BV555+BV558+BV561+BV564+BV567+BV570+BV573+BV576+BV579+BV582+BV585+BV588+BV591+BV594+BV597+BV600+BV603+BV606+BV609+BV612</f>
        <v>3</v>
      </c>
      <c r="BW615" s="337" t="n">
        <f aca="false">BW15+BW18+BW21+BW24+BW27+BW30+BW33+BW36+BW39+BW42+BW45+BW48+BW51+BW54+BW57+BW60+BW63+BW66+BW69+BW72+BW75+BW78+BW81+BW84+BW87+BW90+BW93+BW96+BW99+BW102+BW105+BW108+BW111+BW114+BW117+BW120+BW123+BW126+BW129+BW132+BW135+BW138+BW141+BW144+BW147+BW150+BW153+BW156+BW159+BW162+BW165+BW168+BW171+BW174+BW177+BW180+BW183+BW186+BW189+BW192+BW195+BW198+BW201+BW204+BW207+BW210+BW213+BW216+BW219+BW222+BW225+BW228+BW231+BW234+BW237+BW240+BW243+BW246+BW249+BW252+BW255+BW258+BW261+BW264+BW267+BW270+BW273+BW276+BW279+BW282+BW285+BW288+BW291+BW294+BW297+BW300+BW303+BW306+BW309+BW312+BW315+BW318+BW321+BW324+BW327+BW330+BW333+BW336+BW339+BW342+BW345+BW348+BW351+BW354+BW357+BW360+BW363+BW366+BW369+BW372+BW375+BW378+BW381+BW384+BW387+BW390+BW393+BW396+BW399+BW402+BW405+BW408+BW411+BW414+BW417+BW420+BW423+BW426+BW429+BW432+BW435+BW438+BW441+BW444+BW447+BW450+BW453+BW456+BW459+BW462+BW465+BW468+BW471+BW474+BW477+BW480+BW483+BW486+BW489+BW492+BW495+BW498+BW501+BW504+BW507+BW510+BW513+BW516+BW519+BW522+BW525+BW528+BW531+BW534+BW537+BW540+BW543+BW546+BW549+BW552+BW555+BW558+BW561+BW564+BW567+BW570+BW573+BW576+BW579+BW582+BW585+BW588+BW591+BW594+BW597+BW600+BW603+BW606+BW609+BW612</f>
        <v>3</v>
      </c>
      <c r="BX615" s="337" t="n">
        <f aca="false">BX15+BX18+BX21+BX24+BX27+BX30+BX33+BX36+BX39+BX42+BX45+BX48+BX51+BX54+BX57+BX60+BX63+BX66+BX69+BX72+BX75+BX78+BX81+BX84+BX87+BX90+BX93+BX96+BX99+BX102+BX105+BX108+BX111+BX114+BX117+BX120+BX123+BX126+BX129+BX132+BX135+BX138+BX141+BX144+BX147+BX150+BX153+BX156+BX159+BX162+BX165+BX168+BX171+BX174+BX177+BX180+BX183+BX186+BX189+BX192+BX195+BX198+BX201+BX204+BX207+BX210+BX213+BX216+BX219+BX222+BX225+BX228+BX231+BX234+BX237+BX240+BX243+BX246+BX249+BX252+BX255+BX258+BX261+BX264+BX267+BX270+BX273+BX276+BX279+BX282+BX285+BX288+BX291+BX294+BX297+BX300+BX303+BX306+BX309+BX312+BX315+BX318+BX321+BX324+BX327+BX330+BX333+BX336+BX339+BX342+BX345+BX348+BX351+BX354+BX357+BX360+BX363+BX366+BX369+BX372+BX375+BX378+BX381+BX384+BX387+BX390+BX393+BX396+BX399+BX402+BX405+BX408+BX411+BX414+BX417+BX420+BX423+BX426+BX429+BX432+BX435+BX438+BX441+BX444+BX447+BX450+BX453+BX456+BX459+BX462+BX465+BX468+BX471+BX474+BX477+BX480+BX483+BX486+BX489+BX492+BX495+BX498+BX501+BX504+BX507+BX510+BX513+BX516+BX519+BX522+BX525+BX528+BX531+BX534+BX537+BX540+BX543+BX546+BX549+BX552+BX555+BX558+BX561+BX564+BX567+BX570+BX573+BX576+BX579+BX582+BX585+BX588+BX591+BX594+BX597+BX600+BX603+BX606+BX609+BX612</f>
        <v>3</v>
      </c>
      <c r="BY615" s="337" t="n">
        <f aca="false">BY15+BY18+BY21+BY24+BY27+BY30+BY33+BY36+BY39+BY42+BY45+BY48+BY51+BY54+BY57+BY60+BY63+BY66+BY69+BY72+BY75+BY78+BY81+BY84+BY87+BY90+BY93+BY96+BY99+BY102+BY105+BY108+BY111+BY114+BY117+BY120+BY123+BY126+BY129+BY132+BY135+BY138+BY141+BY144+BY147+BY150+BY153+BY156+BY159+BY162+BY165+BY168+BY171+BY174+BY177+BY180+BY183+BY186+BY189+BY192+BY195+BY198+BY201+BY204+BY207+BY210+BY213+BY216+BY219+BY222+BY225+BY228+BY231+BY234+BY237+BY240+BY243+BY246+BY249+BY252+BY255+BY258+BY261+BY264+BY267+BY270+BY273+BY276+BY279+BY282+BY285+BY288+BY291+BY294+BY297+BY300+BY303+BY306+BY309+BY312+BY315+BY318+BY321+BY324+BY327+BY330+BY333+BY336+BY339+BY342+BY345+BY348+BY351+BY354+BY357+BY360+BY363+BY366+BY369+BY372+BY375+BY378+BY381+BY384+BY387+BY390+BY393+BY396+BY399+BY402+BY405+BY408+BY411+BY414+BY417+BY420+BY423+BY426+BY429+BY432+BY435+BY438+BY441+BY444+BY447+BY450+BY453+BY456+BY459+BY462+BY465+BY468+BY471+BY474+BY477+BY480+BY483+BY486+BY489+BY492+BY495+BY498+BY501+BY504+BY507+BY510+BY513+BY516+BY519+BY522+BY525+BY528+BY531+BY534+BY537+BY540+BY543+BY546+BY549+BY552+BY555+BY558+BY561+BY564+BY567+BY570+BY573+BY576+BY579+BY582+BY585+BY588+BY591+BY594+BY597+BY600+BY603+BY606+BY609+BY612</f>
        <v>3</v>
      </c>
      <c r="BZ615" s="337" t="n">
        <f aca="false">BZ15+BZ18+BZ21+BZ24+BZ27+BZ30+BZ33+BZ36+BZ39+BZ42+BZ45+BZ48+BZ51+BZ54+BZ57+BZ60+BZ63+BZ66+BZ69+BZ72+BZ75+BZ78+BZ81+BZ84+BZ87+BZ90+BZ93+BZ96+BZ99+BZ102+BZ105+BZ108+BZ111+BZ114+BZ117+BZ120+BZ123+BZ126+BZ129+BZ132+BZ135+BZ138+BZ141+BZ144+BZ147+BZ150+BZ153+BZ156+BZ159+BZ162+BZ165+BZ168+BZ171+BZ174+BZ177+BZ180+BZ183+BZ186+BZ189+BZ192+BZ195+BZ198+BZ201+BZ204+BZ207+BZ210+BZ213+BZ216+BZ219+BZ222+BZ225+BZ228+BZ231+BZ234+BZ237+BZ240+BZ243+BZ246+BZ249+BZ252+BZ255+BZ258+BZ261+BZ264+BZ267+BZ270+BZ273+BZ276+BZ279+BZ282+BZ285+BZ288+BZ291+BZ294+BZ297+BZ300+BZ303+BZ306+BZ309+BZ312+BZ315+BZ318+BZ321+BZ324+BZ327+BZ330+BZ333+BZ336+BZ339+BZ342+BZ345+BZ348+BZ351+BZ354+BZ357+BZ360+BZ363+BZ366+BZ369+BZ372+BZ375+BZ378+BZ381+BZ384+BZ387+BZ390+BZ393+BZ396+BZ399+BZ402+BZ405+BZ408+BZ411+BZ414+BZ417+BZ420+BZ423+BZ426+BZ429+BZ432+BZ435+BZ438+BZ441+BZ444+BZ447+BZ450+BZ453+BZ456+BZ459+BZ462+BZ465+BZ468+BZ471+BZ474+BZ477+BZ480+BZ483+BZ486+BZ489+BZ492+BZ495+BZ498+BZ501+BZ504+BZ507+BZ510+BZ513+BZ516+BZ519+BZ522+BZ525+BZ528+BZ531+BZ534+BZ537+BZ540+BZ543+BZ546+BZ549+BZ552+BZ555+BZ558+BZ561+BZ564+BZ567+BZ570+BZ573+BZ576+BZ579+BZ582+BZ585+BZ588+BZ591+BZ594+BZ597+BZ600+BZ603+BZ606+BZ609+BZ612</f>
        <v>3</v>
      </c>
      <c r="CA615" s="337" t="n">
        <f aca="false">CA15+CA18+CA21+CA24+CA27+CA30+CA33+CA36+CA39+CA42+CA45+CA48+CA51+CA54+CA57+CA60+CA63+CA66+CA69+CA72+CA75+CA78+CA81+CA84+CA87+CA90+CA93+CA96+CA99+CA102+CA105+CA108+CA111+CA114+CA117+CA120+CA123+CA126+CA129+CA132+CA135+CA138+CA141+CA144+CA147+CA150+CA153+CA156+CA159+CA162+CA165+CA168+CA171+CA174+CA177+CA180+CA183+CA186+CA189+CA192+CA195+CA198+CA201+CA204+CA207+CA210+CA213+CA216+CA219+CA222+CA225+CA228+CA231+CA234+CA237+CA240+CA243+CA246+CA249+CA252+CA255+CA258+CA261+CA264+CA267+CA270+CA273+CA276+CA279+CA282+CA285+CA288+CA291+CA294+CA297+CA300+CA303+CA306+CA309+CA312+CA315+CA318+CA321+CA324+CA327+CA330+CA333+CA336+CA339+CA342+CA345+CA348+CA351+CA354+CA357+CA360+CA363+CA366+CA369+CA372+CA375+CA378+CA381+CA384+CA387+CA390+CA393+CA396+CA399+CA402+CA405+CA408+CA411+CA414+CA417+CA420+CA423+CA426+CA429+CA432+CA435+CA438+CA441+CA444+CA447+CA450+CA453+CA456+CA459+CA462+CA465+CA468+CA471+CA474+CA477+CA480+CA483+CA486+CA489+CA492+CA495+CA498+CA501+CA504+CA507+CA510+CA513+CA516+CA519+CA522+CA525+CA528+CA531+CA534+CA537+CA540+CA543+CA546+CA549+CA552+CA555+CA558+CA561+CA564+CA567+CA570+CA573+CA576+CA579+CA582+CA585+CA588+CA591+CA594+CA597+CA600+CA603+CA606+CA609+CA612</f>
        <v>3</v>
      </c>
      <c r="CB615" s="337" t="n">
        <f aca="false">CB15+CB18+CB21+CB24+CB27+CB30+CB33+CB36+CB39+CB42+CB45+CB48+CB51+CB54+CB57+CB60+CB63+CB66+CB69+CB72+CB75+CB78+CB81+CB84+CB87+CB90+CB93+CB96+CB99+CB102+CB105+CB108+CB111+CB114+CB117+CB120+CB123+CB126+CB129+CB132+CB135+CB138+CB141+CB144+CB147+CB150+CB153+CB156+CB159+CB162+CB165+CB168+CB171+CB174+CB177+CB180+CB183+CB186+CB189+CB192+CB195+CB198+CB201+CB204+CB207+CB210+CB213+CB216+CB219+CB222+CB225+CB228+CB231+CB234+CB237+CB240+CB243+CB246+CB249+CB252+CB255+CB258+CB261+CB264+CB267+CB270+CB273+CB276+CB279+CB282+CB285+CB288+CB291+CB294+CB297+CB300+CB303+CB306+CB309+CB312+CB315+CB318+CB321+CB324+CB327+CB330+CB333+CB336+CB339+CB342+CB345+CB348+CB351+CB354+CB357+CB360+CB363+CB366+CB369+CB372+CB375+CB378+CB381+CB384+CB387+CB390+CB393+CB396+CB399+CB402+CB405+CB408+CB411+CB414+CB417+CB420+CB423+CB426+CB429+CB432+CB435+CB438+CB441+CB444+CB447+CB450+CB453+CB456+CB459+CB462+CB465+CB468+CB471+CB474+CB477+CB480+CB483+CB486+CB489+CB492+CB495+CB498+CB501+CB504+CB507+CB510+CB513+CB516+CB519+CB522+CB525+CB528+CB531+CB534+CB537+CB540+CB543+CB546+CB549+CB552+CB555+CB558+CB561+CB564+CB567+CB570+CB573+CB576+CB579+CB582+CB585+CB588+CB591+CB594+CB597+CB600+CB603+CB606+CB609+CB612</f>
        <v>3</v>
      </c>
      <c r="CC615" s="337" t="n">
        <f aca="false">CC15+CC18+CC21+CC24+CC27+CC30+CC33+CC36+CC39+CC42+CC45+CC48+CC51+CC54+CC57+CC60+CC63+CC66+CC69+CC72+CC75+CC78+CC81+CC84+CC87+CC90+CC93+CC96+CC99+CC102+CC105+CC108+CC111+CC114+CC117+CC120+CC123+CC126+CC129+CC132+CC135+CC138+CC141+CC144+CC147+CC150+CC153+CC156+CC159+CC162+CC165+CC168+CC171+CC174+CC177+CC180+CC183+CC186+CC189+CC192+CC195+CC198+CC201+CC204+CC207+CC210+CC213+CC216+CC219+CC222+CC225+CC228+CC231+CC234+CC237+CC240+CC243+CC246+CC249+CC252+CC255+CC258+CC261+CC264+CC267+CC270+CC273+CC276+CC279+CC282+CC285+CC288+CC291+CC294+CC297+CC300+CC303+CC306+CC309+CC312+CC315+CC318+CC321+CC324+CC327+CC330+CC333+CC336+CC339+CC342+CC345+CC348+CC351+CC354+CC357+CC360+CC363+CC366+CC369+CC372+CC375+CC378+CC381+CC384+CC387+CC390+CC393+CC396+CC399+CC402+CC405+CC408+CC411+CC414+CC417+CC420+CC423+CC426+CC429+CC432+CC435+CC438+CC441+CC444+CC447+CC450+CC453+CC456+CC459+CC462+CC465+CC468+CC471+CC474+CC477+CC480+CC483+CC486+CC489+CC492+CC495+CC498+CC501+CC504+CC507+CC510+CC513+CC516+CC519+CC522+CC525+CC528+CC531+CC534+CC537+CC540+CC543+CC546+CC549+CC552+CC555+CC558+CC561+CC564+CC567+CC570+CC573+CC576+CC579+CC582+CC585+CC588+CC591+CC594+CC597+CC600+CC603+CC606+CC609+CC612</f>
        <v>3</v>
      </c>
      <c r="CD615" s="338" t="n">
        <f aca="false">CD15+CD18+CD21+CD24+CD27+CD30+CD33+CD36+CD39+CD42+CD45+CD48+CD51+CD54+CD57+CD60+CD63+CD66+CD69+CD72+CD75+CD78+CD81+CD84+CD87+CD90+CD93+CD96+CD99+CD102+CD105+CD108+CD111+CD114+CD117+CD120+CD123+CD126+CD129+CD132+CD135+CD138+CD141+CD144+CD147+CD150+CD153+CD156+CD159+CD162+CD165+CD168+CD171+CD174+CD177+CD180+CD183+CD186+CD189+CD192+CD195+CD198+CD201+CD204+CD207+CD210+CD213+CD216+CD219+CD222+CD225+CD228+CD231+CD234+CD237+CD240+CD243+CD246+CD249+CD252+CD255+CD258+CD261+CD264+CD267+CD270+CD273+CD276+CD279+CD282+CD285+CD288+CD291+CD294+CD297+CD300+CD303+CD306+CD309+CD312+CD315+CD318+CD321+CD324+CD327+CD330+CD333+CD336+CD339+CD342+CD345+CD348+CD351+CD354+CD357+CD360+CD363+CD366+CD369+CD372+CD375+CD378+CD381+CD384+CD387+CD390+CD393+CD396+CD399+CD402+CD405+CD408+CD411+CD414+CD417+CD420+CD423+CD426+CD429+CD432+CD435+CD438+CD441+CD444+CD447+CD450+CD453+CD456+CD459+CD462+CD465+CD468+CD471+CD474+CD477+CD480+CD483+CD486+CD489+CD492+CD495+CD498+CD501+CD504+CD507+CD510+CD513+CD516+CD519+CD522+CD525+CD528+CD531+CD534+CD537+CD540+CD543+CD546+CD549+CD552+CD555+CD558+CD561+CD564+CD567+CD570+CD573+CD576+CD579+CD582+CD585+CD588+CD591+CD594+CD597+CD600+CD603+CD606+CD609+CD612</f>
        <v>3</v>
      </c>
      <c r="CE615" s="336" t="n">
        <f aca="false">CE15+CE18+CE21+CE24+CE27+CE30+CE33+CE36+CE39+CE42+CE45+CE48+CE51+CE54+CE57+CE60+CE63+CE66+CE69+CE72+CE75+CE78+CE81+CE84+CE87+CE90+CE93+CE96+CE99+CE102+CE105+CE108+CE111+CE114+CE117+CE120+CE123+CE126+CE129+CE132+CE135+CE138+CE141+CE144+CE147+CE150+CE153+CE156+CE159+CE162+CE165+CE168+CE171+CE174+CE177+CE180+CE183+CE186+CE189+CE192+CE195+CE198+CE201+CE204+CE207+CE210+CE213+CE216+CE219+CE222+CE225+CE228+CE231+CE234+CE237+CE240+CE243+CE246+CE249+CE252+CE255+CE258+CE261+CE264+CE267+CE270+CE273+CE276+CE279+CE282+CE285+CE288+CE291+CE294+CE297+CE300+CE303+CE306+CE309+CE312+CE315+CE318+CE321+CE324+CE327+CE330+CE333+CE336+CE339+CE342+CE345+CE348+CE351+CE354+CE357+CE360+CE363+CE366+CE369+CE372+CE375+CE378+CE381+CE384+CE387+CE390+CE393+CE396+CE399+CE402+CE405+CE408+CE411+CE414+CE417+CE420+CE423+CE426+CE429+CE432+CE435+CE438+CE441+CE444+CE447+CE450+CE453+CE456+CE459+CE462+CE465+CE468+CE471+CE474+CE477+CE480+CE483+CE486+CE489+CE492+CE495+CE498+CE501+CE504+CE507+CE510+CE513+CE516+CE519+CE522+CE525+CE528+CE531+CE534+CE537+CE540+CE543+CE546+CE549+CE552+CE555+CE558+CE561+CE564+CE567+CE570+CE573+CE576+CE579+CE582+CE585+CE588+CE591+CE594+CE597+CE600+CE603+CE606+CE609+CE612</f>
        <v>0</v>
      </c>
      <c r="CF615" s="337" t="n">
        <f aca="false">CF15+CF18+CF21+CF24+CF27+CF30+CF33+CF36+CF39+CF42+CF45+CF48+CF51+CF54+CF57+CF60+CF63+CF66+CF69+CF72+CF75+CF78+CF81+CF84+CF87+CF90+CF93+CF96+CF99+CF102+CF105+CF108+CF111+CF114+CF117+CF120+CF123+CF126+CF129+CF132+CF135+CF138+CF141+CF144+CF147+CF150+CF153+CF156+CF159+CF162+CF165+CF168+CF171+CF174+CF177+CF180+CF183+CF186+CF189+CF192+CF195+CF198+CF201+CF204+CF207+CF210+CF213+CF216+CF219+CF222+CF225+CF228+CF231+CF234+CF237+CF240+CF243+CF246+CF249+CF252+CF255+CF258+CF261+CF264+CF267+CF270+CF273+CF276+CF279+CF282+CF285+CF288+CF291+CF294+CF297+CF300+CF303+CF306+CF309+CF312+CF315+CF318+CF321+CF324+CF327+CF330+CF333+CF336+CF339+CF342+CF345+CF348+CF351+CF354+CF357+CF360+CF363+CF366+CF369+CF372+CF375+CF378+CF381+CF384+CF387+CF390+CF393+CF396+CF399+CF402+CF405+CF408+CF411+CF414+CF417+CF420+CF423+CF426+CF429+CF432+CF435+CF438+CF441+CF444+CF447+CF450+CF453+CF456+CF459+CF462+CF465+CF468+CF471+CF474+CF477+CF480+CF483+CF486+CF489+CF492+CF495+CF498+CF501+CF504+CF507+CF510+CF513+CF516+CF519+CF522+CF525+CF528+CF531+CF534+CF537+CF540+CF543+CF546+CF549+CF552+CF555+CF558+CF561+CF564+CF567+CF570+CF573+CF576+CF579+CF582+CF585+CF588+CF591+CF594+CF597+CF600+CF603+CF606+CF609+CF612</f>
        <v>0</v>
      </c>
      <c r="CG615" s="337" t="n">
        <f aca="false">CG15+CG18+CG21+CG24+CG27+CG30+CG33+CG36+CG39+CG42+CG45+CG48+CG51+CG54+CG57+CG60+CG63+CG66+CG69+CG72+CG75+CG78+CG81+CG84+CG87+CG90+CG93+CG96+CG99+CG102+CG105+CG108+CG111+CG114+CG117+CG120+CG123+CG126+CG129+CG132+CG135+CG138+CG141+CG144+CG147+CG150+CG153+CG156+CG159+CG162+CG165+CG168+CG171+CG174+CG177+CG180+CG183+CG186+CG189+CG192+CG195+CG198+CG201+CG204+CG207+CG210+CG213+CG216+CG219+CG222+CG225+CG228+CG231+CG234+CG237+CG240+CG243+CG246+CG249+CG252+CG255+CG258+CG261+CG264+CG267+CG270+CG273+CG276+CG279+CG282+CG285+CG288+CG291+CG294+CG297+CG300+CG303+CG306+CG309+CG312+CG315+CG318+CG321+CG324+CG327+CG330+CG333+CG336+CG339+CG342+CG345+CG348+CG351+CG354+CG357+CG360+CG363+CG366+CG369+CG372+CG375+CG378+CG381+CG384+CG387+CG390+CG393+CG396+CG399+CG402+CG405+CG408+CG411+CG414+CG417+CG420+CG423+CG426+CG429+CG432+CG435+CG438+CG441+CG444+CG447+CG450+CG453+CG456+CG459+CG462+CG465+CG468+CG471+CG474+CG477+CG480+CG483+CG486+CG489+CG492+CG495+CG498+CG501+CG504+CG507+CG510+CG513+CG516+CG519+CG522+CG525+CG528+CG531+CG534+CG537+CG540+CG543+CG546+CG549+CG552+CG555+CG558+CG561+CG564+CG567+CG570+CG573+CG576+CG579+CG582+CG585+CG588+CG591+CG594+CG597+CG600+CG603+CG606+CG609+CG612</f>
        <v>0</v>
      </c>
      <c r="CH615" s="337" t="n">
        <f aca="false">CH15+CH18+CH21+CH24+CH27+CH30+CH33+CH36+CH39+CH42+CH45+CH48+CH51+CH54+CH57+CH60+CH63+CH66+CH69+CH72+CH75+CH78+CH81+CH84+CH87+CH90+CH93+CH96+CH99+CH102+CH105+CH108+CH111+CH114+CH117+CH120+CH123+CH126+CH129+CH132+CH135+CH138+CH141+CH144+CH147+CH150+CH153+CH156+CH159+CH162+CH165+CH168+CH171+CH174+CH177+CH180+CH183+CH186+CH189+CH192+CH195+CH198+CH201+CH204+CH207+CH210+CH213+CH216+CH219+CH222+CH225+CH228+CH231+CH234+CH237+CH240+CH243+CH246+CH249+CH252+CH255+CH258+CH261+CH264+CH267+CH270+CH273+CH276+CH279+CH282+CH285+CH288+CH291+CH294+CH297+CH300+CH303+CH306+CH309+CH312+CH315+CH318+CH321+CH324+CH327+CH330+CH333+CH336+CH339+CH342+CH345+CH348+CH351+CH354+CH357+CH360+CH363+CH366+CH369+CH372+CH375+CH378+CH381+CH384+CH387+CH390+CH393+CH396+CH399+CH402+CH405+CH408+CH411+CH414+CH417+CH420+CH423+CH426+CH429+CH432+CH435+CH438+CH441+CH444+CH447+CH450+CH453+CH456+CH459+CH462+CH465+CH468+CH471+CH474+CH477+CH480+CH483+CH486+CH489+CH492+CH495+CH498+CH501+CH504+CH507+CH510+CH513+CH516+CH519+CH522+CH525+CH528+CH531+CH534+CH537+CH540+CH543+CH546+CH549+CH552+CH555+CH558+CH561+CH564+CH567+CH570+CH573+CH576+CH579+CH582+CH585+CH588+CH591+CH594+CH597+CH600+CH603+CH606+CH609+CH612</f>
        <v>0</v>
      </c>
      <c r="CI615" s="337" t="n">
        <f aca="false">CI15+CI18+CI21+CI24+CI27+CI30+CI33+CI36+CI39+CI42+CI45+CI48+CI51+CI54+CI57+CI60+CI63+CI66+CI69+CI72+CI75+CI78+CI81+CI84+CI87+CI90+CI93+CI96+CI99+CI102+CI105+CI108+CI111+CI114+CI117+CI120+CI123+CI126+CI129+CI132+CI135+CI138+CI141+CI144+CI147+CI150+CI153+CI156+CI159+CI162+CI165+CI168+CI171+CI174+CI177+CI180+CI183+CI186+CI189+CI192+CI195+CI198+CI201+CI204+CI207+CI210+CI213+CI216+CI219+CI222+CI225+CI228+CI231+CI234+CI237+CI240+CI243+CI246+CI249+CI252+CI255+CI258+CI261+CI264+CI267+CI270+CI273+CI276+CI279+CI282+CI285+CI288+CI291+CI294+CI297+CI300+CI303+CI306+CI309+CI312+CI315+CI318+CI321+CI324+CI327+CI330+CI333+CI336+CI339+CI342+CI345+CI348+CI351+CI354+CI357+CI360+CI363+CI366+CI369+CI372+CI375+CI378+CI381+CI384+CI387+CI390+CI393+CI396+CI399+CI402+CI405+CI408+CI411+CI414+CI417+CI420+CI423+CI426+CI429+CI432+CI435+CI438+CI441+CI444+CI447+CI450+CI453+CI456+CI459+CI462+CI465+CI468+CI471+CI474+CI477+CI480+CI483+CI486+CI489+CI492+CI495+CI498+CI501+CI504+CI507+CI510+CI513+CI516+CI519+CI522+CI525+CI528+CI531+CI534+CI537+CI540+CI543+CI546+CI549+CI552+CI555+CI558+CI561+CI564+CI567+CI570+CI573+CI576+CI579+CI582+CI585+CI588+CI591+CI594+CI597+CI600+CI603+CI606+CI609+CI612</f>
        <v>0</v>
      </c>
      <c r="CJ615" s="337" t="n">
        <f aca="false">CJ15+CJ18+CJ21+CJ24+CJ27+CJ30+CJ33+CJ36+CJ39+CJ42+CJ45+CJ48+CJ51+CJ54+CJ57+CJ60+CJ63+CJ66+CJ69+CJ72+CJ75+CJ78+CJ81+CJ84+CJ87+CJ90+CJ93+CJ96+CJ99+CJ102+CJ105+CJ108+CJ111+CJ114+CJ117+CJ120+CJ123+CJ126+CJ129+CJ132+CJ135+CJ138+CJ141+CJ144+CJ147+CJ150+CJ153+CJ156+CJ159+CJ162+CJ165+CJ168+CJ171+CJ174+CJ177+CJ180+CJ183+CJ186+CJ189+CJ192+CJ195+CJ198+CJ201+CJ204+CJ207+CJ210+CJ213+CJ216+CJ219+CJ222+CJ225+CJ228+CJ231+CJ234+CJ237+CJ240+CJ243+CJ246+CJ249+CJ252+CJ255+CJ258+CJ261+CJ264+CJ267+CJ270+CJ273+CJ276+CJ279+CJ282+CJ285+CJ288+CJ291+CJ294+CJ297+CJ300+CJ303+CJ306+CJ309+CJ312+CJ315+CJ318+CJ321+CJ324+CJ327+CJ330+CJ333+CJ336+CJ339+CJ342+CJ345+CJ348+CJ351+CJ354+CJ357+CJ360+CJ363+CJ366+CJ369+CJ372+CJ375+CJ378+CJ381+CJ384+CJ387+CJ390+CJ393+CJ396+CJ399+CJ402+CJ405+CJ408+CJ411+CJ414+CJ417+CJ420+CJ423+CJ426+CJ429+CJ432+CJ435+CJ438+CJ441+CJ444+CJ447+CJ450+CJ453+CJ456+CJ459+CJ462+CJ465+CJ468+CJ471+CJ474+CJ477+CJ480+CJ483+CJ486+CJ489+CJ492+CJ495+CJ498+CJ501+CJ504+CJ507+CJ510+CJ513+CJ516+CJ519+CJ522+CJ525+CJ528+CJ531+CJ534+CJ537+CJ540+CJ543+CJ546+CJ549+CJ552+CJ555+CJ558+CJ561+CJ564+CJ567+CJ570+CJ573+CJ576+CJ579+CJ582+CJ585+CJ588+CJ591+CJ594+CJ597+CJ600+CJ603+CJ606+CJ609+CJ612</f>
        <v>0</v>
      </c>
      <c r="CK615" s="337" t="n">
        <f aca="false">CK15+CK18+CK21+CK24+CK27+CK30+CK33+CK36+CK39+CK42+CK45+CK48+CK51+CK54+CK57+CK60+CK63+CK66+CK69+CK72+CK75+CK78+CK81+CK84+CK87+CK90+CK93+CK96+CK99+CK102+CK105+CK108+CK111+CK114+CK117+CK120+CK123+CK126+CK129+CK132+CK135+CK138+CK141+CK144+CK147+CK150+CK153+CK156+CK159+CK162+CK165+CK168+CK171+CK174+CK177+CK180+CK183+CK186+CK189+CK192+CK195+CK198+CK201+CK204+CK207+CK210+CK213+CK216+CK219+CK222+CK225+CK228+CK231+CK234+CK237+CK240+CK243+CK246+CK249+CK252+CK255+CK258+CK261+CK264+CK267+CK270+CK273+CK276+CK279+CK282+CK285+CK288+CK291+CK294+CK297+CK300+CK303+CK306+CK309+CK312+CK315+CK318+CK321+CK324+CK327+CK330+CK333+CK336+CK339+CK342+CK345+CK348+CK351+CK354+CK357+CK360+CK363+CK366+CK369+CK372+CK375+CK378+CK381+CK384+CK387+CK390+CK393+CK396+CK399+CK402+CK405+CK408+CK411+CK414+CK417+CK420+CK423+CK426+CK429+CK432+CK435+CK438+CK441+CK444+CK447+CK450+CK453+CK456+CK459+CK462+CK465+CK468+CK471+CK474+CK477+CK480+CK483+CK486+CK489+CK492+CK495+CK498+CK501+CK504+CK507+CK510+CK513+CK516+CK519+CK522+CK525+CK528+CK531+CK534+CK537+CK540+CK543+CK546+CK549+CK552+CK555+CK558+CK561+CK564+CK567+CK570+CK573+CK576+CK579+CK582+CK585+CK588+CK591+CK594+CK597+CK600+CK603+CK606+CK609+CK612</f>
        <v>0</v>
      </c>
      <c r="CL615" s="337" t="n">
        <f aca="false">CL15+CL18+CL21+CL24+CL27+CL30+CL33+CL36+CL39+CL42+CL45+CL48+CL51+CL54+CL57+CL60+CL63+CL66+CL69+CL72+CL75+CL78+CL81+CL84+CL87+CL90+CL93+CL96+CL99+CL102+CL105+CL108+CL111+CL114+CL117+CL120+CL123+CL126+CL129+CL132+CL135+CL138+CL141+CL144+CL147+CL150+CL153+CL156+CL159+CL162+CL165+CL168+CL171+CL174+CL177+CL180+CL183+CL186+CL189+CL192+CL195+CL198+CL201+CL204+CL207+CL210+CL213+CL216+CL219+CL222+CL225+CL228+CL231+CL234+CL237+CL240+CL243+CL246+CL249+CL252+CL255+CL258+CL261+CL264+CL267+CL270+CL273+CL276+CL279+CL282+CL285+CL288+CL291+CL294+CL297+CL300+CL303+CL306+CL309+CL312+CL315+CL318+CL321+CL324+CL327+CL330+CL333+CL336+CL339+CL342+CL345+CL348+CL351+CL354+CL357+CL360+CL363+CL366+CL369+CL372+CL375+CL378+CL381+CL384+CL387+CL390+CL393+CL396+CL399+CL402+CL405+CL408+CL411+CL414+CL417+CL420+CL423+CL426+CL429+CL432+CL435+CL438+CL441+CL444+CL447+CL450+CL453+CL456+CL459+CL462+CL465+CL468+CL471+CL474+CL477+CL480+CL483+CL486+CL489+CL492+CL495+CL498+CL501+CL504+CL507+CL510+CL513+CL516+CL519+CL522+CL525+CL528+CL531+CL534+CL537+CL540+CL543+CL546+CL549+CL552+CL555+CL558+CL561+CL564+CL567+CL570+CL573+CL576+CL579+CL582+CL585+CL588+CL591+CL594+CL597+CL600+CL603+CL606+CL609+CL612</f>
        <v>0</v>
      </c>
      <c r="CM615" s="337" t="n">
        <f aca="false">CM15+CM18+CM21+CM24+CM27+CM30+CM33+CM36+CM39+CM42+CM45+CM48+CM51+CM54+CM57+CM60+CM63+CM66+CM69+CM72+CM75+CM78+CM81+CM84+CM87+CM90+CM93+CM96+CM99+CM102+CM105+CM108+CM111+CM114+CM117+CM120+CM123+CM126+CM129+CM132+CM135+CM138+CM141+CM144+CM147+CM150+CM153+CM156+CM159+CM162+CM165+CM168+CM171+CM174+CM177+CM180+CM183+CM186+CM189+CM192+CM195+CM198+CM201+CM204+CM207+CM210+CM213+CM216+CM219+CM222+CM225+CM228+CM231+CM234+CM237+CM240+CM243+CM246+CM249+CM252+CM255+CM258+CM261+CM264+CM267+CM270+CM273+CM276+CM279+CM282+CM285+CM288+CM291+CM294+CM297+CM300+CM303+CM306+CM309+CM312+CM315+CM318+CM321+CM324+CM327+CM330+CM333+CM336+CM339+CM342+CM345+CM348+CM351+CM354+CM357+CM360+CM363+CM366+CM369+CM372+CM375+CM378+CM381+CM384+CM387+CM390+CM393+CM396+CM399+CM402+CM405+CM408+CM411+CM414+CM417+CM420+CM423+CM426+CM429+CM432+CM435+CM438+CM441+CM444+CM447+CM450+CM453+CM456+CM459+CM462+CM465+CM468+CM471+CM474+CM477+CM480+CM483+CM486+CM489+CM492+CM495+CM498+CM501+CM504+CM507+CM510+CM513+CM516+CM519+CM522+CM525+CM528+CM531+CM534+CM537+CM540+CM543+CM546+CM549+CM552+CM555+CM558+CM561+CM564+CM567+CM570+CM573+CM576+CM579+CM582+CM585+CM588+CM591+CM594+CM597+CM600+CM603+CM606+CM609+CM612</f>
        <v>0</v>
      </c>
      <c r="CN615" s="337" t="n">
        <f aca="false">CN15+CN18+CN21+CN24+CN27+CN30+CN33+CN36+CN39+CN42+CN45+CN48+CN51+CN54+CN57+CN60+CN63+CN66+CN69+CN72+CN75+CN78+CN81+CN84+CN87+CN90+CN93+CN96+CN99+CN102+CN105+CN108+CN111+CN114+CN117+CN120+CN123+CN126+CN129+CN132+CN135+CN138+CN141+CN144+CN147+CN150+CN153+CN156+CN159+CN162+CN165+CN168+CN171+CN174+CN177+CN180+CN183+CN186+CN189+CN192+CN195+CN198+CN201+CN204+CN207+CN210+CN213+CN216+CN219+CN222+CN225+CN228+CN231+CN234+CN237+CN240+CN243+CN246+CN249+CN252+CN255+CN258+CN261+CN264+CN267+CN270+CN273+CN276+CN279+CN282+CN285+CN288+CN291+CN294+CN297+CN300+CN303+CN306+CN309+CN312+CN315+CN318+CN321+CN324+CN327+CN330+CN333+CN336+CN339+CN342+CN345+CN348+CN351+CN354+CN357+CN360+CN363+CN366+CN369+CN372+CN375+CN378+CN381+CN384+CN387+CN390+CN393+CN396+CN399+CN402+CN405+CN408+CN411+CN414+CN417+CN420+CN423+CN426+CN429+CN432+CN435+CN438+CN441+CN444+CN447+CN450+CN453+CN456+CN459+CN462+CN465+CN468+CN471+CN474+CN477+CN480+CN483+CN486+CN489+CN492+CN495+CN498+CN501+CN504+CN507+CN510+CN513+CN516+CN519+CN522+CN525+CN528+CN531+CN534+CN537+CN540+CN543+CN546+CN549+CN552+CN555+CN558+CN561+CN564+CN567+CN570+CN573+CN576+CN579+CN582+CN585+CN588+CN591+CN594+CN597+CN600+CN603+CN606+CN609+CN612</f>
        <v>0</v>
      </c>
      <c r="CO615" s="337" t="n">
        <f aca="false">CO15+CO18+CO21+CO24+CO27+CO30+CO33+CO36+CO39+CO42+CO45+CO48+CO51+CO54+CO57+CO60+CO63+CO66+CO69+CO72+CO75+CO78+CO81+CO84+CO87+CO90+CO93+CO96+CO99+CO102+CO105+CO108+CO111+CO114+CO117+CO120+CO123+CO126+CO129+CO132+CO135+CO138+CO141+CO144+CO147+CO150+CO153+CO156+CO159+CO162+CO165+CO168+CO171+CO174+CO177+CO180+CO183+CO186+CO189+CO192+CO195+CO198+CO201+CO204+CO207+CO210+CO213+CO216+CO219+CO222+CO225+CO228+CO231+CO234+CO237+CO240+CO243+CO246+CO249+CO252+CO255+CO258+CO261+CO264+CO267+CO270+CO273+CO276+CO279+CO282+CO285+CO288+CO291+CO294+CO297+CO300+CO303+CO306+CO309+CO312+CO315+CO318+CO321+CO324+CO327+CO330+CO333+CO336+CO339+CO342+CO345+CO348+CO351+CO354+CO357+CO360+CO363+CO366+CO369+CO372+CO375+CO378+CO381+CO384+CO387+CO390+CO393+CO396+CO399+CO402+CO405+CO408+CO411+CO414+CO417+CO420+CO423+CO426+CO429+CO432+CO435+CO438+CO441+CO444+CO447+CO450+CO453+CO456+CO459+CO462+CO465+CO468+CO471+CO474+CO477+CO480+CO483+CO486+CO489+CO492+CO495+CO498+CO501+CO504+CO507+CO510+CO513+CO516+CO519+CO522+CO525+CO528+CO531+CO534+CO537+CO540+CO543+CO546+CO549+CO552+CO555+CO558+CO561+CO564+CO567+CO570+CO573+CO576+CO579+CO582+CO585+CO588+CO591+CO594+CO597+CO600+CO603+CO606+CO609+CO612</f>
        <v>0</v>
      </c>
      <c r="CP615" s="338" t="n">
        <f aca="false">CP15+CP18+CP21+CP24+CP27+CP30+CP33+CP36+CP39+CP42+CP45+CP48+CP51+CP54+CP57+CP60+CP63+CP66+CP69+CP72+CP75+CP78+CP81+CP84+CP87+CP90+CP93+CP96+CP99+CP102+CP105+CP108+CP111+CP114+CP117+CP120+CP123+CP126+CP129+CP132+CP135+CP138+CP141+CP144+CP147+CP150+CP153+CP156+CP159+CP162+CP165+CP168+CP171+CP174+CP177+CP180+CP183+CP186+CP189+CP192+CP195+CP198+CP201+CP204+CP207+CP210+CP213+CP216+CP219+CP222+CP225+CP228+CP231+CP234+CP237+CP240+CP243+CP246+CP249+CP252+CP255+CP258+CP261+CP264+CP267+CP270+CP273+CP276+CP279+CP282+CP285+CP288+CP291+CP294+CP297+CP300+CP303+CP306+CP309+CP312+CP315+CP318+CP321+CP324+CP327+CP330+CP333+CP336+CP339+CP342+CP345+CP348+CP351+CP354+CP357+CP360+CP363+CP366+CP369+CP372+CP375+CP378+CP381+CP384+CP387+CP390+CP393+CP396+CP399+CP402+CP405+CP408+CP411+CP414+CP417+CP420+CP423+CP426+CP429+CP432+CP435+CP438+CP441+CP444+CP447+CP450+CP453+CP456+CP459+CP462+CP465+CP468+CP471+CP474+CP477+CP480+CP483+CP486+CP489+CP492+CP495+CP498+CP501+CP504+CP507+CP510+CP513+CP516+CP519+CP522+CP525+CP528+CP531+CP534+CP537+CP540+CP543+CP546+CP549+CP552+CP555+CP558+CP561+CP564+CP567+CP570+CP573+CP576+CP579+CP582+CP585+CP588+CP591+CP594+CP597+CP600+CP603+CP606+CP609+CP612</f>
        <v>0</v>
      </c>
    </row>
    <row r="616" s="243" customFormat="true" ht="17.25" hidden="false" customHeight="true" outlineLevel="0" collapsed="false">
      <c r="R616" s="245"/>
      <c r="S616" s="245"/>
      <c r="U616" s="245"/>
      <c r="AA616" s="245"/>
      <c r="AF616" s="244"/>
      <c r="AS616" s="331"/>
      <c r="AT616" s="332"/>
      <c r="AU616" s="339" t="n">
        <f aca="false">AU16+AU19+AU22+AU25+AU28+AU31+AU34+AU37+AU40+AU43+AU46+AU49+AU52+AU55+AU58+AU61+AU64+AU67+AU70+AU73+AU76+AU79+AU82+AU85+AU88+AU91+AU94+AU97+AU100+AU103+AU106+AU109+AU112+AU115+AU118+AU121+AU124+AU127+AU130+AU133+AU136+AU139+AU142+AU145+AU148+AU151+AU154+AU157+AU160+AU163+AU166+AU169+AU172+AU175+AU178+AU181+AU184+AU187+AU190+AU193+AU196+AU199+AU202+AU205+AU208+AU211+AU214+AU217+AU220+AU223+AU226+AU229+AU232+AU235+AU238+AU241+AU244+AU247+AU250+AU253+AU256+AU259+AU262+AU265+AU268+AU271+AU274+AU277+AU280+AU283+AU286+AU289+AU292+AU295+AU298+AU301+AU304+AU307+AU310+AU313+AU316+AU319+AU322+AU325+AU328+AU331+AU334+AU337+AU340+AU343+AU346+AU349+AU352+AU355+AU358+AU361+AU364+AU367+AU370+AU373+AU376+AU379+AU382+AU385+AU388+AU391+AU394+AU397+AU400+AU403+AU406+AU409+AU412+AU415+AU418+AU421+AU424+AU427+AU430+AU433+AU436+AU439+AU442+AU445+AU448+AU451+AU454+AU457+AU460+AU463+AU466+AU469+AU472+AU475+AU478+AU481+AU484+AU487+AU490+AU493+AU496+AU499+AU502+AU505+AU508+AU511+AU514+AU517+AU520+AU523+AU526+AU529+AU532+AU535+AU538+AU541+AU544+AU547+AU550+AU553+AU556+AU559+AU562+AU565+AU568+AU571+AU574+AU577+AU580+AU583+AU586+AU589+AU592+AU595+AU598+AU601+AU604+AU607+AU610+AU613</f>
        <v>0</v>
      </c>
      <c r="AV616" s="340" t="n">
        <f aca="false">AV16+AV19+AV22+AV25+AV28+AV31+AV34+AV37+AV40+AV43+AV46+AV49+AV52+AV55+AV58+AV61+AV64+AV67+AV70+AV73+AV76+AV79+AV82+AV85+AV88+AV91+AV94+AV97+AV100+AV103+AV106+AV109+AV112+AV115+AV118+AV121+AV124+AV127+AV130+AV133+AV136+AV139+AV142+AV145+AV148+AV151+AV154+AV157+AV160+AV163+AV166+AV169+AV172+AV175+AV178+AV181+AV184+AV187+AV190+AV193+AV196+AV199+AV202+AV205+AV208+AV211+AV214+AV217+AV220+AV223+AV226+AV229+AV232+AV235+AV238+AV241+AV244+AV247+AV250+AV253+AV256+AV259+AV262+AV265+AV268+AV271+AV274+AV277+AV280+AV283+AV286+AV289+AV292+AV295+AV298+AV301+AV304+AV307+AV310+AV313+AV316+AV319+AV322+AV325+AV328+AV331+AV334+AV337+AV340+AV343+AV346+AV349+AV352+AV355+AV358+AV361+AV364+AV367+AV370+AV373+AV376+AV379+AV382+AV385+AV388+AV391+AV394+AV397+AV400+AV403+AV406+AV409+AV412+AV415+AV418+AV421+AV424+AV427+AV430+AV433+AV436+AV439+AV442+AV445+AV448+AV451+AV454+AV457+AV460+AV463+AV466+AV469+AV472+AV475+AV478+AV481+AV484+AV487+AV490+AV493+AV496+AV499+AV502+AV505+AV508+AV511+AV514+AV517+AV520+AV523+AV526+AV529+AV532+AV535+AV538+AV541+AV544+AV547+AV550+AV553+AV556+AV559+AV562+AV565+AV568+AV571+AV574+AV577+AV580+AV583+AV586+AV589+AV592+AV595+AV598+AV601+AV604+AV607+AV610+AV613</f>
        <v>0</v>
      </c>
      <c r="AW616" s="340" t="n">
        <f aca="false">AW16+AW19+AW22+AW25+AW28+AW31+AW34+AW37+AW40+AW43+AW46+AW49+AW52+AW55+AW58+AW61+AW64+AW67+AW70+AW73+AW76+AW79+AW82+AW85+AW88+AW91+AW94+AW97+AW100+AW103+AW106+AW109+AW112+AW115+AW118+AW121+AW124+AW127+AW130+AW133+AW136+AW139+AW142+AW145+AW148+AW151+AW154+AW157+AW160+AW163+AW166+AW169+AW172+AW175+AW178+AW181+AW184+AW187+AW190+AW193+AW196+AW199+AW202+AW205+AW208+AW211+AW214+AW217+AW220+AW223+AW226+AW229+AW232+AW235+AW238+AW241+AW244+AW247+AW250+AW253+AW256+AW259+AW262+AW265+AW268+AW271+AW274+AW277+AW280+AW283+AW286+AW289+AW292+AW295+AW298+AW301+AW304+AW307+AW310+AW313+AW316+AW319+AW322+AW325+AW328+AW331+AW334+AW337+AW340+AW343+AW346+AW349+AW352+AW355+AW358+AW361+AW364+AW367+AW370+AW373+AW376+AW379+AW382+AW385+AW388+AW391+AW394+AW397+AW400+AW403+AW406+AW409+AW412+AW415+AW418+AW421+AW424+AW427+AW430+AW433+AW436+AW439+AW442+AW445+AW448+AW451+AW454+AW457+AW460+AW463+AW466+AW469+AW472+AW475+AW478+AW481+AW484+AW487+AW490+AW493+AW496+AW499+AW502+AW505+AW508+AW511+AW514+AW517+AW520+AW523+AW526+AW529+AW532+AW535+AW538+AW541+AW544+AW547+AW550+AW553+AW556+AW559+AW562+AW565+AW568+AW571+AW574+AW577+AW580+AW583+AW586+AW589+AW592+AW595+AW598+AW601+AW604+AW607+AW610+AW613</f>
        <v>0</v>
      </c>
      <c r="AX616" s="340" t="n">
        <f aca="false">AX16+AX19+AX22+AX25+AX28+AX31+AX34+AX37+AX40+AX43+AX46+AX49+AX52+AX55+AX58+AX61+AX64+AX67+AX70+AX73+AX76+AX79+AX82+AX85+AX88+AX91+AX94+AX97+AX100+AX103+AX106+AX109+AX112+AX115+AX118+AX121+AX124+AX127+AX130+AX133+AX136+AX139+AX142+AX145+AX148+AX151+AX154+AX157+AX160+AX163+AX166+AX169+AX172+AX175+AX178+AX181+AX184+AX187+AX190+AX193+AX196+AX199+AX202+AX205+AX208+AX211+AX214+AX217+AX220+AX223+AX226+AX229+AX232+AX235+AX238+AX241+AX244+AX247+AX250+AX253+AX256+AX259+AX262+AX265+AX268+AX271+AX274+AX277+AX280+AX283+AX286+AX289+AX292+AX295+AX298+AX301+AX304+AX307+AX310+AX313+AX316+AX319+AX322+AX325+AX328+AX331+AX334+AX337+AX340+AX343+AX346+AX349+AX352+AX355+AX358+AX361+AX364+AX367+AX370+AX373+AX376+AX379+AX382+AX385+AX388+AX391+AX394+AX397+AX400+AX403+AX406+AX409+AX412+AX415+AX418+AX421+AX424+AX427+AX430+AX433+AX436+AX439+AX442+AX445+AX448+AX451+AX454+AX457+AX460+AX463+AX466+AX469+AX472+AX475+AX478+AX481+AX484+AX487+AX490+AX493+AX496+AX499+AX502+AX505+AX508+AX511+AX514+AX517+AX520+AX523+AX526+AX529+AX532+AX535+AX538+AX541+AX544+AX547+AX550+AX553+AX556+AX559+AX562+AX565+AX568+AX571+AX574+AX577+AX580+AX583+AX586+AX589+AX592+AX595+AX598+AX601+AX604+AX607+AX610+AX613</f>
        <v>0</v>
      </c>
      <c r="AY616" s="340" t="n">
        <f aca="false">AY16+AY19+AY22+AY25+AY28+AY31+AY34+AY37+AY40+AY43+AY46+AY49+AY52+AY55+AY58+AY61+AY64+AY67+AY70+AY73+AY76+AY79+AY82+AY85+AY88+AY91+AY94+AY97+AY100+AY103+AY106+AY109+AY112+AY115+AY118+AY121+AY124+AY127+AY130+AY133+AY136+AY139+AY142+AY145+AY148+AY151+AY154+AY157+AY160+AY163+AY166+AY169+AY172+AY175+AY178+AY181+AY184+AY187+AY190+AY193+AY196+AY199+AY202+AY205+AY208+AY211+AY214+AY217+AY220+AY223+AY226+AY229+AY232+AY235+AY238+AY241+AY244+AY247+AY250+AY253+AY256+AY259+AY262+AY265+AY268+AY271+AY274+AY277+AY280+AY283+AY286+AY289+AY292+AY295+AY298+AY301+AY304+AY307+AY310+AY313+AY316+AY319+AY322+AY325+AY328+AY331+AY334+AY337+AY340+AY343+AY346+AY349+AY352+AY355+AY358+AY361+AY364+AY367+AY370+AY373+AY376+AY379+AY382+AY385+AY388+AY391+AY394+AY397+AY400+AY403+AY406+AY409+AY412+AY415+AY418+AY421+AY424+AY427+AY430+AY433+AY436+AY439+AY442+AY445+AY448+AY451+AY454+AY457+AY460+AY463+AY466+AY469+AY472+AY475+AY478+AY481+AY484+AY487+AY490+AY493+AY496+AY499+AY502+AY505+AY508+AY511+AY514+AY517+AY520+AY523+AY526+AY529+AY532+AY535+AY538+AY541+AY544+AY547+AY550+AY553+AY556+AY559+AY562+AY565+AY568+AY571+AY574+AY577+AY580+AY583+AY586+AY589+AY592+AY595+AY598+AY601+AY604+AY607+AY610+AY613</f>
        <v>0</v>
      </c>
      <c r="AZ616" s="340" t="n">
        <f aca="false">AZ16+AZ19+AZ22+AZ25+AZ28+AZ31+AZ34+AZ37+AZ40+AZ43+AZ46+AZ49+AZ52+AZ55+AZ58+AZ61+AZ64+AZ67+AZ70+AZ73+AZ76+AZ79+AZ82+AZ85+AZ88+AZ91+AZ94+AZ97+AZ100+AZ103+AZ106+AZ109+AZ112+AZ115+AZ118+AZ121+AZ124+AZ127+AZ130+AZ133+AZ136+AZ139+AZ142+AZ145+AZ148+AZ151+AZ154+AZ157+AZ160+AZ163+AZ166+AZ169+AZ172+AZ175+AZ178+AZ181+AZ184+AZ187+AZ190+AZ193+AZ196+AZ199+AZ202+AZ205+AZ208+AZ211+AZ214+AZ217+AZ220+AZ223+AZ226+AZ229+AZ232+AZ235+AZ238+AZ241+AZ244+AZ247+AZ250+AZ253+AZ256+AZ259+AZ262+AZ265+AZ268+AZ271+AZ274+AZ277+AZ280+AZ283+AZ286+AZ289+AZ292+AZ295+AZ298+AZ301+AZ304+AZ307+AZ310+AZ313+AZ316+AZ319+AZ322+AZ325+AZ328+AZ331+AZ334+AZ337+AZ340+AZ343+AZ346+AZ349+AZ352+AZ355+AZ358+AZ361+AZ364+AZ367+AZ370+AZ373+AZ376+AZ379+AZ382+AZ385+AZ388+AZ391+AZ394+AZ397+AZ400+AZ403+AZ406+AZ409+AZ412+AZ415+AZ418+AZ421+AZ424+AZ427+AZ430+AZ433+AZ436+AZ439+AZ442+AZ445+AZ448+AZ451+AZ454+AZ457+AZ460+AZ463+AZ466+AZ469+AZ472+AZ475+AZ478+AZ481+AZ484+AZ487+AZ490+AZ493+AZ496+AZ499+AZ502+AZ505+AZ508+AZ511+AZ514+AZ517+AZ520+AZ523+AZ526+AZ529+AZ532+AZ535+AZ538+AZ541+AZ544+AZ547+AZ550+AZ553+AZ556+AZ559+AZ562+AZ565+AZ568+AZ571+AZ574+AZ577+AZ580+AZ583+AZ586+AZ589+AZ592+AZ595+AZ598+AZ601+AZ604+AZ607+AZ610+AZ613</f>
        <v>0</v>
      </c>
      <c r="BA616" s="340" t="n">
        <f aca="false">BA16+BA19+BA22+BA25+BA28+BA31+BA34+BA37+BA40+BA43+BA46+BA49+BA52+BA55+BA58+BA61+BA64+BA67+BA70+BA73+BA76+BA79+BA82+BA85+BA88+BA91+BA94+BA97+BA100+BA103+BA106+BA109+BA112+BA115+BA118+BA121+BA124+BA127+BA130+BA133+BA136+BA139+BA142+BA145+BA148+BA151+BA154+BA157+BA160+BA163+BA166+BA169+BA172+BA175+BA178+BA181+BA184+BA187+BA190+BA193+BA196+BA199+BA202+BA205+BA208+BA211+BA214+BA217+BA220+BA223+BA226+BA229+BA232+BA235+BA238+BA241+BA244+BA247+BA250+BA253+BA256+BA259+BA262+BA265+BA268+BA271+BA274+BA277+BA280+BA283+BA286+BA289+BA292+BA295+BA298+BA301+BA304+BA307+BA310+BA313+BA316+BA319+BA322+BA325+BA328+BA331+BA334+BA337+BA340+BA343+BA346+BA349+BA352+BA355+BA358+BA361+BA364+BA367+BA370+BA373+BA376+BA379+BA382+BA385+BA388+BA391+BA394+BA397+BA400+BA403+BA406+BA409+BA412+BA415+BA418+BA421+BA424+BA427+BA430+BA433+BA436+BA439+BA442+BA445+BA448+BA451+BA454+BA457+BA460+BA463+BA466+BA469+BA472+BA475+BA478+BA481+BA484+BA487+BA490+BA493+BA496+BA499+BA502+BA505+BA508+BA511+BA514+BA517+BA520+BA523+BA526+BA529+BA532+BA535+BA538+BA541+BA544+BA547+BA550+BA553+BA556+BA559+BA562+BA565+BA568+BA571+BA574+BA577+BA580+BA583+BA586+BA589+BA592+BA595+BA598+BA601+BA604+BA607+BA610+BA613</f>
        <v>0</v>
      </c>
      <c r="BB616" s="340" t="n">
        <f aca="false">BB16+BB19+BB22+BB25+BB28+BB31+BB34+BB37+BB40+BB43+BB46+BB49+BB52+BB55+BB58+BB61+BB64+BB67+BB70+BB73+BB76+BB79+BB82+BB85+BB88+BB91+BB94+BB97+BB100+BB103+BB106+BB109+BB112+BB115+BB118+BB121+BB124+BB127+BB130+BB133+BB136+BB139+BB142+BB145+BB148+BB151+BB154+BB157+BB160+BB163+BB166+BB169+BB172+BB175+BB178+BB181+BB184+BB187+BB190+BB193+BB196+BB199+BB202+BB205+BB208+BB211+BB214+BB217+BB220+BB223+BB226+BB229+BB232+BB235+BB238+BB241+BB244+BB247+BB250+BB253+BB256+BB259+BB262+BB265+BB268+BB271+BB274+BB277+BB280+BB283+BB286+BB289+BB292+BB295+BB298+BB301+BB304+BB307+BB310+BB313+BB316+BB319+BB322+BB325+BB328+BB331+BB334+BB337+BB340+BB343+BB346+BB349+BB352+BB355+BB358+BB361+BB364+BB367+BB370+BB373+BB376+BB379+BB382+BB385+BB388+BB391+BB394+BB397+BB400+BB403+BB406+BB409+BB412+BB415+BB418+BB421+BB424+BB427+BB430+BB433+BB436+BB439+BB442+BB445+BB448+BB451+BB454+BB457+BB460+BB463+BB466+BB469+BB472+BB475+BB478+BB481+BB484+BB487+BB490+BB493+BB496+BB499+BB502+BB505+BB508+BB511+BB514+BB517+BB520+BB523+BB526+BB529+BB532+BB535+BB538+BB541+BB544+BB547+BB550+BB553+BB556+BB559+BB562+BB565+BB568+BB571+BB574+BB577+BB580+BB583+BB586+BB589+BB592+BB595+BB598+BB601+BB604+BB607+BB610+BB613</f>
        <v>0</v>
      </c>
      <c r="BC616" s="340" t="n">
        <f aca="false">BC16+BC19+BC22+BC25+BC28+BC31+BC34+BC37+BC40+BC43+BC46+BC49+BC52+BC55+BC58+BC61+BC64+BC67+BC70+BC73+BC76+BC79+BC82+BC85+BC88+BC91+BC94+BC97+BC100+BC103+BC106+BC109+BC112+BC115+BC118+BC121+BC124+BC127+BC130+BC133+BC136+BC139+BC142+BC145+BC148+BC151+BC154+BC157+BC160+BC163+BC166+BC169+BC172+BC175+BC178+BC181+BC184+BC187+BC190+BC193+BC196+BC199+BC202+BC205+BC208+BC211+BC214+BC217+BC220+BC223+BC226+BC229+BC232+BC235+BC238+BC241+BC244+BC247+BC250+BC253+BC256+BC259+BC262+BC265+BC268+BC271+BC274+BC277+BC280+BC283+BC286+BC289+BC292+BC295+BC298+BC301+BC304+BC307+BC310+BC313+BC316+BC319+BC322+BC325+BC328+BC331+BC334+BC337+BC340+BC343+BC346+BC349+BC352+BC355+BC358+BC361+BC364+BC367+BC370+BC373+BC376+BC379+BC382+BC385+BC388+BC391+BC394+BC397+BC400+BC403+BC406+BC409+BC412+BC415+BC418+BC421+BC424+BC427+BC430+BC433+BC436+BC439+BC442+BC445+BC448+BC451+BC454+BC457+BC460+BC463+BC466+BC469+BC472+BC475+BC478+BC481+BC484+BC487+BC490+BC493+BC496+BC499+BC502+BC505+BC508+BC511+BC514+BC517+BC520+BC523+BC526+BC529+BC532+BC535+BC538+BC541+BC544+BC547+BC550+BC553+BC556+BC559+BC562+BC565+BC568+BC571+BC574+BC577+BC580+BC583+BC586+BC589+BC592+BC595+BC598+BC601+BC604+BC607+BC610+BC613</f>
        <v>0</v>
      </c>
      <c r="BD616" s="340" t="n">
        <f aca="false">BD16+BD19+BD22+BD25+BD28+BD31+BD34+BD37+BD40+BD43+BD46+BD49+BD52+BD55+BD58+BD61+BD64+BD67+BD70+BD73+BD76+BD79+BD82+BD85+BD88+BD91+BD94+BD97+BD100+BD103+BD106+BD109+BD112+BD115+BD118+BD121+BD124+BD127+BD130+BD133+BD136+BD139+BD142+BD145+BD148+BD151+BD154+BD157+BD160+BD163+BD166+BD169+BD172+BD175+BD178+BD181+BD184+BD187+BD190+BD193+BD196+BD199+BD202+BD205+BD208+BD211+BD214+BD217+BD220+BD223+BD226+BD229+BD232+BD235+BD238+BD241+BD244+BD247+BD250+BD253+BD256+BD259+BD262+BD265+BD268+BD271+BD274+BD277+BD280+BD283+BD286+BD289+BD292+BD295+BD298+BD301+BD304+BD307+BD310+BD313+BD316+BD319+BD322+BD325+BD328+BD331+BD334+BD337+BD340+BD343+BD346+BD349+BD352+BD355+BD358+BD361+BD364+BD367+BD370+BD373+BD376+BD379+BD382+BD385+BD388+BD391+BD394+BD397+BD400+BD403+BD406+BD409+BD412+BD415+BD418+BD421+BD424+BD427+BD430+BD433+BD436+BD439+BD442+BD445+BD448+BD451+BD454+BD457+BD460+BD463+BD466+BD469+BD472+BD475+BD478+BD481+BD484+BD487+BD490+BD493+BD496+BD499+BD502+BD505+BD508+BD511+BD514+BD517+BD520+BD523+BD526+BD529+BD532+BD535+BD538+BD541+BD544+BD547+BD550+BD553+BD556+BD559+BD562+BD565+BD568+BD571+BD574+BD577+BD580+BD583+BD586+BD589+BD592+BD595+BD598+BD601+BD604+BD607+BD610+BD613</f>
        <v>0</v>
      </c>
      <c r="BE616" s="340" t="n">
        <f aca="false">BE16+BE19+BE22+BE25+BE28+BE31+BE34+BE37+BE40+BE43+BE46+BE49+BE52+BE55+BE58+BE61+BE64+BE67+BE70+BE73+BE76+BE79+BE82+BE85+BE88+BE91+BE94+BE97+BE100+BE103+BE106+BE109+BE112+BE115+BE118+BE121+BE124+BE127+BE130+BE133+BE136+BE139+BE142+BE145+BE148+BE151+BE154+BE157+BE160+BE163+BE166+BE169+BE172+BE175+BE178+BE181+BE184+BE187+BE190+BE193+BE196+BE199+BE202+BE205+BE208+BE211+BE214+BE217+BE220+BE223+BE226+BE229+BE232+BE235+BE238+BE241+BE244+BE247+BE250+BE253+BE256+BE259+BE262+BE265+BE268+BE271+BE274+BE277+BE280+BE283+BE286+BE289+BE292+BE295+BE298+BE301+BE304+BE307+BE310+BE313+BE316+BE319+BE322+BE325+BE328+BE331+BE334+BE337+BE340+BE343+BE346+BE349+BE352+BE355+BE358+BE361+BE364+BE367+BE370+BE373+BE376+BE379+BE382+BE385+BE388+BE391+BE394+BE397+BE400+BE403+BE406+BE409+BE412+BE415+BE418+BE421+BE424+BE427+BE430+BE433+BE436+BE439+BE442+BE445+BE448+BE451+BE454+BE457+BE460+BE463+BE466+BE469+BE472+BE475+BE478+BE481+BE484+BE487+BE490+BE493+BE496+BE499+BE502+BE505+BE508+BE511+BE514+BE517+BE520+BE523+BE526+BE529+BE532+BE535+BE538+BE541+BE544+BE547+BE550+BE553+BE556+BE559+BE562+BE565+BE568+BE571+BE574+BE577+BE580+BE583+BE586+BE589+BE592+BE595+BE598+BE601+BE604+BE607+BE610+BE613</f>
        <v>0</v>
      </c>
      <c r="BF616" s="341" t="n">
        <f aca="false">BF16+BF19+BF22+BF25+BF28+BF31+BF34+BF37+BF40+BF43+BF46+BF49+BF52+BF55+BF58+BF61+BF64+BF67+BF70+BF73+BF76+BF79+BF82+BF85+BF88+BF91+BF94+BF97+BF100+BF103+BF106+BF109+BF112+BF115+BF118+BF121+BF124+BF127+BF130+BF133+BF136+BF139+BF142+BF145+BF148+BF151+BF154+BF157+BF160+BF163+BF166+BF169+BF172+BF175+BF178+BF181+BF184+BF187+BF190+BF193+BF196+BF199+BF202+BF205+BF208+BF211+BF214+BF217+BF220+BF223+BF226+BF229+BF232+BF235+BF238+BF241+BF244+BF247+BF250+BF253+BF256+BF259+BF262+BF265+BF268+BF271+BF274+BF277+BF280+BF283+BF286+BF289+BF292+BF295+BF298+BF301+BF304+BF307+BF310+BF313+BF316+BF319+BF322+BF325+BF328+BF331+BF334+BF337+BF340+BF343+BF346+BF349+BF352+BF355+BF358+BF361+BF364+BF367+BF370+BF373+BF376+BF379+BF382+BF385+BF388+BF391+BF394+BF397+BF400+BF403+BF406+BF409+BF412+BF415+BF418+BF421+BF424+BF427+BF430+BF433+BF436+BF439+BF442+BF445+BF448+BF451+BF454+BF457+BF460+BF463+BF466+BF469+BF472+BF475+BF478+BF481+BF484+BF487+BF490+BF493+BF496+BF499+BF502+BF505+BF508+BF511+BF514+BF517+BF520+BF523+BF526+BF529+BF532+BF535+BF538+BF541+BF544+BF547+BF550+BF553+BF556+BF559+BF562+BF565+BF568+BF571+BF574+BF577+BF580+BF583+BF586+BF589+BF592+BF595+BF598+BF601+BF604+BF607+BF610+BF613</f>
        <v>0</v>
      </c>
      <c r="BG616" s="339" t="n">
        <f aca="false">BG16+BG19+BG22+BG25+BG28+BG31+BG34+BG37+BG40+BG43+BG46+BG49+BG52+BG55+BG58+BG61+BG64+BG67+BG70+BG73+BG76+BG79+BG82+BG85+BG88+BG91+BG94+BG97+BG100+BG103+BG106+BG109+BG112+BG115+BG118+BG121+BG124+BG127+BG130+BG133+BG136+BG139+BG142+BG145+BG148+BG151+BG154+BG157+BG160+BG163+BG166+BG169+BG172+BG175+BG178+BG181+BG184+BG187+BG190+BG193+BG196+BG199+BG202+BG205+BG208+BG211+BG214+BG217+BG220+BG223+BG226+BG229+BG232+BG235+BG238+BG241+BG244+BG247+BG250+BG253+BG256+BG259+BG262+BG265+BG268+BG271+BG274+BG277+BG280+BG283+BG286+BG289+BG292+BG295+BG298+BG301+BG304+BG307+BG310+BG313+BG316+BG319+BG322+BG325+BG328+BG331+BG334+BG337+BG340+BG343+BG346+BG349+BG352+BG355+BG358+BG361+BG364+BG367+BG370+BG373+BG376+BG379+BG382+BG385+BG388+BG391+BG394+BG397+BG400+BG403+BG406+BG409+BG412+BG415+BG418+BG421+BG424+BG427+BG430+BG433+BG436+BG439+BG442+BG445+BG448+BG451+BG454+BG457+BG460+BG463+BG466+BG469+BG472+BG475+BG478+BG481+BG484+BG487+BG490+BG493+BG496+BG499+BG502+BG505+BG508+BG511+BG514+BG517+BG520+BG523+BG526+BG529+BG532+BG535+BG538+BG541+BG544+BG547+BG550+BG553+BG556+BG559+BG562+BG565+BG568+BG571+BG574+BG577+BG580+BG583+BG586+BG589+BG592+BG595+BG598+BG601+BG604+BG607+BG610+BG613</f>
        <v>0</v>
      </c>
      <c r="BH616" s="340" t="n">
        <f aca="false">BH16+BH19+BH22+BH25+BH28+BH31+BH34+BH37+BH40+BH43+BH46+BH49+BH52+BH55+BH58+BH61+BH64+BH67+BH70+BH73+BH76+BH79+BH82+BH85+BH88+BH91+BH94+BH97+BH100+BH103+BH106+BH109+BH112+BH115+BH118+BH121+BH124+BH127+BH130+BH133+BH136+BH139+BH142+BH145+BH148+BH151+BH154+BH157+BH160+BH163+BH166+BH169+BH172+BH175+BH178+BH181+BH184+BH187+BH190+BH193+BH196+BH199+BH202+BH205+BH208+BH211+BH214+BH217+BH220+BH223+BH226+BH229+BH232+BH235+BH238+BH241+BH244+BH247+BH250+BH253+BH256+BH259+BH262+BH265+BH268+BH271+BH274+BH277+BH280+BH283+BH286+BH289+BH292+BH295+BH298+BH301+BH304+BH307+BH310+BH313+BH316+BH319+BH322+BH325+BH328+BH331+BH334+BH337+BH340+BH343+BH346+BH349+BH352+BH355+BH358+BH361+BH364+BH367+BH370+BH373+BH376+BH379+BH382+BH385+BH388+BH391+BH394+BH397+BH400+BH403+BH406+BH409+BH412+BH415+BH418+BH421+BH424+BH427+BH430+BH433+BH436+BH439+BH442+BH445+BH448+BH451+BH454+BH457+BH460+BH463+BH466+BH469+BH472+BH475+BH478+BH481+BH484+BH487+BH490+BH493+BH496+BH499+BH502+BH505+BH508+BH511+BH514+BH517+BH520+BH523+BH526+BH529+BH532+BH535+BH538+BH541+BH544+BH547+BH550+BH553+BH556+BH559+BH562+BH565+BH568+BH571+BH574+BH577+BH580+BH583+BH586+BH589+BH592+BH595+BH598+BH601+BH604+BH607+BH610+BH613</f>
        <v>0</v>
      </c>
      <c r="BI616" s="340" t="n">
        <f aca="false">BI16+BI19+BI22+BI25+BI28+BI31+BI34+BI37+BI40+BI43+BI46+BI49+BI52+BI55+BI58+BI61+BI64+BI67+BI70+BI73+BI76+BI79+BI82+BI85+BI88+BI91+BI94+BI97+BI100+BI103+BI106+BI109+BI112+BI115+BI118+BI121+BI124+BI127+BI130+BI133+BI136+BI139+BI142+BI145+BI148+BI151+BI154+BI157+BI160+BI163+BI166+BI169+BI172+BI175+BI178+BI181+BI184+BI187+BI190+BI193+BI196+BI199+BI202+BI205+BI208+BI211+BI214+BI217+BI220+BI223+BI226+BI229+BI232+BI235+BI238+BI241+BI244+BI247+BI250+BI253+BI256+BI259+BI262+BI265+BI268+BI271+BI274+BI277+BI280+BI283+BI286+BI289+BI292+BI295+BI298+BI301+BI304+BI307+BI310+BI313+BI316+BI319+BI322+BI325+BI328+BI331+BI334+BI337+BI340+BI343+BI346+BI349+BI352+BI355+BI358+BI361+BI364+BI367+BI370+BI373+BI376+BI379+BI382+BI385+BI388+BI391+BI394+BI397+BI400+BI403+BI406+BI409+BI412+BI415+BI418+BI421+BI424+BI427+BI430+BI433+BI436+BI439+BI442+BI445+BI448+BI451+BI454+BI457+BI460+BI463+BI466+BI469+BI472+BI475+BI478+BI481+BI484+BI487+BI490+BI493+BI496+BI499+BI502+BI505+BI508+BI511+BI514+BI517+BI520+BI523+BI526+BI529+BI532+BI535+BI538+BI541+BI544+BI547+BI550+BI553+BI556+BI559+BI562+BI565+BI568+BI571+BI574+BI577+BI580+BI583+BI586+BI589+BI592+BI595+BI598+BI601+BI604+BI607+BI610+BI613</f>
        <v>0</v>
      </c>
      <c r="BJ616" s="340" t="n">
        <f aca="false">BJ16+BJ19+BJ22+BJ25+BJ28+BJ31+BJ34+BJ37+BJ40+BJ43+BJ46+BJ49+BJ52+BJ55+BJ58+BJ61+BJ64+BJ67+BJ70+BJ73+BJ76+BJ79+BJ82+BJ85+BJ88+BJ91+BJ94+BJ97+BJ100+BJ103+BJ106+BJ109+BJ112+BJ115+BJ118+BJ121+BJ124+BJ127+BJ130+BJ133+BJ136+BJ139+BJ142+BJ145+BJ148+BJ151+BJ154+BJ157+BJ160+BJ163+BJ166+BJ169+BJ172+BJ175+BJ178+BJ181+BJ184+BJ187+BJ190+BJ193+BJ196+BJ199+BJ202+BJ205+BJ208+BJ211+BJ214+BJ217+BJ220+BJ223+BJ226+BJ229+BJ232+BJ235+BJ238+BJ241+BJ244+BJ247+BJ250+BJ253+BJ256+BJ259+BJ262+BJ265+BJ268+BJ271+BJ274+BJ277+BJ280+BJ283+BJ286+BJ289+BJ292+BJ295+BJ298+BJ301+BJ304+BJ307+BJ310+BJ313+BJ316+BJ319+BJ322+BJ325+BJ328+BJ331+BJ334+BJ337+BJ340+BJ343+BJ346+BJ349+BJ352+BJ355+BJ358+BJ361+BJ364+BJ367+BJ370+BJ373+BJ376+BJ379+BJ382+BJ385+BJ388+BJ391+BJ394+BJ397+BJ400+BJ403+BJ406+BJ409+BJ412+BJ415+BJ418+BJ421+BJ424+BJ427+BJ430+BJ433+BJ436+BJ439+BJ442+BJ445+BJ448+BJ451+BJ454+BJ457+BJ460+BJ463+BJ466+BJ469+BJ472+BJ475+BJ478+BJ481+BJ484+BJ487+BJ490+BJ493+BJ496+BJ499+BJ502+BJ505+BJ508+BJ511+BJ514+BJ517+BJ520+BJ523+BJ526+BJ529+BJ532+BJ535+BJ538+BJ541+BJ544+BJ547+BJ550+BJ553+BJ556+BJ559+BJ562+BJ565+BJ568+BJ571+BJ574+BJ577+BJ580+BJ583+BJ586+BJ589+BJ592+BJ595+BJ598+BJ601+BJ604+BJ607+BJ610+BJ613</f>
        <v>0</v>
      </c>
      <c r="BK616" s="340" t="n">
        <f aca="false">BK16+BK19+BK22+BK25+BK28+BK31+BK34+BK37+BK40+BK43+BK46+BK49+BK52+BK55+BK58+BK61+BK64+BK67+BK70+BK73+BK76+BK79+BK82+BK85+BK88+BK91+BK94+BK97+BK100+BK103+BK106+BK109+BK112+BK115+BK118+BK121+BK124+BK127+BK130+BK133+BK136+BK139+BK142+BK145+BK148+BK151+BK154+BK157+BK160+BK163+BK166+BK169+BK172+BK175+BK178+BK181+BK184+BK187+BK190+BK193+BK196+BK199+BK202+BK205+BK208+BK211+BK214+BK217+BK220+BK223+BK226+BK229+BK232+BK235+BK238+BK241+BK244+BK247+BK250+BK253+BK256+BK259+BK262+BK265+BK268+BK271+BK274+BK277+BK280+BK283+BK286+BK289+BK292+BK295+BK298+BK301+BK304+BK307+BK310+BK313+BK316+BK319+BK322+BK325+BK328+BK331+BK334+BK337+BK340+BK343+BK346+BK349+BK352+BK355+BK358+BK361+BK364+BK367+BK370+BK373+BK376+BK379+BK382+BK385+BK388+BK391+BK394+BK397+BK400+BK403+BK406+BK409+BK412+BK415+BK418+BK421+BK424+BK427+BK430+BK433+BK436+BK439+BK442+BK445+BK448+BK451+BK454+BK457+BK460+BK463+BK466+BK469+BK472+BK475+BK478+BK481+BK484+BK487+BK490+BK493+BK496+BK499+BK502+BK505+BK508+BK511+BK514+BK517+BK520+BK523+BK526+BK529+BK532+BK535+BK538+BK541+BK544+BK547+BK550+BK553+BK556+BK559+BK562+BK565+BK568+BK571+BK574+BK577+BK580+BK583+BK586+BK589+BK592+BK595+BK598+BK601+BK604+BK607+BK610+BK613</f>
        <v>0</v>
      </c>
      <c r="BL616" s="340" t="n">
        <f aca="false">BL16+BL19+BL22+BL25+BL28+BL31+BL34+BL37+BL40+BL43+BL46+BL49+BL52+BL55+BL58+BL61+BL64+BL67+BL70+BL73+BL76+BL79+BL82+BL85+BL88+BL91+BL94+BL97+BL100+BL103+BL106+BL109+BL112+BL115+BL118+BL121+BL124+BL127+BL130+BL133+BL136+BL139+BL142+BL145+BL148+BL151+BL154+BL157+BL160+BL163+BL166+BL169+BL172+BL175+BL178+BL181+BL184+BL187+BL190+BL193+BL196+BL199+BL202+BL205+BL208+BL211+BL214+BL217+BL220+BL223+BL226+BL229+BL232+BL235+BL238+BL241+BL244+BL247+BL250+BL253+BL256+BL259+BL262+BL265+BL268+BL271+BL274+BL277+BL280+BL283+BL286+BL289+BL292+BL295+BL298+BL301+BL304+BL307+BL310+BL313+BL316+BL319+BL322+BL325+BL328+BL331+BL334+BL337+BL340+BL343+BL346+BL349+BL352+BL355+BL358+BL361+BL364+BL367+BL370+BL373+BL376+BL379+BL382+BL385+BL388+BL391+BL394+BL397+BL400+BL403+BL406+BL409+BL412+BL415+BL418+BL421+BL424+BL427+BL430+BL433+BL436+BL439+BL442+BL445+BL448+BL451+BL454+BL457+BL460+BL463+BL466+BL469+BL472+BL475+BL478+BL481+BL484+BL487+BL490+BL493+BL496+BL499+BL502+BL505+BL508+BL511+BL514+BL517+BL520+BL523+BL526+BL529+BL532+BL535+BL538+BL541+BL544+BL547+BL550+BL553+BL556+BL559+BL562+BL565+BL568+BL571+BL574+BL577+BL580+BL583+BL586+BL589+BL592+BL595+BL598+BL601+BL604+BL607+BL610+BL613</f>
        <v>0</v>
      </c>
      <c r="BM616" s="340" t="n">
        <f aca="false">BM16+BM19+BM22+BM25+BM28+BM31+BM34+BM37+BM40+BM43+BM46+BM49+BM52+BM55+BM58+BM61+BM64+BM67+BM70+BM73+BM76+BM79+BM82+BM85+BM88+BM91+BM94+BM97+BM100+BM103+BM106+BM109+BM112+BM115+BM118+BM121+BM124+BM127+BM130+BM133+BM136+BM139+BM142+BM145+BM148+BM151+BM154+BM157+BM160+BM163+BM166+BM169+BM172+BM175+BM178+BM181+BM184+BM187+BM190+BM193+BM196+BM199+BM202+BM205+BM208+BM211+BM214+BM217+BM220+BM223+BM226+BM229+BM232+BM235+BM238+BM241+BM244+BM247+BM250+BM253+BM256+BM259+BM262+BM265+BM268+BM271+BM274+BM277+BM280+BM283+BM286+BM289+BM292+BM295+BM298+BM301+BM304+BM307+BM310+BM313+BM316+BM319+BM322+BM325+BM328+BM331+BM334+BM337+BM340+BM343+BM346+BM349+BM352+BM355+BM358+BM361+BM364+BM367+BM370+BM373+BM376+BM379+BM382+BM385+BM388+BM391+BM394+BM397+BM400+BM403+BM406+BM409+BM412+BM415+BM418+BM421+BM424+BM427+BM430+BM433+BM436+BM439+BM442+BM445+BM448+BM451+BM454+BM457+BM460+BM463+BM466+BM469+BM472+BM475+BM478+BM481+BM484+BM487+BM490+BM493+BM496+BM499+BM502+BM505+BM508+BM511+BM514+BM517+BM520+BM523+BM526+BM529+BM532+BM535+BM538+BM541+BM544+BM547+BM550+BM553+BM556+BM559+BM562+BM565+BM568+BM571+BM574+BM577+BM580+BM583+BM586+BM589+BM592+BM595+BM598+BM601+BM604+BM607+BM610+BM613</f>
        <v>0</v>
      </c>
      <c r="BN616" s="340" t="n">
        <f aca="false">BN16+BN19+BN22+BN25+BN28+BN31+BN34+BN37+BN40+BN43+BN46+BN49+BN52+BN55+BN58+BN61+BN64+BN67+BN70+BN73+BN76+BN79+BN82+BN85+BN88+BN91+BN94+BN97+BN100+BN103+BN106+BN109+BN112+BN115+BN118+BN121+BN124+BN127+BN130+BN133+BN136+BN139+BN142+BN145+BN148+BN151+BN154+BN157+BN160+BN163+BN166+BN169+BN172+BN175+BN178+BN181+BN184+BN187+BN190+BN193+BN196+BN199+BN202+BN205+BN208+BN211+BN214+BN217+BN220+BN223+BN226+BN229+BN232+BN235+BN238+BN241+BN244+BN247+BN250+BN253+BN256+BN259+BN262+BN265+BN268+BN271+BN274+BN277+BN280+BN283+BN286+BN289+BN292+BN295+BN298+BN301+BN304+BN307+BN310+BN313+BN316+BN319+BN322+BN325+BN328+BN331+BN334+BN337+BN340+BN343+BN346+BN349+BN352+BN355+BN358+BN361+BN364+BN367+BN370+BN373+BN376+BN379+BN382+BN385+BN388+BN391+BN394+BN397+BN400+BN403+BN406+BN409+BN412+BN415+BN418+BN421+BN424+BN427+BN430+BN433+BN436+BN439+BN442+BN445+BN448+BN451+BN454+BN457+BN460+BN463+BN466+BN469+BN472+BN475+BN478+BN481+BN484+BN487+BN490+BN493+BN496+BN499+BN502+BN505+BN508+BN511+BN514+BN517+BN520+BN523+BN526+BN529+BN532+BN535+BN538+BN541+BN544+BN547+BN550+BN553+BN556+BN559+BN562+BN565+BN568+BN571+BN574+BN577+BN580+BN583+BN586+BN589+BN592+BN595+BN598+BN601+BN604+BN607+BN610+BN613</f>
        <v>0</v>
      </c>
      <c r="BO616" s="340" t="n">
        <f aca="false">BO16+BO19+BO22+BO25+BO28+BO31+BO34+BO37+BO40+BO43+BO46+BO49+BO52+BO55+BO58+BO61+BO64+BO67+BO70+BO73+BO76+BO79+BO82+BO85+BO88+BO91+BO94+BO97+BO100+BO103+BO106+BO109+BO112+BO115+BO118+BO121+BO124+BO127+BO130+BO133+BO136+BO139+BO142+BO145+BO148+BO151+BO154+BO157+BO160+BO163+BO166+BO169+BO172+BO175+BO178+BO181+BO184+BO187+BO190+BO193+BO196+BO199+BO202+BO205+BO208+BO211+BO214+BO217+BO220+BO223+BO226+BO229+BO232+BO235+BO238+BO241+BO244+BO247+BO250+BO253+BO256+BO259+BO262+BO265+BO268+BO271+BO274+BO277+BO280+BO283+BO286+BO289+BO292+BO295+BO298+BO301+BO304+BO307+BO310+BO313+BO316+BO319+BO322+BO325+BO328+BO331+BO334+BO337+BO340+BO343+BO346+BO349+BO352+BO355+BO358+BO361+BO364+BO367+BO370+BO373+BO376+BO379+BO382+BO385+BO388+BO391+BO394+BO397+BO400+BO403+BO406+BO409+BO412+BO415+BO418+BO421+BO424+BO427+BO430+BO433+BO436+BO439+BO442+BO445+BO448+BO451+BO454+BO457+BO460+BO463+BO466+BO469+BO472+BO475+BO478+BO481+BO484+BO487+BO490+BO493+BO496+BO499+BO502+BO505+BO508+BO511+BO514+BO517+BO520+BO523+BO526+BO529+BO532+BO535+BO538+BO541+BO544+BO547+BO550+BO553+BO556+BO559+BO562+BO565+BO568+BO571+BO574+BO577+BO580+BO583+BO586+BO589+BO592+BO595+BO598+BO601+BO604+BO607+BO610+BO613</f>
        <v>0</v>
      </c>
      <c r="BP616" s="340" t="n">
        <f aca="false">BP16+BP19+BP22+BP25+BP28+BP31+BP34+BP37+BP40+BP43+BP46+BP49+BP52+BP55+BP58+BP61+BP64+BP67+BP70+BP73+BP76+BP79+BP82+BP85+BP88+BP91+BP94+BP97+BP100+BP103+BP106+BP109+BP112+BP115+BP118+BP121+BP124+BP127+BP130+BP133+BP136+BP139+BP142+BP145+BP148+BP151+BP154+BP157+BP160+BP163+BP166+BP169+BP172+BP175+BP178+BP181+BP184+BP187+BP190+BP193+BP196+BP199+BP202+BP205+BP208+BP211+BP214+BP217+BP220+BP223+BP226+BP229+BP232+BP235+BP238+BP241+BP244+BP247+BP250+BP253+BP256+BP259+BP262+BP265+BP268+BP271+BP274+BP277+BP280+BP283+BP286+BP289+BP292+BP295+BP298+BP301+BP304+BP307+BP310+BP313+BP316+BP319+BP322+BP325+BP328+BP331+BP334+BP337+BP340+BP343+BP346+BP349+BP352+BP355+BP358+BP361+BP364+BP367+BP370+BP373+BP376+BP379+BP382+BP385+BP388+BP391+BP394+BP397+BP400+BP403+BP406+BP409+BP412+BP415+BP418+BP421+BP424+BP427+BP430+BP433+BP436+BP439+BP442+BP445+BP448+BP451+BP454+BP457+BP460+BP463+BP466+BP469+BP472+BP475+BP478+BP481+BP484+BP487+BP490+BP493+BP496+BP499+BP502+BP505+BP508+BP511+BP514+BP517+BP520+BP523+BP526+BP529+BP532+BP535+BP538+BP541+BP544+BP547+BP550+BP553+BP556+BP559+BP562+BP565+BP568+BP571+BP574+BP577+BP580+BP583+BP586+BP589+BP592+BP595+BP598+BP601+BP604+BP607+BP610+BP613</f>
        <v>0</v>
      </c>
      <c r="BQ616" s="340" t="n">
        <f aca="false">BQ16+BQ19+BQ22+BQ25+BQ28+BQ31+BQ34+BQ37+BQ40+BQ43+BQ46+BQ49+BQ52+BQ55+BQ58+BQ61+BQ64+BQ67+BQ70+BQ73+BQ76+BQ79+BQ82+BQ85+BQ88+BQ91+BQ94+BQ97+BQ100+BQ103+BQ106+BQ109+BQ112+BQ115+BQ118+BQ121+BQ124+BQ127+BQ130+BQ133+BQ136+BQ139+BQ142+BQ145+BQ148+BQ151+BQ154+BQ157+BQ160+BQ163+BQ166+BQ169+BQ172+BQ175+BQ178+BQ181+BQ184+BQ187+BQ190+BQ193+BQ196+BQ199+BQ202+BQ205+BQ208+BQ211+BQ214+BQ217+BQ220+BQ223+BQ226+BQ229+BQ232+BQ235+BQ238+BQ241+BQ244+BQ247+BQ250+BQ253+BQ256+BQ259+BQ262+BQ265+BQ268+BQ271+BQ274+BQ277+BQ280+BQ283+BQ286+BQ289+BQ292+BQ295+BQ298+BQ301+BQ304+BQ307+BQ310+BQ313+BQ316+BQ319+BQ322+BQ325+BQ328+BQ331+BQ334+BQ337+BQ340+BQ343+BQ346+BQ349+BQ352+BQ355+BQ358+BQ361+BQ364+BQ367+BQ370+BQ373+BQ376+BQ379+BQ382+BQ385+BQ388+BQ391+BQ394+BQ397+BQ400+BQ403+BQ406+BQ409+BQ412+BQ415+BQ418+BQ421+BQ424+BQ427+BQ430+BQ433+BQ436+BQ439+BQ442+BQ445+BQ448+BQ451+BQ454+BQ457+BQ460+BQ463+BQ466+BQ469+BQ472+BQ475+BQ478+BQ481+BQ484+BQ487+BQ490+BQ493+BQ496+BQ499+BQ502+BQ505+BQ508+BQ511+BQ514+BQ517+BQ520+BQ523+BQ526+BQ529+BQ532+BQ535+BQ538+BQ541+BQ544+BQ547+BQ550+BQ553+BQ556+BQ559+BQ562+BQ565+BQ568+BQ571+BQ574+BQ577+BQ580+BQ583+BQ586+BQ589+BQ592+BQ595+BQ598+BQ601+BQ604+BQ607+BQ610+BQ613</f>
        <v>0</v>
      </c>
      <c r="BR616" s="341" t="n">
        <f aca="false">BR16+BR19+BR22+BR25+BR28+BR31+BR34+BR37+BR40+BR43+BR46+BR49+BR52+BR55+BR58+BR61+BR64+BR67+BR70+BR73+BR76+BR79+BR82+BR85+BR88+BR91+BR94+BR97+BR100+BR103+BR106+BR109+BR112+BR115+BR118+BR121+BR124+BR127+BR130+BR133+BR136+BR139+BR142+BR145+BR148+BR151+BR154+BR157+BR160+BR163+BR166+BR169+BR172+BR175+BR178+BR181+BR184+BR187+BR190+BR193+BR196+BR199+BR202+BR205+BR208+BR211+BR214+BR217+BR220+BR223+BR226+BR229+BR232+BR235+BR238+BR241+BR244+BR247+BR250+BR253+BR256+BR259+BR262+BR265+BR268+BR271+BR274+BR277+BR280+BR283+BR286+BR289+BR292+BR295+BR298+BR301+BR304+BR307+BR310+BR313+BR316+BR319+BR322+BR325+BR328+BR331+BR334+BR337+BR340+BR343+BR346+BR349+BR352+BR355+BR358+BR361+BR364+BR367+BR370+BR373+BR376+BR379+BR382+BR385+BR388+BR391+BR394+BR397+BR400+BR403+BR406+BR409+BR412+BR415+BR418+BR421+BR424+BR427+BR430+BR433+BR436+BR439+BR442+BR445+BR448+BR451+BR454+BR457+BR460+BR463+BR466+BR469+BR472+BR475+BR478+BR481+BR484+BR487+BR490+BR493+BR496+BR499+BR502+BR505+BR508+BR511+BR514+BR517+BR520+BR523+BR526+BR529+BR532+BR535+BR538+BR541+BR544+BR547+BR550+BR553+BR556+BR559+BR562+BR565+BR568+BR571+BR574+BR577+BR580+BR583+BR586+BR589+BR592+BR595+BR598+BR601+BR604+BR607+BR610+BR613</f>
        <v>0</v>
      </c>
      <c r="BS616" s="339" t="n">
        <f aca="false">BS16+BS19+BS22+BS25+BS28+BS31+BS34+BS37+BS40+BS43+BS46+BS49+BS52+BS55+BS58+BS61+BS64+BS67+BS70+BS73+BS76+BS79+BS82+BS85+BS88+BS91+BS94+BS97+BS100+BS103+BS106+BS109+BS112+BS115+BS118+BS121+BS124+BS127+BS130+BS133+BS136+BS139+BS142+BS145+BS148+BS151+BS154+BS157+BS160+BS163+BS166+BS169+BS172+BS175+BS178+BS181+BS184+BS187+BS190+BS193+BS196+BS199+BS202+BS205+BS208+BS211+BS214+BS217+BS220+BS223+BS226+BS229+BS232+BS235+BS238+BS241+BS244+BS247+BS250+BS253+BS256+BS259+BS262+BS265+BS268+BS271+BS274+BS277+BS280+BS283+BS286+BS289+BS292+BS295+BS298+BS301+BS304+BS307+BS310+BS313+BS316+BS319+BS322+BS325+BS328+BS331+BS334+BS337+BS340+BS343+BS346+BS349+BS352+BS355+BS358+BS361+BS364+BS367+BS370+BS373+BS376+BS379+BS382+BS385+BS388+BS391+BS394+BS397+BS400+BS403+BS406+BS409+BS412+BS415+BS418+BS421+BS424+BS427+BS430+BS433+BS436+BS439+BS442+BS445+BS448+BS451+BS454+BS457+BS460+BS463+BS466+BS469+BS472+BS475+BS478+BS481+BS484+BS487+BS490+BS493+BS496+BS499+BS502+BS505+BS508+BS511+BS514+BS517+BS520+BS523+BS526+BS529+BS532+BS535+BS538+BS541+BS544+BS547+BS550+BS553+BS556+BS559+BS562+BS565+BS568+BS571+BS574+BS577+BS580+BS583+BS586+BS589+BS592+BS595+BS598+BS601+BS604+BS607+BS610+BS613</f>
        <v>0</v>
      </c>
      <c r="BT616" s="340" t="n">
        <f aca="false">BT16+BT19+BT22+BT25+BT28+BT31+BT34+BT37+BT40+BT43+BT46+BT49+BT52+BT55+BT58+BT61+BT64+BT67+BT70+BT73+BT76+BT79+BT82+BT85+BT88+BT91+BT94+BT97+BT100+BT103+BT106+BT109+BT112+BT115+BT118+BT121+BT124+BT127+BT130+BT133+BT136+BT139+BT142+BT145+BT148+BT151+BT154+BT157+BT160+BT163+BT166+BT169+BT172+BT175+BT178+BT181+BT184+BT187+BT190+BT193+BT196+BT199+BT202+BT205+BT208+BT211+BT214+BT217+BT220+BT223+BT226+BT229+BT232+BT235+BT238+BT241+BT244+BT247+BT250+BT253+BT256+BT259+BT262+BT265+BT268+BT271+BT274+BT277+BT280+BT283+BT286+BT289+BT292+BT295+BT298+BT301+BT304+BT307+BT310+BT313+BT316+BT319+BT322+BT325+BT328+BT331+BT334+BT337+BT340+BT343+BT346+BT349+BT352+BT355+BT358+BT361+BT364+BT367+BT370+BT373+BT376+BT379+BT382+BT385+BT388+BT391+BT394+BT397+BT400+BT403+BT406+BT409+BT412+BT415+BT418+BT421+BT424+BT427+BT430+BT433+BT436+BT439+BT442+BT445+BT448+BT451+BT454+BT457+BT460+BT463+BT466+BT469+BT472+BT475+BT478+BT481+BT484+BT487+BT490+BT493+BT496+BT499+BT502+BT505+BT508+BT511+BT514+BT517+BT520+BT523+BT526+BT529+BT532+BT535+BT538+BT541+BT544+BT547+BT550+BT553+BT556+BT559+BT562+BT565+BT568+BT571+BT574+BT577+BT580+BT583+BT586+BT589+BT592+BT595+BT598+BT601+BT604+BT607+BT610+BT613</f>
        <v>0</v>
      </c>
      <c r="BU616" s="340" t="n">
        <f aca="false">BU16+BU19+BU22+BU25+BU28+BU31+BU34+BU37+BU40+BU43+BU46+BU49+BU52+BU55+BU58+BU61+BU64+BU67+BU70+BU73+BU76+BU79+BU82+BU85+BU88+BU91+BU94+BU97+BU100+BU103+BU106+BU109+BU112+BU115+BU118+BU121+BU124+BU127+BU130+BU133+BU136+BU139+BU142+BU145+BU148+BU151+BU154+BU157+BU160+BU163+BU166+BU169+BU172+BU175+BU178+BU181+BU184+BU187+BU190+BU193+BU196+BU199+BU202+BU205+BU208+BU211+BU214+BU217+BU220+BU223+BU226+BU229+BU232+BU235+BU238+BU241+BU244+BU247+BU250+BU253+BU256+BU259+BU262+BU265+BU268+BU271+BU274+BU277+BU280+BU283+BU286+BU289+BU292+BU295+BU298+BU301+BU304+BU307+BU310+BU313+BU316+BU319+BU322+BU325+BU328+BU331+BU334+BU337+BU340+BU343+BU346+BU349+BU352+BU355+BU358+BU361+BU364+BU367+BU370+BU373+BU376+BU379+BU382+BU385+BU388+BU391+BU394+BU397+BU400+BU403+BU406+BU409+BU412+BU415+BU418+BU421+BU424+BU427+BU430+BU433+BU436+BU439+BU442+BU445+BU448+BU451+BU454+BU457+BU460+BU463+BU466+BU469+BU472+BU475+BU478+BU481+BU484+BU487+BU490+BU493+BU496+BU499+BU502+BU505+BU508+BU511+BU514+BU517+BU520+BU523+BU526+BU529+BU532+BU535+BU538+BU541+BU544+BU547+BU550+BU553+BU556+BU559+BU562+BU565+BU568+BU571+BU574+BU577+BU580+BU583+BU586+BU589+BU592+BU595+BU598+BU601+BU604+BU607+BU610+BU613</f>
        <v>0</v>
      </c>
      <c r="BV616" s="340" t="n">
        <f aca="false">BV16+BV19+BV22+BV25+BV28+BV31+BV34+BV37+BV40+BV43+BV46+BV49+BV52+BV55+BV58+BV61+BV64+BV67+BV70+BV73+BV76+BV79+BV82+BV85+BV88+BV91+BV94+BV97+BV100+BV103+BV106+BV109+BV112+BV115+BV118+BV121+BV124+BV127+BV130+BV133+BV136+BV139+BV142+BV145+BV148+BV151+BV154+BV157+BV160+BV163+BV166+BV169+BV172+BV175+BV178+BV181+BV184+BV187+BV190+BV193+BV196+BV199+BV202+BV205+BV208+BV211+BV214+BV217+BV220+BV223+BV226+BV229+BV232+BV235+BV238+BV241+BV244+BV247+BV250+BV253+BV256+BV259+BV262+BV265+BV268+BV271+BV274+BV277+BV280+BV283+BV286+BV289+BV292+BV295+BV298+BV301+BV304+BV307+BV310+BV313+BV316+BV319+BV322+BV325+BV328+BV331+BV334+BV337+BV340+BV343+BV346+BV349+BV352+BV355+BV358+BV361+BV364+BV367+BV370+BV373+BV376+BV379+BV382+BV385+BV388+BV391+BV394+BV397+BV400+BV403+BV406+BV409+BV412+BV415+BV418+BV421+BV424+BV427+BV430+BV433+BV436+BV439+BV442+BV445+BV448+BV451+BV454+BV457+BV460+BV463+BV466+BV469+BV472+BV475+BV478+BV481+BV484+BV487+BV490+BV493+BV496+BV499+BV502+BV505+BV508+BV511+BV514+BV517+BV520+BV523+BV526+BV529+BV532+BV535+BV538+BV541+BV544+BV547+BV550+BV553+BV556+BV559+BV562+BV565+BV568+BV571+BV574+BV577+BV580+BV583+BV586+BV589+BV592+BV595+BV598+BV601+BV604+BV607+BV610+BV613</f>
        <v>0</v>
      </c>
      <c r="BW616" s="340" t="n">
        <f aca="false">BW16+BW19+BW22+BW25+BW28+BW31+BW34+BW37+BW40+BW43+BW46+BW49+BW52+BW55+BW58+BW61+BW64+BW67+BW70+BW73+BW76+BW79+BW82+BW85+BW88+BW91+BW94+BW97+BW100+BW103+BW106+BW109+BW112+BW115+BW118+BW121+BW124+BW127+BW130+BW133+BW136+BW139+BW142+BW145+BW148+BW151+BW154+BW157+BW160+BW163+BW166+BW169+BW172+BW175+BW178+BW181+BW184+BW187+BW190+BW193+BW196+BW199+BW202+BW205+BW208+BW211+BW214+BW217+BW220+BW223+BW226+BW229+BW232+BW235+BW238+BW241+BW244+BW247+BW250+BW253+BW256+BW259+BW262+BW265+BW268+BW271+BW274+BW277+BW280+BW283+BW286+BW289+BW292+BW295+BW298+BW301+BW304+BW307+BW310+BW313+BW316+BW319+BW322+BW325+BW328+BW331+BW334+BW337+BW340+BW343+BW346+BW349+BW352+BW355+BW358+BW361+BW364+BW367+BW370+BW373+BW376+BW379+BW382+BW385+BW388+BW391+BW394+BW397+BW400+BW403+BW406+BW409+BW412+BW415+BW418+BW421+BW424+BW427+BW430+BW433+BW436+BW439+BW442+BW445+BW448+BW451+BW454+BW457+BW460+BW463+BW466+BW469+BW472+BW475+BW478+BW481+BW484+BW487+BW490+BW493+BW496+BW499+BW502+BW505+BW508+BW511+BW514+BW517+BW520+BW523+BW526+BW529+BW532+BW535+BW538+BW541+BW544+BW547+BW550+BW553+BW556+BW559+BW562+BW565+BW568+BW571+BW574+BW577+BW580+BW583+BW586+BW589+BW592+BW595+BW598+BW601+BW604+BW607+BW610+BW613</f>
        <v>0</v>
      </c>
      <c r="BX616" s="340" t="n">
        <f aca="false">BX16+BX19+BX22+BX25+BX28+BX31+BX34+BX37+BX40+BX43+BX46+BX49+BX52+BX55+BX58+BX61+BX64+BX67+BX70+BX73+BX76+BX79+BX82+BX85+BX88+BX91+BX94+BX97+BX100+BX103+BX106+BX109+BX112+BX115+BX118+BX121+BX124+BX127+BX130+BX133+BX136+BX139+BX142+BX145+BX148+BX151+BX154+BX157+BX160+BX163+BX166+BX169+BX172+BX175+BX178+BX181+BX184+BX187+BX190+BX193+BX196+BX199+BX202+BX205+BX208+BX211+BX214+BX217+BX220+BX223+BX226+BX229+BX232+BX235+BX238+BX241+BX244+BX247+BX250+BX253+BX256+BX259+BX262+BX265+BX268+BX271+BX274+BX277+BX280+BX283+BX286+BX289+BX292+BX295+BX298+BX301+BX304+BX307+BX310+BX313+BX316+BX319+BX322+BX325+BX328+BX331+BX334+BX337+BX340+BX343+BX346+BX349+BX352+BX355+BX358+BX361+BX364+BX367+BX370+BX373+BX376+BX379+BX382+BX385+BX388+BX391+BX394+BX397+BX400+BX403+BX406+BX409+BX412+BX415+BX418+BX421+BX424+BX427+BX430+BX433+BX436+BX439+BX442+BX445+BX448+BX451+BX454+BX457+BX460+BX463+BX466+BX469+BX472+BX475+BX478+BX481+BX484+BX487+BX490+BX493+BX496+BX499+BX502+BX505+BX508+BX511+BX514+BX517+BX520+BX523+BX526+BX529+BX532+BX535+BX538+BX541+BX544+BX547+BX550+BX553+BX556+BX559+BX562+BX565+BX568+BX571+BX574+BX577+BX580+BX583+BX586+BX589+BX592+BX595+BX598+BX601+BX604+BX607+BX610+BX613</f>
        <v>0</v>
      </c>
      <c r="BY616" s="340" t="n">
        <f aca="false">BY16+BY19+BY22+BY25+BY28+BY31+BY34+BY37+BY40+BY43+BY46+BY49+BY52+BY55+BY58+BY61+BY64+BY67+BY70+BY73+BY76+BY79+BY82+BY85+BY88+BY91+BY94+BY97+BY100+BY103+BY106+BY109+BY112+BY115+BY118+BY121+BY124+BY127+BY130+BY133+BY136+BY139+BY142+BY145+BY148+BY151+BY154+BY157+BY160+BY163+BY166+BY169+BY172+BY175+BY178+BY181+BY184+BY187+BY190+BY193+BY196+BY199+BY202+BY205+BY208+BY211+BY214+BY217+BY220+BY223+BY226+BY229+BY232+BY235+BY238+BY241+BY244+BY247+BY250+BY253+BY256+BY259+BY262+BY265+BY268+BY271+BY274+BY277+BY280+BY283+BY286+BY289+BY292+BY295+BY298+BY301+BY304+BY307+BY310+BY313+BY316+BY319+BY322+BY325+BY328+BY331+BY334+BY337+BY340+BY343+BY346+BY349+BY352+BY355+BY358+BY361+BY364+BY367+BY370+BY373+BY376+BY379+BY382+BY385+BY388+BY391+BY394+BY397+BY400+BY403+BY406+BY409+BY412+BY415+BY418+BY421+BY424+BY427+BY430+BY433+BY436+BY439+BY442+BY445+BY448+BY451+BY454+BY457+BY460+BY463+BY466+BY469+BY472+BY475+BY478+BY481+BY484+BY487+BY490+BY493+BY496+BY499+BY502+BY505+BY508+BY511+BY514+BY517+BY520+BY523+BY526+BY529+BY532+BY535+BY538+BY541+BY544+BY547+BY550+BY553+BY556+BY559+BY562+BY565+BY568+BY571+BY574+BY577+BY580+BY583+BY586+BY589+BY592+BY595+BY598+BY601+BY604+BY607+BY610+BY613</f>
        <v>0</v>
      </c>
      <c r="BZ616" s="340" t="n">
        <f aca="false">BZ16+BZ19+BZ22+BZ25+BZ28+BZ31+BZ34+BZ37+BZ40+BZ43+BZ46+BZ49+BZ52+BZ55+BZ58+BZ61+BZ64+BZ67+BZ70+BZ73+BZ76+BZ79+BZ82+BZ85+BZ88+BZ91+BZ94+BZ97+BZ100+BZ103+BZ106+BZ109+BZ112+BZ115+BZ118+BZ121+BZ124+BZ127+BZ130+BZ133+BZ136+BZ139+BZ142+BZ145+BZ148+BZ151+BZ154+BZ157+BZ160+BZ163+BZ166+BZ169+BZ172+BZ175+BZ178+BZ181+BZ184+BZ187+BZ190+BZ193+BZ196+BZ199+BZ202+BZ205+BZ208+BZ211+BZ214+BZ217+BZ220+BZ223+BZ226+BZ229+BZ232+BZ235+BZ238+BZ241+BZ244+BZ247+BZ250+BZ253+BZ256+BZ259+BZ262+BZ265+BZ268+BZ271+BZ274+BZ277+BZ280+BZ283+BZ286+BZ289+BZ292+BZ295+BZ298+BZ301+BZ304+BZ307+BZ310+BZ313+BZ316+BZ319+BZ322+BZ325+BZ328+BZ331+BZ334+BZ337+BZ340+BZ343+BZ346+BZ349+BZ352+BZ355+BZ358+BZ361+BZ364+BZ367+BZ370+BZ373+BZ376+BZ379+BZ382+BZ385+BZ388+BZ391+BZ394+BZ397+BZ400+BZ403+BZ406+BZ409+BZ412+BZ415+BZ418+BZ421+BZ424+BZ427+BZ430+BZ433+BZ436+BZ439+BZ442+BZ445+BZ448+BZ451+BZ454+BZ457+BZ460+BZ463+BZ466+BZ469+BZ472+BZ475+BZ478+BZ481+BZ484+BZ487+BZ490+BZ493+BZ496+BZ499+BZ502+BZ505+BZ508+BZ511+BZ514+BZ517+BZ520+BZ523+BZ526+BZ529+BZ532+BZ535+BZ538+BZ541+BZ544+BZ547+BZ550+BZ553+BZ556+BZ559+BZ562+BZ565+BZ568+BZ571+BZ574+BZ577+BZ580+BZ583+BZ586+BZ589+BZ592+BZ595+BZ598+BZ601+BZ604+BZ607+BZ610+BZ613</f>
        <v>0</v>
      </c>
      <c r="CA616" s="340" t="n">
        <f aca="false">CA16+CA19+CA22+CA25+CA28+CA31+CA34+CA37+CA40+CA43+CA46+CA49+CA52+CA55+CA58+CA61+CA64+CA67+CA70+CA73+CA76+CA79+CA82+CA85+CA88+CA91+CA94+CA97+CA100+CA103+CA106+CA109+CA112+CA115+CA118+CA121+CA124+CA127+CA130+CA133+CA136+CA139+CA142+CA145+CA148+CA151+CA154+CA157+CA160+CA163+CA166+CA169+CA172+CA175+CA178+CA181+CA184+CA187+CA190+CA193+CA196+CA199+CA202+CA205+CA208+CA211+CA214+CA217+CA220+CA223+CA226+CA229+CA232+CA235+CA238+CA241+CA244+CA247+CA250+CA253+CA256+CA259+CA262+CA265+CA268+CA271+CA274+CA277+CA280+CA283+CA286+CA289+CA292+CA295+CA298+CA301+CA304+CA307+CA310+CA313+CA316+CA319+CA322+CA325+CA328+CA331+CA334+CA337+CA340+CA343+CA346+CA349+CA352+CA355+CA358+CA361+CA364+CA367+CA370+CA373+CA376+CA379+CA382+CA385+CA388+CA391+CA394+CA397+CA400+CA403+CA406+CA409+CA412+CA415+CA418+CA421+CA424+CA427+CA430+CA433+CA436+CA439+CA442+CA445+CA448+CA451+CA454+CA457+CA460+CA463+CA466+CA469+CA472+CA475+CA478+CA481+CA484+CA487+CA490+CA493+CA496+CA499+CA502+CA505+CA508+CA511+CA514+CA517+CA520+CA523+CA526+CA529+CA532+CA535+CA538+CA541+CA544+CA547+CA550+CA553+CA556+CA559+CA562+CA565+CA568+CA571+CA574+CA577+CA580+CA583+CA586+CA589+CA592+CA595+CA598+CA601+CA604+CA607+CA610+CA613</f>
        <v>0</v>
      </c>
      <c r="CB616" s="340" t="n">
        <f aca="false">CB16+CB19+CB22+CB25+CB28+CB31+CB34+CB37+CB40+CB43+CB46+CB49+CB52+CB55+CB58+CB61+CB64+CB67+CB70+CB73+CB76+CB79+CB82+CB85+CB88+CB91+CB94+CB97+CB100+CB103+CB106+CB109+CB112+CB115+CB118+CB121+CB124+CB127+CB130+CB133+CB136+CB139+CB142+CB145+CB148+CB151+CB154+CB157+CB160+CB163+CB166+CB169+CB172+CB175+CB178+CB181+CB184+CB187+CB190+CB193+CB196+CB199+CB202+CB205+CB208+CB211+CB214+CB217+CB220+CB223+CB226+CB229+CB232+CB235+CB238+CB241+CB244+CB247+CB250+CB253+CB256+CB259+CB262+CB265+CB268+CB271+CB274+CB277+CB280+CB283+CB286+CB289+CB292+CB295+CB298+CB301+CB304+CB307+CB310+CB313+CB316+CB319+CB322+CB325+CB328+CB331+CB334+CB337+CB340+CB343+CB346+CB349+CB352+CB355+CB358+CB361+CB364+CB367+CB370+CB373+CB376+CB379+CB382+CB385+CB388+CB391+CB394+CB397+CB400+CB403+CB406+CB409+CB412+CB415+CB418+CB421+CB424+CB427+CB430+CB433+CB436+CB439+CB442+CB445+CB448+CB451+CB454+CB457+CB460+CB463+CB466+CB469+CB472+CB475+CB478+CB481+CB484+CB487+CB490+CB493+CB496+CB499+CB502+CB505+CB508+CB511+CB514+CB517+CB520+CB523+CB526+CB529+CB532+CB535+CB538+CB541+CB544+CB547+CB550+CB553+CB556+CB559+CB562+CB565+CB568+CB571+CB574+CB577+CB580+CB583+CB586+CB589+CB592+CB595+CB598+CB601+CB604+CB607+CB610+CB613</f>
        <v>0</v>
      </c>
      <c r="CC616" s="340" t="n">
        <f aca="false">CC16+CC19+CC22+CC25+CC28+CC31+CC34+CC37+CC40+CC43+CC46+CC49+CC52+CC55+CC58+CC61+CC64+CC67+CC70+CC73+CC76+CC79+CC82+CC85+CC88+CC91+CC94+CC97+CC100+CC103+CC106+CC109+CC112+CC115+CC118+CC121+CC124+CC127+CC130+CC133+CC136+CC139+CC142+CC145+CC148+CC151+CC154+CC157+CC160+CC163+CC166+CC169+CC172+CC175+CC178+CC181+CC184+CC187+CC190+CC193+CC196+CC199+CC202+CC205+CC208+CC211+CC214+CC217+CC220+CC223+CC226+CC229+CC232+CC235+CC238+CC241+CC244+CC247+CC250+CC253+CC256+CC259+CC262+CC265+CC268+CC271+CC274+CC277+CC280+CC283+CC286+CC289+CC292+CC295+CC298+CC301+CC304+CC307+CC310+CC313+CC316+CC319+CC322+CC325+CC328+CC331+CC334+CC337+CC340+CC343+CC346+CC349+CC352+CC355+CC358+CC361+CC364+CC367+CC370+CC373+CC376+CC379+CC382+CC385+CC388+CC391+CC394+CC397+CC400+CC403+CC406+CC409+CC412+CC415+CC418+CC421+CC424+CC427+CC430+CC433+CC436+CC439+CC442+CC445+CC448+CC451+CC454+CC457+CC460+CC463+CC466+CC469+CC472+CC475+CC478+CC481+CC484+CC487+CC490+CC493+CC496+CC499+CC502+CC505+CC508+CC511+CC514+CC517+CC520+CC523+CC526+CC529+CC532+CC535+CC538+CC541+CC544+CC547+CC550+CC553+CC556+CC559+CC562+CC565+CC568+CC571+CC574+CC577+CC580+CC583+CC586+CC589+CC592+CC595+CC598+CC601+CC604+CC607+CC610+CC613</f>
        <v>0</v>
      </c>
      <c r="CD616" s="341" t="n">
        <f aca="false">CD16+CD19+CD22+CD25+CD28+CD31+CD34+CD37+CD40+CD43+CD46+CD49+CD52+CD55+CD58+CD61+CD64+CD67+CD70+CD73+CD76+CD79+CD82+CD85+CD88+CD91+CD94+CD97+CD100+CD103+CD106+CD109+CD112+CD115+CD118+CD121+CD124+CD127+CD130+CD133+CD136+CD139+CD142+CD145+CD148+CD151+CD154+CD157+CD160+CD163+CD166+CD169+CD172+CD175+CD178+CD181+CD184+CD187+CD190+CD193+CD196+CD199+CD202+CD205+CD208+CD211+CD214+CD217+CD220+CD223+CD226+CD229+CD232+CD235+CD238+CD241+CD244+CD247+CD250+CD253+CD256+CD259+CD262+CD265+CD268+CD271+CD274+CD277+CD280+CD283+CD286+CD289+CD292+CD295+CD298+CD301+CD304+CD307+CD310+CD313+CD316+CD319+CD322+CD325+CD328+CD331+CD334+CD337+CD340+CD343+CD346+CD349+CD352+CD355+CD358+CD361+CD364+CD367+CD370+CD373+CD376+CD379+CD382+CD385+CD388+CD391+CD394+CD397+CD400+CD403+CD406+CD409+CD412+CD415+CD418+CD421+CD424+CD427+CD430+CD433+CD436+CD439+CD442+CD445+CD448+CD451+CD454+CD457+CD460+CD463+CD466+CD469+CD472+CD475+CD478+CD481+CD484+CD487+CD490+CD493+CD496+CD499+CD502+CD505+CD508+CD511+CD514+CD517+CD520+CD523+CD526+CD529+CD532+CD535+CD538+CD541+CD544+CD547+CD550+CD553+CD556+CD559+CD562+CD565+CD568+CD571+CD574+CD577+CD580+CD583+CD586+CD589+CD592+CD595+CD598+CD601+CD604+CD607+CD610+CD613</f>
        <v>0</v>
      </c>
      <c r="CE616" s="339" t="n">
        <f aca="false">CE16+CE19+CE22+CE25+CE28+CE31+CE34+CE37+CE40+CE43+CE46+CE49+CE52+CE55+CE58+CE61+CE64+CE67+CE70+CE73+CE76+CE79+CE82+CE85+CE88+CE91+CE94+CE97+CE100+CE103+CE106+CE109+CE112+CE115+CE118+CE121+CE124+CE127+CE130+CE133+CE136+CE139+CE142+CE145+CE148+CE151+CE154+CE157+CE160+CE163+CE166+CE169+CE172+CE175+CE178+CE181+CE184+CE187+CE190+CE193+CE196+CE199+CE202+CE205+CE208+CE211+CE214+CE217+CE220+CE223+CE226+CE229+CE232+CE235+CE238+CE241+CE244+CE247+CE250+CE253+CE256+CE259+CE262+CE265+CE268+CE271+CE274+CE277+CE280+CE283+CE286+CE289+CE292+CE295+CE298+CE301+CE304+CE307+CE310+CE313+CE316+CE319+CE322+CE325+CE328+CE331+CE334+CE337+CE340+CE343+CE346+CE349+CE352+CE355+CE358+CE361+CE364+CE367+CE370+CE373+CE376+CE379+CE382+CE385+CE388+CE391+CE394+CE397+CE400+CE403+CE406+CE409+CE412+CE415+CE418+CE421+CE424+CE427+CE430+CE433+CE436+CE439+CE442+CE445+CE448+CE451+CE454+CE457+CE460+CE463+CE466+CE469+CE472+CE475+CE478+CE481+CE484+CE487+CE490+CE493+CE496+CE499+CE502+CE505+CE508+CE511+CE514+CE517+CE520+CE523+CE526+CE529+CE532+CE535+CE538+CE541+CE544+CE547+CE550+CE553+CE556+CE559+CE562+CE565+CE568+CE571+CE574+CE577+CE580+CE583+CE586+CE589+CE592+CE595+CE598+CE601+CE604+CE607+CE610+CE613</f>
        <v>0</v>
      </c>
      <c r="CF616" s="340" t="n">
        <f aca="false">CF16+CF19+CF22+CF25+CF28+CF31+CF34+CF37+CF40+CF43+CF46+CF49+CF52+CF55+CF58+CF61+CF64+CF67+CF70+CF73+CF76+CF79+CF82+CF85+CF88+CF91+CF94+CF97+CF100+CF103+CF106+CF109+CF112+CF115+CF118+CF121+CF124+CF127+CF130+CF133+CF136+CF139+CF142+CF145+CF148+CF151+CF154+CF157+CF160+CF163+CF166+CF169+CF172+CF175+CF178+CF181+CF184+CF187+CF190+CF193+CF196+CF199+CF202+CF205+CF208+CF211+CF214+CF217+CF220+CF223+CF226+CF229+CF232+CF235+CF238+CF241+CF244+CF247+CF250+CF253+CF256+CF259+CF262+CF265+CF268+CF271+CF274+CF277+CF280+CF283+CF286+CF289+CF292+CF295+CF298+CF301+CF304+CF307+CF310+CF313+CF316+CF319+CF322+CF325+CF328+CF331+CF334+CF337+CF340+CF343+CF346+CF349+CF352+CF355+CF358+CF361+CF364+CF367+CF370+CF373+CF376+CF379+CF382+CF385+CF388+CF391+CF394+CF397+CF400+CF403+CF406+CF409+CF412+CF415+CF418+CF421+CF424+CF427+CF430+CF433+CF436+CF439+CF442+CF445+CF448+CF451+CF454+CF457+CF460+CF463+CF466+CF469+CF472+CF475+CF478+CF481+CF484+CF487+CF490+CF493+CF496+CF499+CF502+CF505+CF508+CF511+CF514+CF517+CF520+CF523+CF526+CF529+CF532+CF535+CF538+CF541+CF544+CF547+CF550+CF553+CF556+CF559+CF562+CF565+CF568+CF571+CF574+CF577+CF580+CF583+CF586+CF589+CF592+CF595+CF598+CF601+CF604+CF607+CF610+CF613</f>
        <v>0</v>
      </c>
      <c r="CG616" s="340" t="n">
        <f aca="false">CG16+CG19+CG22+CG25+CG28+CG31+CG34+CG37+CG40+CG43+CG46+CG49+CG52+CG55+CG58+CG61+CG64+CG67+CG70+CG73+CG76+CG79+CG82+CG85+CG88+CG91+CG94+CG97+CG100+CG103+CG106+CG109+CG112+CG115+CG118+CG121+CG124+CG127+CG130+CG133+CG136+CG139+CG142+CG145+CG148+CG151+CG154+CG157+CG160+CG163+CG166+CG169+CG172+CG175+CG178+CG181+CG184+CG187+CG190+CG193+CG196+CG199+CG202+CG205+CG208+CG211+CG214+CG217+CG220+CG223+CG226+CG229+CG232+CG235+CG238+CG241+CG244+CG247+CG250+CG253+CG256+CG259+CG262+CG265+CG268+CG271+CG274+CG277+CG280+CG283+CG286+CG289+CG292+CG295+CG298+CG301+CG304+CG307+CG310+CG313+CG316+CG319+CG322+CG325+CG328+CG331+CG334+CG337+CG340+CG343+CG346+CG349+CG352+CG355+CG358+CG361+CG364+CG367+CG370+CG373+CG376+CG379+CG382+CG385+CG388+CG391+CG394+CG397+CG400+CG403+CG406+CG409+CG412+CG415+CG418+CG421+CG424+CG427+CG430+CG433+CG436+CG439+CG442+CG445+CG448+CG451+CG454+CG457+CG460+CG463+CG466+CG469+CG472+CG475+CG478+CG481+CG484+CG487+CG490+CG493+CG496+CG499+CG502+CG505+CG508+CG511+CG514+CG517+CG520+CG523+CG526+CG529+CG532+CG535+CG538+CG541+CG544+CG547+CG550+CG553+CG556+CG559+CG562+CG565+CG568+CG571+CG574+CG577+CG580+CG583+CG586+CG589+CG592+CG595+CG598+CG601+CG604+CG607+CG610+CG613</f>
        <v>0</v>
      </c>
      <c r="CH616" s="340" t="n">
        <f aca="false">CH16+CH19+CH22+CH25+CH28+CH31+CH34+CH37+CH40+CH43+CH46+CH49+CH52+CH55+CH58+CH61+CH64+CH67+CH70+CH73+CH76+CH79+CH82+CH85+CH88+CH91+CH94+CH97+CH100+CH103+CH106+CH109+CH112+CH115+CH118+CH121+CH124+CH127+CH130+CH133+CH136+CH139+CH142+CH145+CH148+CH151+CH154+CH157+CH160+CH163+CH166+CH169+CH172+CH175+CH178+CH181+CH184+CH187+CH190+CH193+CH196+CH199+CH202+CH205+CH208+CH211+CH214+CH217+CH220+CH223+CH226+CH229+CH232+CH235+CH238+CH241+CH244+CH247+CH250+CH253+CH256+CH259+CH262+CH265+CH268+CH271+CH274+CH277+CH280+CH283+CH286+CH289+CH292+CH295+CH298+CH301+CH304+CH307+CH310+CH313+CH316+CH319+CH322+CH325+CH328+CH331+CH334+CH337+CH340+CH343+CH346+CH349+CH352+CH355+CH358+CH361+CH364+CH367+CH370+CH373+CH376+CH379+CH382+CH385+CH388+CH391+CH394+CH397+CH400+CH403+CH406+CH409+CH412+CH415+CH418+CH421+CH424+CH427+CH430+CH433+CH436+CH439+CH442+CH445+CH448+CH451+CH454+CH457+CH460+CH463+CH466+CH469+CH472+CH475+CH478+CH481+CH484+CH487+CH490+CH493+CH496+CH499+CH502+CH505+CH508+CH511+CH514+CH517+CH520+CH523+CH526+CH529+CH532+CH535+CH538+CH541+CH544+CH547+CH550+CH553+CH556+CH559+CH562+CH565+CH568+CH571+CH574+CH577+CH580+CH583+CH586+CH589+CH592+CH595+CH598+CH601+CH604+CH607+CH610+CH613</f>
        <v>0</v>
      </c>
      <c r="CI616" s="340" t="n">
        <f aca="false">CI16+CI19+CI22+CI25+CI28+CI31+CI34+CI37+CI40+CI43+CI46+CI49+CI52+CI55+CI58+CI61+CI64+CI67+CI70+CI73+CI76+CI79+CI82+CI85+CI88+CI91+CI94+CI97+CI100+CI103+CI106+CI109+CI112+CI115+CI118+CI121+CI124+CI127+CI130+CI133+CI136+CI139+CI142+CI145+CI148+CI151+CI154+CI157+CI160+CI163+CI166+CI169+CI172+CI175+CI178+CI181+CI184+CI187+CI190+CI193+CI196+CI199+CI202+CI205+CI208+CI211+CI214+CI217+CI220+CI223+CI226+CI229+CI232+CI235+CI238+CI241+CI244+CI247+CI250+CI253+CI256+CI259+CI262+CI265+CI268+CI271+CI274+CI277+CI280+CI283+CI286+CI289+CI292+CI295+CI298+CI301+CI304+CI307+CI310+CI313+CI316+CI319+CI322+CI325+CI328+CI331+CI334+CI337+CI340+CI343+CI346+CI349+CI352+CI355+CI358+CI361+CI364+CI367+CI370+CI373+CI376+CI379+CI382+CI385+CI388+CI391+CI394+CI397+CI400+CI403+CI406+CI409+CI412+CI415+CI418+CI421+CI424+CI427+CI430+CI433+CI436+CI439+CI442+CI445+CI448+CI451+CI454+CI457+CI460+CI463+CI466+CI469+CI472+CI475+CI478+CI481+CI484+CI487+CI490+CI493+CI496+CI499+CI502+CI505+CI508+CI511+CI514+CI517+CI520+CI523+CI526+CI529+CI532+CI535+CI538+CI541+CI544+CI547+CI550+CI553+CI556+CI559+CI562+CI565+CI568+CI571+CI574+CI577+CI580+CI583+CI586+CI589+CI592+CI595+CI598+CI601+CI604+CI607+CI610+CI613</f>
        <v>0</v>
      </c>
      <c r="CJ616" s="340" t="n">
        <f aca="false">CJ16+CJ19+CJ22+CJ25+CJ28+CJ31+CJ34+CJ37+CJ40+CJ43+CJ46+CJ49+CJ52+CJ55+CJ58+CJ61+CJ64+CJ67+CJ70+CJ73+CJ76+CJ79+CJ82+CJ85+CJ88+CJ91+CJ94+CJ97+CJ100+CJ103+CJ106+CJ109+CJ112+CJ115+CJ118+CJ121+CJ124+CJ127+CJ130+CJ133+CJ136+CJ139+CJ142+CJ145+CJ148+CJ151+CJ154+CJ157+CJ160+CJ163+CJ166+CJ169+CJ172+CJ175+CJ178+CJ181+CJ184+CJ187+CJ190+CJ193+CJ196+CJ199+CJ202+CJ205+CJ208+CJ211+CJ214+CJ217+CJ220+CJ223+CJ226+CJ229+CJ232+CJ235+CJ238+CJ241+CJ244+CJ247+CJ250+CJ253+CJ256+CJ259+CJ262+CJ265+CJ268+CJ271+CJ274+CJ277+CJ280+CJ283+CJ286+CJ289+CJ292+CJ295+CJ298+CJ301+CJ304+CJ307+CJ310+CJ313+CJ316+CJ319+CJ322+CJ325+CJ328+CJ331+CJ334+CJ337+CJ340+CJ343+CJ346+CJ349+CJ352+CJ355+CJ358+CJ361+CJ364+CJ367+CJ370+CJ373+CJ376+CJ379+CJ382+CJ385+CJ388+CJ391+CJ394+CJ397+CJ400+CJ403+CJ406+CJ409+CJ412+CJ415+CJ418+CJ421+CJ424+CJ427+CJ430+CJ433+CJ436+CJ439+CJ442+CJ445+CJ448+CJ451+CJ454+CJ457+CJ460+CJ463+CJ466+CJ469+CJ472+CJ475+CJ478+CJ481+CJ484+CJ487+CJ490+CJ493+CJ496+CJ499+CJ502+CJ505+CJ508+CJ511+CJ514+CJ517+CJ520+CJ523+CJ526+CJ529+CJ532+CJ535+CJ538+CJ541+CJ544+CJ547+CJ550+CJ553+CJ556+CJ559+CJ562+CJ565+CJ568+CJ571+CJ574+CJ577+CJ580+CJ583+CJ586+CJ589+CJ592+CJ595+CJ598+CJ601+CJ604+CJ607+CJ610+CJ613</f>
        <v>0</v>
      </c>
      <c r="CK616" s="340" t="n">
        <f aca="false">CK16+CK19+CK22+CK25+CK28+CK31+CK34+CK37+CK40+CK43+CK46+CK49+CK52+CK55+CK58+CK61+CK64+CK67+CK70+CK73+CK76+CK79+CK82+CK85+CK88+CK91+CK94+CK97+CK100+CK103+CK106+CK109+CK112+CK115+CK118+CK121+CK124+CK127+CK130+CK133+CK136+CK139+CK142+CK145+CK148+CK151+CK154+CK157+CK160+CK163+CK166+CK169+CK172+CK175+CK178+CK181+CK184+CK187+CK190+CK193+CK196+CK199+CK202+CK205+CK208+CK211+CK214+CK217+CK220+CK223+CK226+CK229+CK232+CK235+CK238+CK241+CK244+CK247+CK250+CK253+CK256+CK259+CK262+CK265+CK268+CK271+CK274+CK277+CK280+CK283+CK286+CK289+CK292+CK295+CK298+CK301+CK304+CK307+CK310+CK313+CK316+CK319+CK322+CK325+CK328+CK331+CK334+CK337+CK340+CK343+CK346+CK349+CK352+CK355+CK358+CK361+CK364+CK367+CK370+CK373+CK376+CK379+CK382+CK385+CK388+CK391+CK394+CK397+CK400+CK403+CK406+CK409+CK412+CK415+CK418+CK421+CK424+CK427+CK430+CK433+CK436+CK439+CK442+CK445+CK448+CK451+CK454+CK457+CK460+CK463+CK466+CK469+CK472+CK475+CK478+CK481+CK484+CK487+CK490+CK493+CK496+CK499+CK502+CK505+CK508+CK511+CK514+CK517+CK520+CK523+CK526+CK529+CK532+CK535+CK538+CK541+CK544+CK547+CK550+CK553+CK556+CK559+CK562+CK565+CK568+CK571+CK574+CK577+CK580+CK583+CK586+CK589+CK592+CK595+CK598+CK601+CK604+CK607+CK610+CK613</f>
        <v>0</v>
      </c>
      <c r="CL616" s="340" t="n">
        <f aca="false">CL16+CL19+CL22+CL25+CL28+CL31+CL34+CL37+CL40+CL43+CL46+CL49+CL52+CL55+CL58+CL61+CL64+CL67+CL70+CL73+CL76+CL79+CL82+CL85+CL88+CL91+CL94+CL97+CL100+CL103+CL106+CL109+CL112+CL115+CL118+CL121+CL124+CL127+CL130+CL133+CL136+CL139+CL142+CL145+CL148+CL151+CL154+CL157+CL160+CL163+CL166+CL169+CL172+CL175+CL178+CL181+CL184+CL187+CL190+CL193+CL196+CL199+CL202+CL205+CL208+CL211+CL214+CL217+CL220+CL223+CL226+CL229+CL232+CL235+CL238+CL241+CL244+CL247+CL250+CL253+CL256+CL259+CL262+CL265+CL268+CL271+CL274+CL277+CL280+CL283+CL286+CL289+CL292+CL295+CL298+CL301+CL304+CL307+CL310+CL313+CL316+CL319+CL322+CL325+CL328+CL331+CL334+CL337+CL340+CL343+CL346+CL349+CL352+CL355+CL358+CL361+CL364+CL367+CL370+CL373+CL376+CL379+CL382+CL385+CL388+CL391+CL394+CL397+CL400+CL403+CL406+CL409+CL412+CL415+CL418+CL421+CL424+CL427+CL430+CL433+CL436+CL439+CL442+CL445+CL448+CL451+CL454+CL457+CL460+CL463+CL466+CL469+CL472+CL475+CL478+CL481+CL484+CL487+CL490+CL493+CL496+CL499+CL502+CL505+CL508+CL511+CL514+CL517+CL520+CL523+CL526+CL529+CL532+CL535+CL538+CL541+CL544+CL547+CL550+CL553+CL556+CL559+CL562+CL565+CL568+CL571+CL574+CL577+CL580+CL583+CL586+CL589+CL592+CL595+CL598+CL601+CL604+CL607+CL610+CL613</f>
        <v>0</v>
      </c>
      <c r="CM616" s="340" t="n">
        <f aca="false">CM16+CM19+CM22+CM25+CM28+CM31+CM34+CM37+CM40+CM43+CM46+CM49+CM52+CM55+CM58+CM61+CM64+CM67+CM70+CM73+CM76+CM79+CM82+CM85+CM88+CM91+CM94+CM97+CM100+CM103+CM106+CM109+CM112+CM115+CM118+CM121+CM124+CM127+CM130+CM133+CM136+CM139+CM142+CM145+CM148+CM151+CM154+CM157+CM160+CM163+CM166+CM169+CM172+CM175+CM178+CM181+CM184+CM187+CM190+CM193+CM196+CM199+CM202+CM205+CM208+CM211+CM214+CM217+CM220+CM223+CM226+CM229+CM232+CM235+CM238+CM241+CM244+CM247+CM250+CM253+CM256+CM259+CM262+CM265+CM268+CM271+CM274+CM277+CM280+CM283+CM286+CM289+CM292+CM295+CM298+CM301+CM304+CM307+CM310+CM313+CM316+CM319+CM322+CM325+CM328+CM331+CM334+CM337+CM340+CM343+CM346+CM349+CM352+CM355+CM358+CM361+CM364+CM367+CM370+CM373+CM376+CM379+CM382+CM385+CM388+CM391+CM394+CM397+CM400+CM403+CM406+CM409+CM412+CM415+CM418+CM421+CM424+CM427+CM430+CM433+CM436+CM439+CM442+CM445+CM448+CM451+CM454+CM457+CM460+CM463+CM466+CM469+CM472+CM475+CM478+CM481+CM484+CM487+CM490+CM493+CM496+CM499+CM502+CM505+CM508+CM511+CM514+CM517+CM520+CM523+CM526+CM529+CM532+CM535+CM538+CM541+CM544+CM547+CM550+CM553+CM556+CM559+CM562+CM565+CM568+CM571+CM574+CM577+CM580+CM583+CM586+CM589+CM592+CM595+CM598+CM601+CM604+CM607+CM610+CM613</f>
        <v>0</v>
      </c>
      <c r="CN616" s="340" t="n">
        <f aca="false">CN16+CN19+CN22+CN25+CN28+CN31+CN34+CN37+CN40+CN43+CN46+CN49+CN52+CN55+CN58+CN61+CN64+CN67+CN70+CN73+CN76+CN79+CN82+CN85+CN88+CN91+CN94+CN97+CN100+CN103+CN106+CN109+CN112+CN115+CN118+CN121+CN124+CN127+CN130+CN133+CN136+CN139+CN142+CN145+CN148+CN151+CN154+CN157+CN160+CN163+CN166+CN169+CN172+CN175+CN178+CN181+CN184+CN187+CN190+CN193+CN196+CN199+CN202+CN205+CN208+CN211+CN214+CN217+CN220+CN223+CN226+CN229+CN232+CN235+CN238+CN241+CN244+CN247+CN250+CN253+CN256+CN259+CN262+CN265+CN268+CN271+CN274+CN277+CN280+CN283+CN286+CN289+CN292+CN295+CN298+CN301+CN304+CN307+CN310+CN313+CN316+CN319+CN322+CN325+CN328+CN331+CN334+CN337+CN340+CN343+CN346+CN349+CN352+CN355+CN358+CN361+CN364+CN367+CN370+CN373+CN376+CN379+CN382+CN385+CN388+CN391+CN394+CN397+CN400+CN403+CN406+CN409+CN412+CN415+CN418+CN421+CN424+CN427+CN430+CN433+CN436+CN439+CN442+CN445+CN448+CN451+CN454+CN457+CN460+CN463+CN466+CN469+CN472+CN475+CN478+CN481+CN484+CN487+CN490+CN493+CN496+CN499+CN502+CN505+CN508+CN511+CN514+CN517+CN520+CN523+CN526+CN529+CN532+CN535+CN538+CN541+CN544+CN547+CN550+CN553+CN556+CN559+CN562+CN565+CN568+CN571+CN574+CN577+CN580+CN583+CN586+CN589+CN592+CN595+CN598+CN601+CN604+CN607+CN610+CN613</f>
        <v>0</v>
      </c>
      <c r="CO616" s="340" t="n">
        <f aca="false">CO16+CO19+CO22+CO25+CO28+CO31+CO34+CO37+CO40+CO43+CO46+CO49+CO52+CO55+CO58+CO61+CO64+CO67+CO70+CO73+CO76+CO79+CO82+CO85+CO88+CO91+CO94+CO97+CO100+CO103+CO106+CO109+CO112+CO115+CO118+CO121+CO124+CO127+CO130+CO133+CO136+CO139+CO142+CO145+CO148+CO151+CO154+CO157+CO160+CO163+CO166+CO169+CO172+CO175+CO178+CO181+CO184+CO187+CO190+CO193+CO196+CO199+CO202+CO205+CO208+CO211+CO214+CO217+CO220+CO223+CO226+CO229+CO232+CO235+CO238+CO241+CO244+CO247+CO250+CO253+CO256+CO259+CO262+CO265+CO268+CO271+CO274+CO277+CO280+CO283+CO286+CO289+CO292+CO295+CO298+CO301+CO304+CO307+CO310+CO313+CO316+CO319+CO322+CO325+CO328+CO331+CO334+CO337+CO340+CO343+CO346+CO349+CO352+CO355+CO358+CO361+CO364+CO367+CO370+CO373+CO376+CO379+CO382+CO385+CO388+CO391+CO394+CO397+CO400+CO403+CO406+CO409+CO412+CO415+CO418+CO421+CO424+CO427+CO430+CO433+CO436+CO439+CO442+CO445+CO448+CO451+CO454+CO457+CO460+CO463+CO466+CO469+CO472+CO475+CO478+CO481+CO484+CO487+CO490+CO493+CO496+CO499+CO502+CO505+CO508+CO511+CO514+CO517+CO520+CO523+CO526+CO529+CO532+CO535+CO538+CO541+CO544+CO547+CO550+CO553+CO556+CO559+CO562+CO565+CO568+CO571+CO574+CO577+CO580+CO583+CO586+CO589+CO592+CO595+CO598+CO601+CO604+CO607+CO610+CO613</f>
        <v>0</v>
      </c>
      <c r="CP616" s="341" t="n">
        <f aca="false">CP16+CP19+CP22+CP25+CP28+CP31+CP34+CP37+CP40+CP43+CP46+CP49+CP52+CP55+CP58+CP61+CP64+CP67+CP70+CP73+CP76+CP79+CP82+CP85+CP88+CP91+CP94+CP97+CP100+CP103+CP106+CP109+CP112+CP115+CP118+CP121+CP124+CP127+CP130+CP133+CP136+CP139+CP142+CP145+CP148+CP151+CP154+CP157+CP160+CP163+CP166+CP169+CP172+CP175+CP178+CP181+CP184+CP187+CP190+CP193+CP196+CP199+CP202+CP205+CP208+CP211+CP214+CP217+CP220+CP223+CP226+CP229+CP232+CP235+CP238+CP241+CP244+CP247+CP250+CP253+CP256+CP259+CP262+CP265+CP268+CP271+CP274+CP277+CP280+CP283+CP286+CP289+CP292+CP295+CP298+CP301+CP304+CP307+CP310+CP313+CP316+CP319+CP322+CP325+CP328+CP331+CP334+CP337+CP340+CP343+CP346+CP349+CP352+CP355+CP358+CP361+CP364+CP367+CP370+CP373+CP376+CP379+CP382+CP385+CP388+CP391+CP394+CP397+CP400+CP403+CP406+CP409+CP412+CP415+CP418+CP421+CP424+CP427+CP430+CP433+CP436+CP439+CP442+CP445+CP448+CP451+CP454+CP457+CP460+CP463+CP466+CP469+CP472+CP475+CP478+CP481+CP484+CP487+CP490+CP493+CP496+CP499+CP502+CP505+CP508+CP511+CP514+CP517+CP520+CP523+CP526+CP529+CP532+CP535+CP538+CP541+CP544+CP547+CP550+CP553+CP556+CP559+CP562+CP565+CP568+CP571+CP574+CP577+CP580+CP583+CP586+CP589+CP592+CP595+CP598+CP601+CP604+CP607+CP610+CP613</f>
        <v>0</v>
      </c>
    </row>
    <row r="617" s="243" customFormat="true" ht="17.25" hidden="false" customHeight="true" outlineLevel="0" collapsed="false">
      <c r="R617" s="245"/>
      <c r="S617" s="245"/>
      <c r="U617" s="245"/>
      <c r="AA617" s="245"/>
      <c r="AF617" s="244"/>
      <c r="AT617" s="245"/>
    </row>
    <row r="618" s="243" customFormat="true" ht="17.25" hidden="false" customHeight="true" outlineLevel="0" collapsed="false">
      <c r="R618" s="245"/>
      <c r="S618" s="245"/>
      <c r="U618" s="245"/>
      <c r="AA618" s="245"/>
      <c r="AF618" s="244"/>
      <c r="AT618" s="245"/>
    </row>
    <row r="619" s="243" customFormat="true" ht="17.25" hidden="false" customHeight="true" outlineLevel="0" collapsed="false">
      <c r="R619" s="245"/>
      <c r="S619" s="245"/>
      <c r="U619" s="245"/>
      <c r="AA619" s="245"/>
      <c r="AF619" s="244"/>
      <c r="AT619" s="245"/>
    </row>
    <row r="620" s="243" customFormat="true" ht="17.25" hidden="false" customHeight="true" outlineLevel="0" collapsed="false">
      <c r="R620" s="245"/>
      <c r="S620" s="245"/>
      <c r="U620" s="245"/>
      <c r="AA620" s="245"/>
      <c r="AF620" s="244"/>
      <c r="AT620" s="245"/>
    </row>
    <row r="621" s="243" customFormat="true" ht="17.25" hidden="false" customHeight="true" outlineLevel="0" collapsed="false">
      <c r="R621" s="245"/>
      <c r="S621" s="245"/>
      <c r="U621" s="245"/>
      <c r="AA621" s="245"/>
      <c r="AF621" s="244"/>
      <c r="AT621" s="245"/>
    </row>
    <row r="622" s="243" customFormat="true" ht="17.25" hidden="false" customHeight="true" outlineLevel="0" collapsed="false">
      <c r="R622" s="245"/>
      <c r="S622" s="245"/>
      <c r="U622" s="245"/>
      <c r="AA622" s="245"/>
      <c r="AF622" s="244"/>
      <c r="AT622" s="245"/>
    </row>
  </sheetData>
  <sheetProtection sheet="true" password="cc37" objects="true" scenarios="true" selectLockedCells="true"/>
  <mergeCells count="2421">
    <mergeCell ref="AA1:AB1"/>
    <mergeCell ref="C2:F2"/>
    <mergeCell ref="G2:H2"/>
    <mergeCell ref="C3:F3"/>
    <mergeCell ref="G3:L3"/>
    <mergeCell ref="Q3:Q7"/>
    <mergeCell ref="C12:C13"/>
    <mergeCell ref="D12:F13"/>
    <mergeCell ref="G12:H13"/>
    <mergeCell ref="I12:L13"/>
    <mergeCell ref="M12:N13"/>
    <mergeCell ref="O12:O13"/>
    <mergeCell ref="P12:P13"/>
    <mergeCell ref="Q12:Q13"/>
    <mergeCell ref="R12:R13"/>
    <mergeCell ref="S12:AE12"/>
    <mergeCell ref="AU12:BF12"/>
    <mergeCell ref="BG12:BR12"/>
    <mergeCell ref="BS12:CD12"/>
    <mergeCell ref="CE12:CP12"/>
    <mergeCell ref="C14:C16"/>
    <mergeCell ref="D14:F16"/>
    <mergeCell ref="G14:H16"/>
    <mergeCell ref="I14:L16"/>
    <mergeCell ref="M14:N16"/>
    <mergeCell ref="O14:O16"/>
    <mergeCell ref="P14:P16"/>
    <mergeCell ref="Q14:Q16"/>
    <mergeCell ref="AG14:AG16"/>
    <mergeCell ref="AH14:AH16"/>
    <mergeCell ref="AI14:AI16"/>
    <mergeCell ref="AJ14:AJ16"/>
    <mergeCell ref="C17:C19"/>
    <mergeCell ref="D17:F19"/>
    <mergeCell ref="G17:H19"/>
    <mergeCell ref="I17:L19"/>
    <mergeCell ref="M17:N19"/>
    <mergeCell ref="O17:O19"/>
    <mergeCell ref="P17:P19"/>
    <mergeCell ref="Q17:Q19"/>
    <mergeCell ref="AG17:AG19"/>
    <mergeCell ref="AH17:AH19"/>
    <mergeCell ref="AI17:AI19"/>
    <mergeCell ref="AJ17:AJ19"/>
    <mergeCell ref="C20:C22"/>
    <mergeCell ref="D20:F22"/>
    <mergeCell ref="G20:H22"/>
    <mergeCell ref="I20:L22"/>
    <mergeCell ref="M20:N22"/>
    <mergeCell ref="O20:O22"/>
    <mergeCell ref="P20:P22"/>
    <mergeCell ref="Q20:Q22"/>
    <mergeCell ref="AG20:AG22"/>
    <mergeCell ref="AH20:AH22"/>
    <mergeCell ref="AI20:AI22"/>
    <mergeCell ref="AJ20:AJ22"/>
    <mergeCell ref="C23:C25"/>
    <mergeCell ref="D23:F25"/>
    <mergeCell ref="G23:H25"/>
    <mergeCell ref="I23:L25"/>
    <mergeCell ref="M23:N25"/>
    <mergeCell ref="O23:O25"/>
    <mergeCell ref="P23:P25"/>
    <mergeCell ref="Q23:Q25"/>
    <mergeCell ref="AG23:AG25"/>
    <mergeCell ref="AH23:AH25"/>
    <mergeCell ref="AI23:AI25"/>
    <mergeCell ref="AJ23:AJ25"/>
    <mergeCell ref="C26:C28"/>
    <mergeCell ref="D26:F28"/>
    <mergeCell ref="G26:H28"/>
    <mergeCell ref="I26:L28"/>
    <mergeCell ref="M26:N28"/>
    <mergeCell ref="O26:O28"/>
    <mergeCell ref="P26:P28"/>
    <mergeCell ref="Q26:Q28"/>
    <mergeCell ref="AG26:AG28"/>
    <mergeCell ref="AH26:AH28"/>
    <mergeCell ref="AI26:AI28"/>
    <mergeCell ref="AJ26:AJ28"/>
    <mergeCell ref="C29:C31"/>
    <mergeCell ref="D29:F31"/>
    <mergeCell ref="G29:H31"/>
    <mergeCell ref="I29:L31"/>
    <mergeCell ref="M29:N31"/>
    <mergeCell ref="O29:O31"/>
    <mergeCell ref="P29:P31"/>
    <mergeCell ref="Q29:Q31"/>
    <mergeCell ref="AG29:AG31"/>
    <mergeCell ref="AH29:AH31"/>
    <mergeCell ref="AI29:AI31"/>
    <mergeCell ref="AJ29:AJ31"/>
    <mergeCell ref="C32:C34"/>
    <mergeCell ref="D32:F34"/>
    <mergeCell ref="G32:H34"/>
    <mergeCell ref="I32:L34"/>
    <mergeCell ref="M32:N34"/>
    <mergeCell ref="O32:O34"/>
    <mergeCell ref="P32:P34"/>
    <mergeCell ref="Q32:Q34"/>
    <mergeCell ref="AG32:AG34"/>
    <mergeCell ref="AH32:AH34"/>
    <mergeCell ref="AI32:AI34"/>
    <mergeCell ref="AJ32:AJ34"/>
    <mergeCell ref="C35:C37"/>
    <mergeCell ref="D35:F37"/>
    <mergeCell ref="G35:H37"/>
    <mergeCell ref="I35:L37"/>
    <mergeCell ref="M35:N37"/>
    <mergeCell ref="O35:O37"/>
    <mergeCell ref="P35:P37"/>
    <mergeCell ref="Q35:Q37"/>
    <mergeCell ref="AG35:AG37"/>
    <mergeCell ref="AH35:AH37"/>
    <mergeCell ref="AI35:AI37"/>
    <mergeCell ref="AJ35:AJ37"/>
    <mergeCell ref="C38:C40"/>
    <mergeCell ref="D38:F40"/>
    <mergeCell ref="G38:H40"/>
    <mergeCell ref="I38:L40"/>
    <mergeCell ref="M38:N40"/>
    <mergeCell ref="O38:O40"/>
    <mergeCell ref="P38:P40"/>
    <mergeCell ref="Q38:Q40"/>
    <mergeCell ref="AG38:AG40"/>
    <mergeCell ref="AH38:AH40"/>
    <mergeCell ref="AI38:AI40"/>
    <mergeCell ref="AJ38:AJ40"/>
    <mergeCell ref="C41:C43"/>
    <mergeCell ref="D41:F43"/>
    <mergeCell ref="G41:H43"/>
    <mergeCell ref="I41:L43"/>
    <mergeCell ref="M41:N43"/>
    <mergeCell ref="O41:O43"/>
    <mergeCell ref="P41:P43"/>
    <mergeCell ref="Q41:Q43"/>
    <mergeCell ref="AG41:AG43"/>
    <mergeCell ref="AH41:AH43"/>
    <mergeCell ref="AI41:AI43"/>
    <mergeCell ref="AJ41:AJ43"/>
    <mergeCell ref="C44:C46"/>
    <mergeCell ref="D44:F46"/>
    <mergeCell ref="G44:H46"/>
    <mergeCell ref="I44:L46"/>
    <mergeCell ref="M44:N46"/>
    <mergeCell ref="O44:O46"/>
    <mergeCell ref="P44:P46"/>
    <mergeCell ref="Q44:Q46"/>
    <mergeCell ref="AG44:AG46"/>
    <mergeCell ref="AH44:AH46"/>
    <mergeCell ref="AI44:AI46"/>
    <mergeCell ref="AJ44:AJ46"/>
    <mergeCell ref="C47:C49"/>
    <mergeCell ref="D47:F49"/>
    <mergeCell ref="G47:H49"/>
    <mergeCell ref="I47:L49"/>
    <mergeCell ref="M47:N49"/>
    <mergeCell ref="O47:O49"/>
    <mergeCell ref="P47:P49"/>
    <mergeCell ref="Q47:Q49"/>
    <mergeCell ref="AG47:AG49"/>
    <mergeCell ref="AH47:AH49"/>
    <mergeCell ref="AI47:AI49"/>
    <mergeCell ref="AJ47:AJ49"/>
    <mergeCell ref="C50:C52"/>
    <mergeCell ref="D50:F52"/>
    <mergeCell ref="G50:H52"/>
    <mergeCell ref="I50:L52"/>
    <mergeCell ref="M50:N52"/>
    <mergeCell ref="O50:O52"/>
    <mergeCell ref="P50:P52"/>
    <mergeCell ref="Q50:Q52"/>
    <mergeCell ref="AG50:AG52"/>
    <mergeCell ref="AH50:AH52"/>
    <mergeCell ref="AI50:AI52"/>
    <mergeCell ref="AJ50:AJ52"/>
    <mergeCell ref="C53:C55"/>
    <mergeCell ref="D53:F55"/>
    <mergeCell ref="G53:H55"/>
    <mergeCell ref="I53:L55"/>
    <mergeCell ref="M53:N55"/>
    <mergeCell ref="O53:O55"/>
    <mergeCell ref="P53:P55"/>
    <mergeCell ref="Q53:Q55"/>
    <mergeCell ref="AG53:AG55"/>
    <mergeCell ref="AH53:AH55"/>
    <mergeCell ref="AI53:AI55"/>
    <mergeCell ref="AJ53:AJ55"/>
    <mergeCell ref="C56:C58"/>
    <mergeCell ref="D56:F58"/>
    <mergeCell ref="G56:H58"/>
    <mergeCell ref="I56:L58"/>
    <mergeCell ref="M56:N58"/>
    <mergeCell ref="O56:O58"/>
    <mergeCell ref="P56:P58"/>
    <mergeCell ref="Q56:Q58"/>
    <mergeCell ref="AG56:AG58"/>
    <mergeCell ref="AH56:AH58"/>
    <mergeCell ref="AI56:AI58"/>
    <mergeCell ref="AJ56:AJ58"/>
    <mergeCell ref="C59:C61"/>
    <mergeCell ref="D59:F61"/>
    <mergeCell ref="G59:H61"/>
    <mergeCell ref="I59:L61"/>
    <mergeCell ref="M59:N61"/>
    <mergeCell ref="O59:O61"/>
    <mergeCell ref="P59:P61"/>
    <mergeCell ref="Q59:Q61"/>
    <mergeCell ref="AG59:AG61"/>
    <mergeCell ref="AH59:AH61"/>
    <mergeCell ref="AI59:AI61"/>
    <mergeCell ref="AJ59:AJ61"/>
    <mergeCell ref="C62:C64"/>
    <mergeCell ref="D62:F64"/>
    <mergeCell ref="G62:H64"/>
    <mergeCell ref="I62:L64"/>
    <mergeCell ref="M62:N64"/>
    <mergeCell ref="O62:O64"/>
    <mergeCell ref="P62:P64"/>
    <mergeCell ref="Q62:Q64"/>
    <mergeCell ref="AG62:AG64"/>
    <mergeCell ref="AH62:AH64"/>
    <mergeCell ref="AI62:AI64"/>
    <mergeCell ref="AJ62:AJ64"/>
    <mergeCell ref="C65:C67"/>
    <mergeCell ref="D65:F67"/>
    <mergeCell ref="G65:H67"/>
    <mergeCell ref="I65:L67"/>
    <mergeCell ref="M65:N67"/>
    <mergeCell ref="O65:O67"/>
    <mergeCell ref="P65:P67"/>
    <mergeCell ref="Q65:Q67"/>
    <mergeCell ref="AG65:AG67"/>
    <mergeCell ref="AH65:AH67"/>
    <mergeCell ref="AI65:AI67"/>
    <mergeCell ref="AJ65:AJ67"/>
    <mergeCell ref="C68:C70"/>
    <mergeCell ref="D68:F70"/>
    <mergeCell ref="G68:H70"/>
    <mergeCell ref="I68:L70"/>
    <mergeCell ref="M68:N70"/>
    <mergeCell ref="O68:O70"/>
    <mergeCell ref="P68:P70"/>
    <mergeCell ref="Q68:Q70"/>
    <mergeCell ref="AG68:AG70"/>
    <mergeCell ref="AH68:AH70"/>
    <mergeCell ref="AI68:AI70"/>
    <mergeCell ref="AJ68:AJ70"/>
    <mergeCell ref="C71:C73"/>
    <mergeCell ref="D71:F73"/>
    <mergeCell ref="G71:H73"/>
    <mergeCell ref="I71:L73"/>
    <mergeCell ref="M71:N73"/>
    <mergeCell ref="O71:O73"/>
    <mergeCell ref="P71:P73"/>
    <mergeCell ref="Q71:Q73"/>
    <mergeCell ref="AG71:AG73"/>
    <mergeCell ref="AH71:AH73"/>
    <mergeCell ref="AI71:AI73"/>
    <mergeCell ref="AJ71:AJ73"/>
    <mergeCell ref="C74:C76"/>
    <mergeCell ref="D74:F76"/>
    <mergeCell ref="G74:H76"/>
    <mergeCell ref="I74:L76"/>
    <mergeCell ref="M74:N76"/>
    <mergeCell ref="O74:O76"/>
    <mergeCell ref="P74:P76"/>
    <mergeCell ref="Q74:Q76"/>
    <mergeCell ref="AG74:AG76"/>
    <mergeCell ref="AH74:AH76"/>
    <mergeCell ref="AI74:AI76"/>
    <mergeCell ref="AJ74:AJ76"/>
    <mergeCell ref="C77:C79"/>
    <mergeCell ref="D77:F79"/>
    <mergeCell ref="G77:H79"/>
    <mergeCell ref="I77:L79"/>
    <mergeCell ref="M77:N79"/>
    <mergeCell ref="O77:O79"/>
    <mergeCell ref="P77:P79"/>
    <mergeCell ref="Q77:Q79"/>
    <mergeCell ref="AG77:AG79"/>
    <mergeCell ref="AH77:AH79"/>
    <mergeCell ref="AI77:AI79"/>
    <mergeCell ref="AJ77:AJ79"/>
    <mergeCell ref="C80:C82"/>
    <mergeCell ref="D80:F82"/>
    <mergeCell ref="G80:H82"/>
    <mergeCell ref="I80:L82"/>
    <mergeCell ref="M80:N82"/>
    <mergeCell ref="O80:O82"/>
    <mergeCell ref="P80:P82"/>
    <mergeCell ref="Q80:Q82"/>
    <mergeCell ref="AG80:AG82"/>
    <mergeCell ref="AH80:AH82"/>
    <mergeCell ref="AI80:AI82"/>
    <mergeCell ref="AJ80:AJ82"/>
    <mergeCell ref="C83:C85"/>
    <mergeCell ref="D83:F85"/>
    <mergeCell ref="G83:H85"/>
    <mergeCell ref="I83:L85"/>
    <mergeCell ref="M83:N85"/>
    <mergeCell ref="O83:O85"/>
    <mergeCell ref="P83:P85"/>
    <mergeCell ref="Q83:Q85"/>
    <mergeCell ref="AG83:AG85"/>
    <mergeCell ref="AH83:AH85"/>
    <mergeCell ref="AI83:AI85"/>
    <mergeCell ref="AJ83:AJ85"/>
    <mergeCell ref="C86:C88"/>
    <mergeCell ref="D86:F88"/>
    <mergeCell ref="G86:H88"/>
    <mergeCell ref="I86:L88"/>
    <mergeCell ref="M86:N88"/>
    <mergeCell ref="O86:O88"/>
    <mergeCell ref="P86:P88"/>
    <mergeCell ref="Q86:Q88"/>
    <mergeCell ref="AG86:AG88"/>
    <mergeCell ref="AH86:AH88"/>
    <mergeCell ref="AI86:AI88"/>
    <mergeCell ref="AJ86:AJ88"/>
    <mergeCell ref="C89:C91"/>
    <mergeCell ref="D89:F91"/>
    <mergeCell ref="G89:H91"/>
    <mergeCell ref="I89:L91"/>
    <mergeCell ref="M89:N91"/>
    <mergeCell ref="O89:O91"/>
    <mergeCell ref="P89:P91"/>
    <mergeCell ref="Q89:Q91"/>
    <mergeCell ref="AG89:AG91"/>
    <mergeCell ref="AH89:AH91"/>
    <mergeCell ref="AI89:AI91"/>
    <mergeCell ref="AJ89:AJ91"/>
    <mergeCell ref="C92:C94"/>
    <mergeCell ref="D92:F94"/>
    <mergeCell ref="G92:H94"/>
    <mergeCell ref="I92:L94"/>
    <mergeCell ref="M92:N94"/>
    <mergeCell ref="O92:O94"/>
    <mergeCell ref="P92:P94"/>
    <mergeCell ref="Q92:Q94"/>
    <mergeCell ref="AG92:AG94"/>
    <mergeCell ref="AH92:AH94"/>
    <mergeCell ref="AI92:AI94"/>
    <mergeCell ref="AJ92:AJ94"/>
    <mergeCell ref="C95:C97"/>
    <mergeCell ref="D95:F97"/>
    <mergeCell ref="G95:H97"/>
    <mergeCell ref="I95:L97"/>
    <mergeCell ref="M95:N97"/>
    <mergeCell ref="O95:O97"/>
    <mergeCell ref="P95:P97"/>
    <mergeCell ref="Q95:Q97"/>
    <mergeCell ref="AG95:AG97"/>
    <mergeCell ref="AH95:AH97"/>
    <mergeCell ref="AI95:AI97"/>
    <mergeCell ref="AJ95:AJ97"/>
    <mergeCell ref="C98:C100"/>
    <mergeCell ref="D98:F100"/>
    <mergeCell ref="G98:H100"/>
    <mergeCell ref="I98:L100"/>
    <mergeCell ref="M98:N100"/>
    <mergeCell ref="O98:O100"/>
    <mergeCell ref="P98:P100"/>
    <mergeCell ref="Q98:Q100"/>
    <mergeCell ref="AG98:AG100"/>
    <mergeCell ref="AH98:AH100"/>
    <mergeCell ref="AI98:AI100"/>
    <mergeCell ref="AJ98:AJ100"/>
    <mergeCell ref="C101:C103"/>
    <mergeCell ref="D101:F103"/>
    <mergeCell ref="G101:H103"/>
    <mergeCell ref="I101:L103"/>
    <mergeCell ref="M101:N103"/>
    <mergeCell ref="O101:O103"/>
    <mergeCell ref="P101:P103"/>
    <mergeCell ref="Q101:Q103"/>
    <mergeCell ref="AG101:AG103"/>
    <mergeCell ref="AH101:AH103"/>
    <mergeCell ref="AI101:AI103"/>
    <mergeCell ref="AJ101:AJ103"/>
    <mergeCell ref="C104:C106"/>
    <mergeCell ref="D104:F106"/>
    <mergeCell ref="G104:H106"/>
    <mergeCell ref="I104:L106"/>
    <mergeCell ref="M104:N106"/>
    <mergeCell ref="O104:O106"/>
    <mergeCell ref="P104:P106"/>
    <mergeCell ref="Q104:Q106"/>
    <mergeCell ref="AG104:AG106"/>
    <mergeCell ref="AH104:AH106"/>
    <mergeCell ref="AI104:AI106"/>
    <mergeCell ref="AJ104:AJ106"/>
    <mergeCell ref="C107:C109"/>
    <mergeCell ref="D107:F109"/>
    <mergeCell ref="G107:H109"/>
    <mergeCell ref="I107:L109"/>
    <mergeCell ref="M107:N109"/>
    <mergeCell ref="O107:O109"/>
    <mergeCell ref="P107:P109"/>
    <mergeCell ref="Q107:Q109"/>
    <mergeCell ref="AG107:AG109"/>
    <mergeCell ref="AH107:AH109"/>
    <mergeCell ref="AI107:AI109"/>
    <mergeCell ref="AJ107:AJ109"/>
    <mergeCell ref="C110:C112"/>
    <mergeCell ref="D110:F112"/>
    <mergeCell ref="G110:H112"/>
    <mergeCell ref="I110:L112"/>
    <mergeCell ref="M110:N112"/>
    <mergeCell ref="O110:O112"/>
    <mergeCell ref="P110:P112"/>
    <mergeCell ref="Q110:Q112"/>
    <mergeCell ref="AG110:AG112"/>
    <mergeCell ref="AH110:AH112"/>
    <mergeCell ref="AI110:AI112"/>
    <mergeCell ref="AJ110:AJ112"/>
    <mergeCell ref="C113:C115"/>
    <mergeCell ref="D113:F115"/>
    <mergeCell ref="G113:H115"/>
    <mergeCell ref="I113:L115"/>
    <mergeCell ref="M113:N115"/>
    <mergeCell ref="O113:O115"/>
    <mergeCell ref="P113:P115"/>
    <mergeCell ref="Q113:Q115"/>
    <mergeCell ref="AG113:AG115"/>
    <mergeCell ref="AH113:AH115"/>
    <mergeCell ref="AI113:AI115"/>
    <mergeCell ref="AJ113:AJ115"/>
    <mergeCell ref="C116:C118"/>
    <mergeCell ref="D116:F118"/>
    <mergeCell ref="G116:H118"/>
    <mergeCell ref="I116:L118"/>
    <mergeCell ref="M116:N118"/>
    <mergeCell ref="O116:O118"/>
    <mergeCell ref="P116:P118"/>
    <mergeCell ref="Q116:Q118"/>
    <mergeCell ref="AG116:AG118"/>
    <mergeCell ref="AH116:AH118"/>
    <mergeCell ref="AI116:AI118"/>
    <mergeCell ref="AJ116:AJ118"/>
    <mergeCell ref="C119:C121"/>
    <mergeCell ref="D119:F121"/>
    <mergeCell ref="G119:H121"/>
    <mergeCell ref="I119:L121"/>
    <mergeCell ref="M119:N121"/>
    <mergeCell ref="O119:O121"/>
    <mergeCell ref="P119:P121"/>
    <mergeCell ref="Q119:Q121"/>
    <mergeCell ref="AG119:AG121"/>
    <mergeCell ref="AH119:AH121"/>
    <mergeCell ref="AI119:AI121"/>
    <mergeCell ref="AJ119:AJ121"/>
    <mergeCell ref="C122:C124"/>
    <mergeCell ref="D122:F124"/>
    <mergeCell ref="G122:H124"/>
    <mergeCell ref="I122:L124"/>
    <mergeCell ref="M122:N124"/>
    <mergeCell ref="O122:O124"/>
    <mergeCell ref="P122:P124"/>
    <mergeCell ref="Q122:Q124"/>
    <mergeCell ref="AG122:AG124"/>
    <mergeCell ref="AH122:AH124"/>
    <mergeCell ref="AI122:AI124"/>
    <mergeCell ref="AJ122:AJ124"/>
    <mergeCell ref="C125:C127"/>
    <mergeCell ref="D125:F127"/>
    <mergeCell ref="G125:H127"/>
    <mergeCell ref="I125:L127"/>
    <mergeCell ref="M125:N127"/>
    <mergeCell ref="O125:O127"/>
    <mergeCell ref="P125:P127"/>
    <mergeCell ref="Q125:Q127"/>
    <mergeCell ref="AG125:AG127"/>
    <mergeCell ref="AH125:AH127"/>
    <mergeCell ref="AI125:AI127"/>
    <mergeCell ref="AJ125:AJ127"/>
    <mergeCell ref="C128:C130"/>
    <mergeCell ref="D128:F130"/>
    <mergeCell ref="G128:H130"/>
    <mergeCell ref="I128:L130"/>
    <mergeCell ref="M128:N130"/>
    <mergeCell ref="O128:O130"/>
    <mergeCell ref="P128:P130"/>
    <mergeCell ref="Q128:Q130"/>
    <mergeCell ref="AG128:AG130"/>
    <mergeCell ref="AH128:AH130"/>
    <mergeCell ref="AI128:AI130"/>
    <mergeCell ref="AJ128:AJ130"/>
    <mergeCell ref="C131:C133"/>
    <mergeCell ref="D131:F133"/>
    <mergeCell ref="G131:H133"/>
    <mergeCell ref="I131:L133"/>
    <mergeCell ref="M131:N133"/>
    <mergeCell ref="O131:O133"/>
    <mergeCell ref="P131:P133"/>
    <mergeCell ref="Q131:Q133"/>
    <mergeCell ref="AG131:AG133"/>
    <mergeCell ref="AH131:AH133"/>
    <mergeCell ref="AI131:AI133"/>
    <mergeCell ref="AJ131:AJ133"/>
    <mergeCell ref="C134:C136"/>
    <mergeCell ref="D134:F136"/>
    <mergeCell ref="G134:H136"/>
    <mergeCell ref="I134:L136"/>
    <mergeCell ref="M134:N136"/>
    <mergeCell ref="O134:O136"/>
    <mergeCell ref="P134:P136"/>
    <mergeCell ref="Q134:Q136"/>
    <mergeCell ref="AG134:AG136"/>
    <mergeCell ref="AH134:AH136"/>
    <mergeCell ref="AI134:AI136"/>
    <mergeCell ref="AJ134:AJ136"/>
    <mergeCell ref="C137:C139"/>
    <mergeCell ref="D137:F139"/>
    <mergeCell ref="G137:H139"/>
    <mergeCell ref="I137:L139"/>
    <mergeCell ref="M137:N139"/>
    <mergeCell ref="O137:O139"/>
    <mergeCell ref="P137:P139"/>
    <mergeCell ref="Q137:Q139"/>
    <mergeCell ref="AG137:AG139"/>
    <mergeCell ref="AH137:AH139"/>
    <mergeCell ref="AI137:AI139"/>
    <mergeCell ref="AJ137:AJ139"/>
    <mergeCell ref="C140:C142"/>
    <mergeCell ref="D140:F142"/>
    <mergeCell ref="G140:H142"/>
    <mergeCell ref="I140:L142"/>
    <mergeCell ref="M140:N142"/>
    <mergeCell ref="O140:O142"/>
    <mergeCell ref="P140:P142"/>
    <mergeCell ref="Q140:Q142"/>
    <mergeCell ref="AG140:AG142"/>
    <mergeCell ref="AH140:AH142"/>
    <mergeCell ref="AI140:AI142"/>
    <mergeCell ref="AJ140:AJ142"/>
    <mergeCell ref="C143:C145"/>
    <mergeCell ref="D143:F145"/>
    <mergeCell ref="G143:H145"/>
    <mergeCell ref="I143:L145"/>
    <mergeCell ref="M143:N145"/>
    <mergeCell ref="O143:O145"/>
    <mergeCell ref="P143:P145"/>
    <mergeCell ref="Q143:Q145"/>
    <mergeCell ref="AG143:AG145"/>
    <mergeCell ref="AH143:AH145"/>
    <mergeCell ref="AI143:AI145"/>
    <mergeCell ref="AJ143:AJ145"/>
    <mergeCell ref="C146:C148"/>
    <mergeCell ref="D146:F148"/>
    <mergeCell ref="G146:H148"/>
    <mergeCell ref="I146:L148"/>
    <mergeCell ref="M146:N148"/>
    <mergeCell ref="O146:O148"/>
    <mergeCell ref="P146:P148"/>
    <mergeCell ref="Q146:Q148"/>
    <mergeCell ref="AG146:AG148"/>
    <mergeCell ref="AH146:AH148"/>
    <mergeCell ref="AI146:AI148"/>
    <mergeCell ref="AJ146:AJ148"/>
    <mergeCell ref="C149:C151"/>
    <mergeCell ref="D149:F151"/>
    <mergeCell ref="G149:H151"/>
    <mergeCell ref="I149:L151"/>
    <mergeCell ref="M149:N151"/>
    <mergeCell ref="O149:O151"/>
    <mergeCell ref="P149:P151"/>
    <mergeCell ref="Q149:Q151"/>
    <mergeCell ref="AG149:AG151"/>
    <mergeCell ref="AH149:AH151"/>
    <mergeCell ref="AI149:AI151"/>
    <mergeCell ref="AJ149:AJ151"/>
    <mergeCell ref="C152:C154"/>
    <mergeCell ref="D152:F154"/>
    <mergeCell ref="G152:H154"/>
    <mergeCell ref="I152:L154"/>
    <mergeCell ref="M152:N154"/>
    <mergeCell ref="O152:O154"/>
    <mergeCell ref="P152:P154"/>
    <mergeCell ref="Q152:Q154"/>
    <mergeCell ref="AG152:AG154"/>
    <mergeCell ref="AH152:AH154"/>
    <mergeCell ref="AI152:AI154"/>
    <mergeCell ref="AJ152:AJ154"/>
    <mergeCell ref="C155:C157"/>
    <mergeCell ref="D155:F157"/>
    <mergeCell ref="G155:H157"/>
    <mergeCell ref="I155:L157"/>
    <mergeCell ref="M155:N157"/>
    <mergeCell ref="O155:O157"/>
    <mergeCell ref="P155:P157"/>
    <mergeCell ref="Q155:Q157"/>
    <mergeCell ref="AG155:AG157"/>
    <mergeCell ref="AH155:AH157"/>
    <mergeCell ref="AI155:AI157"/>
    <mergeCell ref="AJ155:AJ157"/>
    <mergeCell ref="C158:C160"/>
    <mergeCell ref="D158:F160"/>
    <mergeCell ref="G158:H160"/>
    <mergeCell ref="I158:L160"/>
    <mergeCell ref="M158:N160"/>
    <mergeCell ref="O158:O160"/>
    <mergeCell ref="P158:P160"/>
    <mergeCell ref="Q158:Q160"/>
    <mergeCell ref="AG158:AG160"/>
    <mergeCell ref="AH158:AH160"/>
    <mergeCell ref="AI158:AI160"/>
    <mergeCell ref="AJ158:AJ160"/>
    <mergeCell ref="C161:C163"/>
    <mergeCell ref="D161:F163"/>
    <mergeCell ref="G161:H163"/>
    <mergeCell ref="I161:L163"/>
    <mergeCell ref="M161:N163"/>
    <mergeCell ref="O161:O163"/>
    <mergeCell ref="P161:P163"/>
    <mergeCell ref="Q161:Q163"/>
    <mergeCell ref="AG161:AG163"/>
    <mergeCell ref="AH161:AH163"/>
    <mergeCell ref="AI161:AI163"/>
    <mergeCell ref="AJ161:AJ163"/>
    <mergeCell ref="C164:C166"/>
    <mergeCell ref="D164:F166"/>
    <mergeCell ref="G164:H166"/>
    <mergeCell ref="I164:L166"/>
    <mergeCell ref="M164:N166"/>
    <mergeCell ref="O164:O166"/>
    <mergeCell ref="P164:P166"/>
    <mergeCell ref="Q164:Q166"/>
    <mergeCell ref="AG164:AG166"/>
    <mergeCell ref="AH164:AH166"/>
    <mergeCell ref="AI164:AI166"/>
    <mergeCell ref="AJ164:AJ166"/>
    <mergeCell ref="C167:C169"/>
    <mergeCell ref="D167:F169"/>
    <mergeCell ref="G167:H169"/>
    <mergeCell ref="I167:L169"/>
    <mergeCell ref="M167:N169"/>
    <mergeCell ref="O167:O169"/>
    <mergeCell ref="P167:P169"/>
    <mergeCell ref="Q167:Q169"/>
    <mergeCell ref="AG167:AG169"/>
    <mergeCell ref="AH167:AH169"/>
    <mergeCell ref="AI167:AI169"/>
    <mergeCell ref="AJ167:AJ169"/>
    <mergeCell ref="C170:C172"/>
    <mergeCell ref="D170:F172"/>
    <mergeCell ref="G170:H172"/>
    <mergeCell ref="I170:L172"/>
    <mergeCell ref="M170:N172"/>
    <mergeCell ref="O170:O172"/>
    <mergeCell ref="P170:P172"/>
    <mergeCell ref="Q170:Q172"/>
    <mergeCell ref="AG170:AG172"/>
    <mergeCell ref="AH170:AH172"/>
    <mergeCell ref="AI170:AI172"/>
    <mergeCell ref="AJ170:AJ172"/>
    <mergeCell ref="C173:C175"/>
    <mergeCell ref="D173:F175"/>
    <mergeCell ref="G173:H175"/>
    <mergeCell ref="I173:L175"/>
    <mergeCell ref="M173:N175"/>
    <mergeCell ref="O173:O175"/>
    <mergeCell ref="P173:P175"/>
    <mergeCell ref="Q173:Q175"/>
    <mergeCell ref="AG173:AG175"/>
    <mergeCell ref="AH173:AH175"/>
    <mergeCell ref="AI173:AI175"/>
    <mergeCell ref="AJ173:AJ175"/>
    <mergeCell ref="C176:C178"/>
    <mergeCell ref="D176:F178"/>
    <mergeCell ref="G176:H178"/>
    <mergeCell ref="I176:L178"/>
    <mergeCell ref="M176:N178"/>
    <mergeCell ref="O176:O178"/>
    <mergeCell ref="P176:P178"/>
    <mergeCell ref="Q176:Q178"/>
    <mergeCell ref="AG176:AG178"/>
    <mergeCell ref="AH176:AH178"/>
    <mergeCell ref="AI176:AI178"/>
    <mergeCell ref="AJ176:AJ178"/>
    <mergeCell ref="C179:C181"/>
    <mergeCell ref="D179:F181"/>
    <mergeCell ref="G179:H181"/>
    <mergeCell ref="I179:L181"/>
    <mergeCell ref="M179:N181"/>
    <mergeCell ref="O179:O181"/>
    <mergeCell ref="P179:P181"/>
    <mergeCell ref="Q179:Q181"/>
    <mergeCell ref="AG179:AG181"/>
    <mergeCell ref="AH179:AH181"/>
    <mergeCell ref="AI179:AI181"/>
    <mergeCell ref="AJ179:AJ181"/>
    <mergeCell ref="C182:C184"/>
    <mergeCell ref="D182:F184"/>
    <mergeCell ref="G182:H184"/>
    <mergeCell ref="I182:L184"/>
    <mergeCell ref="M182:N184"/>
    <mergeCell ref="O182:O184"/>
    <mergeCell ref="P182:P184"/>
    <mergeCell ref="Q182:Q184"/>
    <mergeCell ref="AG182:AG184"/>
    <mergeCell ref="AH182:AH184"/>
    <mergeCell ref="AI182:AI184"/>
    <mergeCell ref="AJ182:AJ184"/>
    <mergeCell ref="C185:C187"/>
    <mergeCell ref="D185:F187"/>
    <mergeCell ref="G185:H187"/>
    <mergeCell ref="I185:L187"/>
    <mergeCell ref="M185:N187"/>
    <mergeCell ref="O185:O187"/>
    <mergeCell ref="P185:P187"/>
    <mergeCell ref="Q185:Q187"/>
    <mergeCell ref="AG185:AG187"/>
    <mergeCell ref="AH185:AH187"/>
    <mergeCell ref="AI185:AI187"/>
    <mergeCell ref="AJ185:AJ187"/>
    <mergeCell ref="C188:C190"/>
    <mergeCell ref="D188:F190"/>
    <mergeCell ref="G188:H190"/>
    <mergeCell ref="I188:L190"/>
    <mergeCell ref="M188:N190"/>
    <mergeCell ref="O188:O190"/>
    <mergeCell ref="P188:P190"/>
    <mergeCell ref="Q188:Q190"/>
    <mergeCell ref="AG188:AG190"/>
    <mergeCell ref="AH188:AH190"/>
    <mergeCell ref="AI188:AI190"/>
    <mergeCell ref="AJ188:AJ190"/>
    <mergeCell ref="C191:C193"/>
    <mergeCell ref="D191:F193"/>
    <mergeCell ref="G191:H193"/>
    <mergeCell ref="I191:L193"/>
    <mergeCell ref="M191:N193"/>
    <mergeCell ref="O191:O193"/>
    <mergeCell ref="P191:P193"/>
    <mergeCell ref="Q191:Q193"/>
    <mergeCell ref="AG191:AG193"/>
    <mergeCell ref="AH191:AH193"/>
    <mergeCell ref="AI191:AI193"/>
    <mergeCell ref="AJ191:AJ193"/>
    <mergeCell ref="C194:C196"/>
    <mergeCell ref="D194:F196"/>
    <mergeCell ref="G194:H196"/>
    <mergeCell ref="I194:L196"/>
    <mergeCell ref="M194:N196"/>
    <mergeCell ref="O194:O196"/>
    <mergeCell ref="P194:P196"/>
    <mergeCell ref="Q194:Q196"/>
    <mergeCell ref="AG194:AG196"/>
    <mergeCell ref="AH194:AH196"/>
    <mergeCell ref="AI194:AI196"/>
    <mergeCell ref="AJ194:AJ196"/>
    <mergeCell ref="C197:C199"/>
    <mergeCell ref="D197:F199"/>
    <mergeCell ref="G197:H199"/>
    <mergeCell ref="I197:L199"/>
    <mergeCell ref="M197:N199"/>
    <mergeCell ref="O197:O199"/>
    <mergeCell ref="P197:P199"/>
    <mergeCell ref="Q197:Q199"/>
    <mergeCell ref="AG197:AG199"/>
    <mergeCell ref="AH197:AH199"/>
    <mergeCell ref="AI197:AI199"/>
    <mergeCell ref="AJ197:AJ199"/>
    <mergeCell ref="C200:C202"/>
    <mergeCell ref="D200:F202"/>
    <mergeCell ref="G200:H202"/>
    <mergeCell ref="I200:L202"/>
    <mergeCell ref="M200:N202"/>
    <mergeCell ref="O200:O202"/>
    <mergeCell ref="P200:P202"/>
    <mergeCell ref="Q200:Q202"/>
    <mergeCell ref="AG200:AG202"/>
    <mergeCell ref="AH200:AH202"/>
    <mergeCell ref="AI200:AI202"/>
    <mergeCell ref="AJ200:AJ202"/>
    <mergeCell ref="C203:C205"/>
    <mergeCell ref="D203:F205"/>
    <mergeCell ref="G203:H205"/>
    <mergeCell ref="I203:L205"/>
    <mergeCell ref="M203:N205"/>
    <mergeCell ref="O203:O205"/>
    <mergeCell ref="P203:P205"/>
    <mergeCell ref="Q203:Q205"/>
    <mergeCell ref="AG203:AG205"/>
    <mergeCell ref="AH203:AH205"/>
    <mergeCell ref="AI203:AI205"/>
    <mergeCell ref="AJ203:AJ205"/>
    <mergeCell ref="C206:C208"/>
    <mergeCell ref="D206:F208"/>
    <mergeCell ref="G206:H208"/>
    <mergeCell ref="I206:L208"/>
    <mergeCell ref="M206:N208"/>
    <mergeCell ref="O206:O208"/>
    <mergeCell ref="P206:P208"/>
    <mergeCell ref="Q206:Q208"/>
    <mergeCell ref="AG206:AG208"/>
    <mergeCell ref="AH206:AH208"/>
    <mergeCell ref="AI206:AI208"/>
    <mergeCell ref="AJ206:AJ208"/>
    <mergeCell ref="C209:C211"/>
    <mergeCell ref="D209:F211"/>
    <mergeCell ref="G209:H211"/>
    <mergeCell ref="I209:L211"/>
    <mergeCell ref="M209:N211"/>
    <mergeCell ref="O209:O211"/>
    <mergeCell ref="P209:P211"/>
    <mergeCell ref="Q209:Q211"/>
    <mergeCell ref="AG209:AG211"/>
    <mergeCell ref="AH209:AH211"/>
    <mergeCell ref="AI209:AI211"/>
    <mergeCell ref="AJ209:AJ211"/>
    <mergeCell ref="C212:C214"/>
    <mergeCell ref="D212:F214"/>
    <mergeCell ref="G212:H214"/>
    <mergeCell ref="I212:L214"/>
    <mergeCell ref="M212:N214"/>
    <mergeCell ref="O212:O214"/>
    <mergeCell ref="P212:P214"/>
    <mergeCell ref="Q212:Q214"/>
    <mergeCell ref="AG212:AG214"/>
    <mergeCell ref="AH212:AH214"/>
    <mergeCell ref="AI212:AI214"/>
    <mergeCell ref="AJ212:AJ214"/>
    <mergeCell ref="C215:C217"/>
    <mergeCell ref="D215:F217"/>
    <mergeCell ref="G215:H217"/>
    <mergeCell ref="I215:L217"/>
    <mergeCell ref="M215:N217"/>
    <mergeCell ref="O215:O217"/>
    <mergeCell ref="P215:P217"/>
    <mergeCell ref="Q215:Q217"/>
    <mergeCell ref="AG215:AG217"/>
    <mergeCell ref="AH215:AH217"/>
    <mergeCell ref="AI215:AI217"/>
    <mergeCell ref="AJ215:AJ217"/>
    <mergeCell ref="C218:C220"/>
    <mergeCell ref="D218:F220"/>
    <mergeCell ref="G218:H220"/>
    <mergeCell ref="I218:L220"/>
    <mergeCell ref="M218:N220"/>
    <mergeCell ref="O218:O220"/>
    <mergeCell ref="P218:P220"/>
    <mergeCell ref="Q218:Q220"/>
    <mergeCell ref="AG218:AG220"/>
    <mergeCell ref="AH218:AH220"/>
    <mergeCell ref="AI218:AI220"/>
    <mergeCell ref="AJ218:AJ220"/>
    <mergeCell ref="C221:C223"/>
    <mergeCell ref="D221:F223"/>
    <mergeCell ref="G221:H223"/>
    <mergeCell ref="I221:L223"/>
    <mergeCell ref="M221:N223"/>
    <mergeCell ref="O221:O223"/>
    <mergeCell ref="P221:P223"/>
    <mergeCell ref="Q221:Q223"/>
    <mergeCell ref="AG221:AG223"/>
    <mergeCell ref="AH221:AH223"/>
    <mergeCell ref="AI221:AI223"/>
    <mergeCell ref="AJ221:AJ223"/>
    <mergeCell ref="C224:C226"/>
    <mergeCell ref="D224:F226"/>
    <mergeCell ref="G224:H226"/>
    <mergeCell ref="I224:L226"/>
    <mergeCell ref="M224:N226"/>
    <mergeCell ref="O224:O226"/>
    <mergeCell ref="P224:P226"/>
    <mergeCell ref="Q224:Q226"/>
    <mergeCell ref="AG224:AG226"/>
    <mergeCell ref="AH224:AH226"/>
    <mergeCell ref="AI224:AI226"/>
    <mergeCell ref="AJ224:AJ226"/>
    <mergeCell ref="C227:C229"/>
    <mergeCell ref="D227:F229"/>
    <mergeCell ref="G227:H229"/>
    <mergeCell ref="I227:L229"/>
    <mergeCell ref="M227:N229"/>
    <mergeCell ref="O227:O229"/>
    <mergeCell ref="P227:P229"/>
    <mergeCell ref="Q227:Q229"/>
    <mergeCell ref="AG227:AG229"/>
    <mergeCell ref="AH227:AH229"/>
    <mergeCell ref="AI227:AI229"/>
    <mergeCell ref="AJ227:AJ229"/>
    <mergeCell ref="C230:C232"/>
    <mergeCell ref="D230:F232"/>
    <mergeCell ref="G230:H232"/>
    <mergeCell ref="I230:L232"/>
    <mergeCell ref="M230:N232"/>
    <mergeCell ref="O230:O232"/>
    <mergeCell ref="P230:P232"/>
    <mergeCell ref="Q230:Q232"/>
    <mergeCell ref="AG230:AG232"/>
    <mergeCell ref="AH230:AH232"/>
    <mergeCell ref="AI230:AI232"/>
    <mergeCell ref="AJ230:AJ232"/>
    <mergeCell ref="C233:C235"/>
    <mergeCell ref="D233:F235"/>
    <mergeCell ref="G233:H235"/>
    <mergeCell ref="I233:L235"/>
    <mergeCell ref="M233:N235"/>
    <mergeCell ref="O233:O235"/>
    <mergeCell ref="P233:P235"/>
    <mergeCell ref="Q233:Q235"/>
    <mergeCell ref="AG233:AG235"/>
    <mergeCell ref="AH233:AH235"/>
    <mergeCell ref="AI233:AI235"/>
    <mergeCell ref="AJ233:AJ235"/>
    <mergeCell ref="C236:C238"/>
    <mergeCell ref="D236:F238"/>
    <mergeCell ref="G236:H238"/>
    <mergeCell ref="I236:L238"/>
    <mergeCell ref="M236:N238"/>
    <mergeCell ref="O236:O238"/>
    <mergeCell ref="P236:P238"/>
    <mergeCell ref="Q236:Q238"/>
    <mergeCell ref="AG236:AG238"/>
    <mergeCell ref="AH236:AH238"/>
    <mergeCell ref="AI236:AI238"/>
    <mergeCell ref="AJ236:AJ238"/>
    <mergeCell ref="C239:C241"/>
    <mergeCell ref="D239:F241"/>
    <mergeCell ref="G239:H241"/>
    <mergeCell ref="I239:L241"/>
    <mergeCell ref="M239:N241"/>
    <mergeCell ref="O239:O241"/>
    <mergeCell ref="P239:P241"/>
    <mergeCell ref="Q239:Q241"/>
    <mergeCell ref="AG239:AG241"/>
    <mergeCell ref="AH239:AH241"/>
    <mergeCell ref="AI239:AI241"/>
    <mergeCell ref="AJ239:AJ241"/>
    <mergeCell ref="C242:C244"/>
    <mergeCell ref="D242:F244"/>
    <mergeCell ref="G242:H244"/>
    <mergeCell ref="I242:L244"/>
    <mergeCell ref="M242:N244"/>
    <mergeCell ref="O242:O244"/>
    <mergeCell ref="P242:P244"/>
    <mergeCell ref="Q242:Q244"/>
    <mergeCell ref="AG242:AG244"/>
    <mergeCell ref="AH242:AH244"/>
    <mergeCell ref="AI242:AI244"/>
    <mergeCell ref="AJ242:AJ244"/>
    <mergeCell ref="C245:C247"/>
    <mergeCell ref="D245:F247"/>
    <mergeCell ref="G245:H247"/>
    <mergeCell ref="I245:L247"/>
    <mergeCell ref="M245:N247"/>
    <mergeCell ref="O245:O247"/>
    <mergeCell ref="P245:P247"/>
    <mergeCell ref="Q245:Q247"/>
    <mergeCell ref="AG245:AG247"/>
    <mergeCell ref="AH245:AH247"/>
    <mergeCell ref="AI245:AI247"/>
    <mergeCell ref="AJ245:AJ247"/>
    <mergeCell ref="C248:C250"/>
    <mergeCell ref="D248:F250"/>
    <mergeCell ref="G248:H250"/>
    <mergeCell ref="I248:L250"/>
    <mergeCell ref="M248:N250"/>
    <mergeCell ref="O248:O250"/>
    <mergeCell ref="P248:P250"/>
    <mergeCell ref="Q248:Q250"/>
    <mergeCell ref="AG248:AG250"/>
    <mergeCell ref="AH248:AH250"/>
    <mergeCell ref="AI248:AI250"/>
    <mergeCell ref="AJ248:AJ250"/>
    <mergeCell ref="C251:C253"/>
    <mergeCell ref="D251:F253"/>
    <mergeCell ref="G251:H253"/>
    <mergeCell ref="I251:L253"/>
    <mergeCell ref="M251:N253"/>
    <mergeCell ref="O251:O253"/>
    <mergeCell ref="P251:P253"/>
    <mergeCell ref="Q251:Q253"/>
    <mergeCell ref="AG251:AG253"/>
    <mergeCell ref="AH251:AH253"/>
    <mergeCell ref="AI251:AI253"/>
    <mergeCell ref="AJ251:AJ253"/>
    <mergeCell ref="C254:C256"/>
    <mergeCell ref="D254:F256"/>
    <mergeCell ref="G254:H256"/>
    <mergeCell ref="I254:L256"/>
    <mergeCell ref="M254:N256"/>
    <mergeCell ref="O254:O256"/>
    <mergeCell ref="P254:P256"/>
    <mergeCell ref="Q254:Q256"/>
    <mergeCell ref="AG254:AG256"/>
    <mergeCell ref="AH254:AH256"/>
    <mergeCell ref="AI254:AI256"/>
    <mergeCell ref="AJ254:AJ256"/>
    <mergeCell ref="C257:C259"/>
    <mergeCell ref="D257:F259"/>
    <mergeCell ref="G257:H259"/>
    <mergeCell ref="I257:L259"/>
    <mergeCell ref="M257:N259"/>
    <mergeCell ref="O257:O259"/>
    <mergeCell ref="P257:P259"/>
    <mergeCell ref="Q257:Q259"/>
    <mergeCell ref="AG257:AG259"/>
    <mergeCell ref="AH257:AH259"/>
    <mergeCell ref="AI257:AI259"/>
    <mergeCell ref="AJ257:AJ259"/>
    <mergeCell ref="C260:C262"/>
    <mergeCell ref="D260:F262"/>
    <mergeCell ref="G260:H262"/>
    <mergeCell ref="I260:L262"/>
    <mergeCell ref="M260:N262"/>
    <mergeCell ref="O260:O262"/>
    <mergeCell ref="P260:P262"/>
    <mergeCell ref="Q260:Q262"/>
    <mergeCell ref="AG260:AG262"/>
    <mergeCell ref="AH260:AH262"/>
    <mergeCell ref="AI260:AI262"/>
    <mergeCell ref="AJ260:AJ262"/>
    <mergeCell ref="C263:C265"/>
    <mergeCell ref="D263:F265"/>
    <mergeCell ref="G263:H265"/>
    <mergeCell ref="I263:L265"/>
    <mergeCell ref="M263:N265"/>
    <mergeCell ref="O263:O265"/>
    <mergeCell ref="P263:P265"/>
    <mergeCell ref="Q263:Q265"/>
    <mergeCell ref="AG263:AG265"/>
    <mergeCell ref="AH263:AH265"/>
    <mergeCell ref="AI263:AI265"/>
    <mergeCell ref="AJ263:AJ265"/>
    <mergeCell ref="C266:C268"/>
    <mergeCell ref="D266:F268"/>
    <mergeCell ref="G266:H268"/>
    <mergeCell ref="I266:L268"/>
    <mergeCell ref="M266:N268"/>
    <mergeCell ref="O266:O268"/>
    <mergeCell ref="P266:P268"/>
    <mergeCell ref="Q266:Q268"/>
    <mergeCell ref="AG266:AG268"/>
    <mergeCell ref="AH266:AH268"/>
    <mergeCell ref="AI266:AI268"/>
    <mergeCell ref="AJ266:AJ268"/>
    <mergeCell ref="C269:C271"/>
    <mergeCell ref="D269:F271"/>
    <mergeCell ref="G269:H271"/>
    <mergeCell ref="I269:L271"/>
    <mergeCell ref="M269:N271"/>
    <mergeCell ref="O269:O271"/>
    <mergeCell ref="P269:P271"/>
    <mergeCell ref="Q269:Q271"/>
    <mergeCell ref="AG269:AG271"/>
    <mergeCell ref="AH269:AH271"/>
    <mergeCell ref="AI269:AI271"/>
    <mergeCell ref="AJ269:AJ271"/>
    <mergeCell ref="C272:C274"/>
    <mergeCell ref="D272:F274"/>
    <mergeCell ref="G272:H274"/>
    <mergeCell ref="I272:L274"/>
    <mergeCell ref="M272:N274"/>
    <mergeCell ref="O272:O274"/>
    <mergeCell ref="P272:P274"/>
    <mergeCell ref="Q272:Q274"/>
    <mergeCell ref="AG272:AG274"/>
    <mergeCell ref="AH272:AH274"/>
    <mergeCell ref="AI272:AI274"/>
    <mergeCell ref="AJ272:AJ274"/>
    <mergeCell ref="C275:C277"/>
    <mergeCell ref="D275:F277"/>
    <mergeCell ref="G275:H277"/>
    <mergeCell ref="I275:L277"/>
    <mergeCell ref="M275:N277"/>
    <mergeCell ref="O275:O277"/>
    <mergeCell ref="P275:P277"/>
    <mergeCell ref="Q275:Q277"/>
    <mergeCell ref="AG275:AG277"/>
    <mergeCell ref="AH275:AH277"/>
    <mergeCell ref="AI275:AI277"/>
    <mergeCell ref="AJ275:AJ277"/>
    <mergeCell ref="C278:C280"/>
    <mergeCell ref="D278:F280"/>
    <mergeCell ref="G278:H280"/>
    <mergeCell ref="I278:L280"/>
    <mergeCell ref="M278:N280"/>
    <mergeCell ref="O278:O280"/>
    <mergeCell ref="P278:P280"/>
    <mergeCell ref="Q278:Q280"/>
    <mergeCell ref="AG278:AG280"/>
    <mergeCell ref="AH278:AH280"/>
    <mergeCell ref="AI278:AI280"/>
    <mergeCell ref="AJ278:AJ280"/>
    <mergeCell ref="C281:C283"/>
    <mergeCell ref="D281:F283"/>
    <mergeCell ref="G281:H283"/>
    <mergeCell ref="I281:L283"/>
    <mergeCell ref="M281:N283"/>
    <mergeCell ref="O281:O283"/>
    <mergeCell ref="P281:P283"/>
    <mergeCell ref="Q281:Q283"/>
    <mergeCell ref="AG281:AG283"/>
    <mergeCell ref="AH281:AH283"/>
    <mergeCell ref="AI281:AI283"/>
    <mergeCell ref="AJ281:AJ283"/>
    <mergeCell ref="C284:C286"/>
    <mergeCell ref="D284:F286"/>
    <mergeCell ref="G284:H286"/>
    <mergeCell ref="I284:L286"/>
    <mergeCell ref="M284:N286"/>
    <mergeCell ref="O284:O286"/>
    <mergeCell ref="P284:P286"/>
    <mergeCell ref="Q284:Q286"/>
    <mergeCell ref="AG284:AG286"/>
    <mergeCell ref="AH284:AH286"/>
    <mergeCell ref="AI284:AI286"/>
    <mergeCell ref="AJ284:AJ286"/>
    <mergeCell ref="C287:C289"/>
    <mergeCell ref="D287:F289"/>
    <mergeCell ref="G287:H289"/>
    <mergeCell ref="I287:L289"/>
    <mergeCell ref="M287:N289"/>
    <mergeCell ref="O287:O289"/>
    <mergeCell ref="P287:P289"/>
    <mergeCell ref="Q287:Q289"/>
    <mergeCell ref="AG287:AG289"/>
    <mergeCell ref="AH287:AH289"/>
    <mergeCell ref="AI287:AI289"/>
    <mergeCell ref="AJ287:AJ289"/>
    <mergeCell ref="C290:C292"/>
    <mergeCell ref="D290:F292"/>
    <mergeCell ref="G290:H292"/>
    <mergeCell ref="I290:L292"/>
    <mergeCell ref="M290:N292"/>
    <mergeCell ref="O290:O292"/>
    <mergeCell ref="P290:P292"/>
    <mergeCell ref="Q290:Q292"/>
    <mergeCell ref="AG290:AG292"/>
    <mergeCell ref="AH290:AH292"/>
    <mergeCell ref="AI290:AI292"/>
    <mergeCell ref="AJ290:AJ292"/>
    <mergeCell ref="C293:C295"/>
    <mergeCell ref="D293:F295"/>
    <mergeCell ref="G293:H295"/>
    <mergeCell ref="I293:L295"/>
    <mergeCell ref="M293:N295"/>
    <mergeCell ref="O293:O295"/>
    <mergeCell ref="P293:P295"/>
    <mergeCell ref="Q293:Q295"/>
    <mergeCell ref="AG293:AG295"/>
    <mergeCell ref="AH293:AH295"/>
    <mergeCell ref="AI293:AI295"/>
    <mergeCell ref="AJ293:AJ295"/>
    <mergeCell ref="C296:C298"/>
    <mergeCell ref="D296:F298"/>
    <mergeCell ref="G296:H298"/>
    <mergeCell ref="I296:L298"/>
    <mergeCell ref="M296:N298"/>
    <mergeCell ref="O296:O298"/>
    <mergeCell ref="P296:P298"/>
    <mergeCell ref="Q296:Q298"/>
    <mergeCell ref="AG296:AG298"/>
    <mergeCell ref="AH296:AH298"/>
    <mergeCell ref="AI296:AI298"/>
    <mergeCell ref="AJ296:AJ298"/>
    <mergeCell ref="C299:C301"/>
    <mergeCell ref="D299:F301"/>
    <mergeCell ref="G299:H301"/>
    <mergeCell ref="I299:L301"/>
    <mergeCell ref="M299:N301"/>
    <mergeCell ref="O299:O301"/>
    <mergeCell ref="P299:P301"/>
    <mergeCell ref="Q299:Q301"/>
    <mergeCell ref="AG299:AG301"/>
    <mergeCell ref="AH299:AH301"/>
    <mergeCell ref="AI299:AI301"/>
    <mergeCell ref="AJ299:AJ301"/>
    <mergeCell ref="C302:C304"/>
    <mergeCell ref="D302:F304"/>
    <mergeCell ref="G302:H304"/>
    <mergeCell ref="I302:L304"/>
    <mergeCell ref="M302:N304"/>
    <mergeCell ref="O302:O304"/>
    <mergeCell ref="P302:P304"/>
    <mergeCell ref="Q302:Q304"/>
    <mergeCell ref="AG302:AG304"/>
    <mergeCell ref="AH302:AH304"/>
    <mergeCell ref="AI302:AI304"/>
    <mergeCell ref="AJ302:AJ304"/>
    <mergeCell ref="C305:C307"/>
    <mergeCell ref="D305:F307"/>
    <mergeCell ref="G305:H307"/>
    <mergeCell ref="I305:L307"/>
    <mergeCell ref="M305:N307"/>
    <mergeCell ref="O305:O307"/>
    <mergeCell ref="P305:P307"/>
    <mergeCell ref="Q305:Q307"/>
    <mergeCell ref="AG305:AG307"/>
    <mergeCell ref="AH305:AH307"/>
    <mergeCell ref="AI305:AI307"/>
    <mergeCell ref="AJ305:AJ307"/>
    <mergeCell ref="C308:C310"/>
    <mergeCell ref="D308:F310"/>
    <mergeCell ref="G308:H310"/>
    <mergeCell ref="I308:L310"/>
    <mergeCell ref="M308:N310"/>
    <mergeCell ref="O308:O310"/>
    <mergeCell ref="P308:P310"/>
    <mergeCell ref="Q308:Q310"/>
    <mergeCell ref="AG308:AG310"/>
    <mergeCell ref="AH308:AH310"/>
    <mergeCell ref="AI308:AI310"/>
    <mergeCell ref="AJ308:AJ310"/>
    <mergeCell ref="C311:C313"/>
    <mergeCell ref="D311:F313"/>
    <mergeCell ref="G311:H313"/>
    <mergeCell ref="I311:L313"/>
    <mergeCell ref="M311:N313"/>
    <mergeCell ref="O311:O313"/>
    <mergeCell ref="P311:P313"/>
    <mergeCell ref="Q311:Q313"/>
    <mergeCell ref="AG311:AG313"/>
    <mergeCell ref="AH311:AH313"/>
    <mergeCell ref="AI311:AI313"/>
    <mergeCell ref="AJ311:AJ313"/>
    <mergeCell ref="C314:C316"/>
    <mergeCell ref="D314:F316"/>
    <mergeCell ref="G314:H316"/>
    <mergeCell ref="I314:L316"/>
    <mergeCell ref="M314:N316"/>
    <mergeCell ref="O314:O316"/>
    <mergeCell ref="P314:P316"/>
    <mergeCell ref="Q314:Q316"/>
    <mergeCell ref="AG314:AG316"/>
    <mergeCell ref="AH314:AH316"/>
    <mergeCell ref="AI314:AI316"/>
    <mergeCell ref="AJ314:AJ316"/>
    <mergeCell ref="C317:C319"/>
    <mergeCell ref="D317:F319"/>
    <mergeCell ref="G317:H319"/>
    <mergeCell ref="I317:L319"/>
    <mergeCell ref="M317:N319"/>
    <mergeCell ref="O317:O319"/>
    <mergeCell ref="P317:P319"/>
    <mergeCell ref="Q317:Q319"/>
    <mergeCell ref="AG317:AG319"/>
    <mergeCell ref="AH317:AH319"/>
    <mergeCell ref="AI317:AI319"/>
    <mergeCell ref="AJ317:AJ319"/>
    <mergeCell ref="C320:C322"/>
    <mergeCell ref="D320:F322"/>
    <mergeCell ref="G320:H322"/>
    <mergeCell ref="I320:L322"/>
    <mergeCell ref="M320:N322"/>
    <mergeCell ref="O320:O322"/>
    <mergeCell ref="P320:P322"/>
    <mergeCell ref="Q320:Q322"/>
    <mergeCell ref="AG320:AG322"/>
    <mergeCell ref="AH320:AH322"/>
    <mergeCell ref="AI320:AI322"/>
    <mergeCell ref="AJ320:AJ322"/>
    <mergeCell ref="C323:C325"/>
    <mergeCell ref="D323:F325"/>
    <mergeCell ref="G323:H325"/>
    <mergeCell ref="I323:L325"/>
    <mergeCell ref="M323:N325"/>
    <mergeCell ref="O323:O325"/>
    <mergeCell ref="P323:P325"/>
    <mergeCell ref="Q323:Q325"/>
    <mergeCell ref="AG323:AG325"/>
    <mergeCell ref="AH323:AH325"/>
    <mergeCell ref="AI323:AI325"/>
    <mergeCell ref="AJ323:AJ325"/>
    <mergeCell ref="C326:C328"/>
    <mergeCell ref="D326:F328"/>
    <mergeCell ref="G326:H328"/>
    <mergeCell ref="I326:L328"/>
    <mergeCell ref="M326:N328"/>
    <mergeCell ref="O326:O328"/>
    <mergeCell ref="P326:P328"/>
    <mergeCell ref="Q326:Q328"/>
    <mergeCell ref="AG326:AG328"/>
    <mergeCell ref="AH326:AH328"/>
    <mergeCell ref="AI326:AI328"/>
    <mergeCell ref="AJ326:AJ328"/>
    <mergeCell ref="C329:C331"/>
    <mergeCell ref="D329:F331"/>
    <mergeCell ref="G329:H331"/>
    <mergeCell ref="I329:L331"/>
    <mergeCell ref="M329:N331"/>
    <mergeCell ref="O329:O331"/>
    <mergeCell ref="P329:P331"/>
    <mergeCell ref="Q329:Q331"/>
    <mergeCell ref="AG329:AG331"/>
    <mergeCell ref="AH329:AH331"/>
    <mergeCell ref="AI329:AI331"/>
    <mergeCell ref="AJ329:AJ331"/>
    <mergeCell ref="C332:C334"/>
    <mergeCell ref="D332:F334"/>
    <mergeCell ref="G332:H334"/>
    <mergeCell ref="I332:L334"/>
    <mergeCell ref="M332:N334"/>
    <mergeCell ref="O332:O334"/>
    <mergeCell ref="P332:P334"/>
    <mergeCell ref="Q332:Q334"/>
    <mergeCell ref="AG332:AG334"/>
    <mergeCell ref="AH332:AH334"/>
    <mergeCell ref="AI332:AI334"/>
    <mergeCell ref="AJ332:AJ334"/>
    <mergeCell ref="C335:C337"/>
    <mergeCell ref="D335:F337"/>
    <mergeCell ref="G335:H337"/>
    <mergeCell ref="I335:L337"/>
    <mergeCell ref="M335:N337"/>
    <mergeCell ref="O335:O337"/>
    <mergeCell ref="P335:P337"/>
    <mergeCell ref="Q335:Q337"/>
    <mergeCell ref="AG335:AG337"/>
    <mergeCell ref="AH335:AH337"/>
    <mergeCell ref="AI335:AI337"/>
    <mergeCell ref="AJ335:AJ337"/>
    <mergeCell ref="C338:C340"/>
    <mergeCell ref="D338:F340"/>
    <mergeCell ref="G338:H340"/>
    <mergeCell ref="I338:L340"/>
    <mergeCell ref="M338:N340"/>
    <mergeCell ref="O338:O340"/>
    <mergeCell ref="P338:P340"/>
    <mergeCell ref="Q338:Q340"/>
    <mergeCell ref="AG338:AG340"/>
    <mergeCell ref="AH338:AH340"/>
    <mergeCell ref="AI338:AI340"/>
    <mergeCell ref="AJ338:AJ340"/>
    <mergeCell ref="C341:C343"/>
    <mergeCell ref="D341:F343"/>
    <mergeCell ref="G341:H343"/>
    <mergeCell ref="I341:L343"/>
    <mergeCell ref="M341:N343"/>
    <mergeCell ref="O341:O343"/>
    <mergeCell ref="P341:P343"/>
    <mergeCell ref="Q341:Q343"/>
    <mergeCell ref="AG341:AG343"/>
    <mergeCell ref="AH341:AH343"/>
    <mergeCell ref="AI341:AI343"/>
    <mergeCell ref="AJ341:AJ343"/>
    <mergeCell ref="C344:C346"/>
    <mergeCell ref="D344:F346"/>
    <mergeCell ref="G344:H346"/>
    <mergeCell ref="I344:L346"/>
    <mergeCell ref="M344:N346"/>
    <mergeCell ref="O344:O346"/>
    <mergeCell ref="P344:P346"/>
    <mergeCell ref="Q344:Q346"/>
    <mergeCell ref="AG344:AG346"/>
    <mergeCell ref="AH344:AH346"/>
    <mergeCell ref="AI344:AI346"/>
    <mergeCell ref="AJ344:AJ346"/>
    <mergeCell ref="C347:C349"/>
    <mergeCell ref="D347:F349"/>
    <mergeCell ref="G347:H349"/>
    <mergeCell ref="I347:L349"/>
    <mergeCell ref="M347:N349"/>
    <mergeCell ref="O347:O349"/>
    <mergeCell ref="P347:P349"/>
    <mergeCell ref="Q347:Q349"/>
    <mergeCell ref="AG347:AG349"/>
    <mergeCell ref="AH347:AH349"/>
    <mergeCell ref="AI347:AI349"/>
    <mergeCell ref="AJ347:AJ349"/>
    <mergeCell ref="C350:C352"/>
    <mergeCell ref="D350:F352"/>
    <mergeCell ref="G350:H352"/>
    <mergeCell ref="I350:L352"/>
    <mergeCell ref="M350:N352"/>
    <mergeCell ref="O350:O352"/>
    <mergeCell ref="P350:P352"/>
    <mergeCell ref="Q350:Q352"/>
    <mergeCell ref="AG350:AG352"/>
    <mergeCell ref="AH350:AH352"/>
    <mergeCell ref="AI350:AI352"/>
    <mergeCell ref="AJ350:AJ352"/>
    <mergeCell ref="C353:C355"/>
    <mergeCell ref="D353:F355"/>
    <mergeCell ref="G353:H355"/>
    <mergeCell ref="I353:L355"/>
    <mergeCell ref="M353:N355"/>
    <mergeCell ref="O353:O355"/>
    <mergeCell ref="P353:P355"/>
    <mergeCell ref="Q353:Q355"/>
    <mergeCell ref="AG353:AG355"/>
    <mergeCell ref="AH353:AH355"/>
    <mergeCell ref="AI353:AI355"/>
    <mergeCell ref="AJ353:AJ355"/>
    <mergeCell ref="C356:C358"/>
    <mergeCell ref="D356:F358"/>
    <mergeCell ref="G356:H358"/>
    <mergeCell ref="I356:L358"/>
    <mergeCell ref="M356:N358"/>
    <mergeCell ref="O356:O358"/>
    <mergeCell ref="P356:P358"/>
    <mergeCell ref="Q356:Q358"/>
    <mergeCell ref="AG356:AG358"/>
    <mergeCell ref="AH356:AH358"/>
    <mergeCell ref="AI356:AI358"/>
    <mergeCell ref="AJ356:AJ358"/>
    <mergeCell ref="C359:C361"/>
    <mergeCell ref="D359:F361"/>
    <mergeCell ref="G359:H361"/>
    <mergeCell ref="I359:L361"/>
    <mergeCell ref="M359:N361"/>
    <mergeCell ref="O359:O361"/>
    <mergeCell ref="P359:P361"/>
    <mergeCell ref="Q359:Q361"/>
    <mergeCell ref="AG359:AG361"/>
    <mergeCell ref="AH359:AH361"/>
    <mergeCell ref="AI359:AI361"/>
    <mergeCell ref="AJ359:AJ361"/>
    <mergeCell ref="C362:C364"/>
    <mergeCell ref="D362:F364"/>
    <mergeCell ref="G362:H364"/>
    <mergeCell ref="I362:L364"/>
    <mergeCell ref="M362:N364"/>
    <mergeCell ref="O362:O364"/>
    <mergeCell ref="P362:P364"/>
    <mergeCell ref="Q362:Q364"/>
    <mergeCell ref="AG362:AG364"/>
    <mergeCell ref="AH362:AH364"/>
    <mergeCell ref="AI362:AI364"/>
    <mergeCell ref="AJ362:AJ364"/>
    <mergeCell ref="C365:C367"/>
    <mergeCell ref="D365:F367"/>
    <mergeCell ref="G365:H367"/>
    <mergeCell ref="I365:L367"/>
    <mergeCell ref="M365:N367"/>
    <mergeCell ref="O365:O367"/>
    <mergeCell ref="P365:P367"/>
    <mergeCell ref="Q365:Q367"/>
    <mergeCell ref="AG365:AG367"/>
    <mergeCell ref="AH365:AH367"/>
    <mergeCell ref="AI365:AI367"/>
    <mergeCell ref="AJ365:AJ367"/>
    <mergeCell ref="C368:C370"/>
    <mergeCell ref="D368:F370"/>
    <mergeCell ref="G368:H370"/>
    <mergeCell ref="I368:L370"/>
    <mergeCell ref="M368:N370"/>
    <mergeCell ref="O368:O370"/>
    <mergeCell ref="P368:P370"/>
    <mergeCell ref="Q368:Q370"/>
    <mergeCell ref="AG368:AG370"/>
    <mergeCell ref="AH368:AH370"/>
    <mergeCell ref="AI368:AI370"/>
    <mergeCell ref="AJ368:AJ370"/>
    <mergeCell ref="C371:C373"/>
    <mergeCell ref="D371:F373"/>
    <mergeCell ref="G371:H373"/>
    <mergeCell ref="I371:L373"/>
    <mergeCell ref="M371:N373"/>
    <mergeCell ref="O371:O373"/>
    <mergeCell ref="P371:P373"/>
    <mergeCell ref="Q371:Q373"/>
    <mergeCell ref="AG371:AG373"/>
    <mergeCell ref="AH371:AH373"/>
    <mergeCell ref="AI371:AI373"/>
    <mergeCell ref="AJ371:AJ373"/>
    <mergeCell ref="C374:C376"/>
    <mergeCell ref="D374:F376"/>
    <mergeCell ref="G374:H376"/>
    <mergeCell ref="I374:L376"/>
    <mergeCell ref="M374:N376"/>
    <mergeCell ref="O374:O376"/>
    <mergeCell ref="P374:P376"/>
    <mergeCell ref="Q374:Q376"/>
    <mergeCell ref="AG374:AG376"/>
    <mergeCell ref="AH374:AH376"/>
    <mergeCell ref="AI374:AI376"/>
    <mergeCell ref="AJ374:AJ376"/>
    <mergeCell ref="C377:C379"/>
    <mergeCell ref="D377:F379"/>
    <mergeCell ref="G377:H379"/>
    <mergeCell ref="I377:L379"/>
    <mergeCell ref="M377:N379"/>
    <mergeCell ref="O377:O379"/>
    <mergeCell ref="P377:P379"/>
    <mergeCell ref="Q377:Q379"/>
    <mergeCell ref="AG377:AG379"/>
    <mergeCell ref="AH377:AH379"/>
    <mergeCell ref="AI377:AI379"/>
    <mergeCell ref="AJ377:AJ379"/>
    <mergeCell ref="C380:C382"/>
    <mergeCell ref="D380:F382"/>
    <mergeCell ref="G380:H382"/>
    <mergeCell ref="I380:L382"/>
    <mergeCell ref="M380:N382"/>
    <mergeCell ref="O380:O382"/>
    <mergeCell ref="P380:P382"/>
    <mergeCell ref="Q380:Q382"/>
    <mergeCell ref="AG380:AG382"/>
    <mergeCell ref="AH380:AH382"/>
    <mergeCell ref="AI380:AI382"/>
    <mergeCell ref="AJ380:AJ382"/>
    <mergeCell ref="C383:C385"/>
    <mergeCell ref="D383:F385"/>
    <mergeCell ref="G383:H385"/>
    <mergeCell ref="I383:L385"/>
    <mergeCell ref="M383:N385"/>
    <mergeCell ref="O383:O385"/>
    <mergeCell ref="P383:P385"/>
    <mergeCell ref="Q383:Q385"/>
    <mergeCell ref="AG383:AG385"/>
    <mergeCell ref="AH383:AH385"/>
    <mergeCell ref="AI383:AI385"/>
    <mergeCell ref="AJ383:AJ385"/>
    <mergeCell ref="C386:C388"/>
    <mergeCell ref="D386:F388"/>
    <mergeCell ref="G386:H388"/>
    <mergeCell ref="I386:L388"/>
    <mergeCell ref="M386:N388"/>
    <mergeCell ref="O386:O388"/>
    <mergeCell ref="P386:P388"/>
    <mergeCell ref="Q386:Q388"/>
    <mergeCell ref="AG386:AG388"/>
    <mergeCell ref="AH386:AH388"/>
    <mergeCell ref="AI386:AI388"/>
    <mergeCell ref="AJ386:AJ388"/>
    <mergeCell ref="C389:C391"/>
    <mergeCell ref="D389:F391"/>
    <mergeCell ref="G389:H391"/>
    <mergeCell ref="I389:L391"/>
    <mergeCell ref="M389:N391"/>
    <mergeCell ref="O389:O391"/>
    <mergeCell ref="P389:P391"/>
    <mergeCell ref="Q389:Q391"/>
    <mergeCell ref="AG389:AG391"/>
    <mergeCell ref="AH389:AH391"/>
    <mergeCell ref="AI389:AI391"/>
    <mergeCell ref="AJ389:AJ391"/>
    <mergeCell ref="C392:C394"/>
    <mergeCell ref="D392:F394"/>
    <mergeCell ref="G392:H394"/>
    <mergeCell ref="I392:L394"/>
    <mergeCell ref="M392:N394"/>
    <mergeCell ref="O392:O394"/>
    <mergeCell ref="P392:P394"/>
    <mergeCell ref="Q392:Q394"/>
    <mergeCell ref="AG392:AG394"/>
    <mergeCell ref="AH392:AH394"/>
    <mergeCell ref="AI392:AI394"/>
    <mergeCell ref="AJ392:AJ394"/>
    <mergeCell ref="C395:C397"/>
    <mergeCell ref="D395:F397"/>
    <mergeCell ref="G395:H397"/>
    <mergeCell ref="I395:L397"/>
    <mergeCell ref="M395:N397"/>
    <mergeCell ref="O395:O397"/>
    <mergeCell ref="P395:P397"/>
    <mergeCell ref="Q395:Q397"/>
    <mergeCell ref="AG395:AG397"/>
    <mergeCell ref="AH395:AH397"/>
    <mergeCell ref="AI395:AI397"/>
    <mergeCell ref="AJ395:AJ397"/>
    <mergeCell ref="C398:C400"/>
    <mergeCell ref="D398:F400"/>
    <mergeCell ref="G398:H400"/>
    <mergeCell ref="I398:L400"/>
    <mergeCell ref="M398:N400"/>
    <mergeCell ref="O398:O400"/>
    <mergeCell ref="P398:P400"/>
    <mergeCell ref="Q398:Q400"/>
    <mergeCell ref="AG398:AG400"/>
    <mergeCell ref="AH398:AH400"/>
    <mergeCell ref="AI398:AI400"/>
    <mergeCell ref="AJ398:AJ400"/>
    <mergeCell ref="C401:C403"/>
    <mergeCell ref="D401:F403"/>
    <mergeCell ref="G401:H403"/>
    <mergeCell ref="I401:L403"/>
    <mergeCell ref="M401:N403"/>
    <mergeCell ref="O401:O403"/>
    <mergeCell ref="P401:P403"/>
    <mergeCell ref="Q401:Q403"/>
    <mergeCell ref="AG401:AG403"/>
    <mergeCell ref="AH401:AH403"/>
    <mergeCell ref="AI401:AI403"/>
    <mergeCell ref="AJ401:AJ403"/>
    <mergeCell ref="C404:C406"/>
    <mergeCell ref="D404:F406"/>
    <mergeCell ref="G404:H406"/>
    <mergeCell ref="I404:L406"/>
    <mergeCell ref="M404:N406"/>
    <mergeCell ref="O404:O406"/>
    <mergeCell ref="P404:P406"/>
    <mergeCell ref="Q404:Q406"/>
    <mergeCell ref="AG404:AG406"/>
    <mergeCell ref="AH404:AH406"/>
    <mergeCell ref="AI404:AI406"/>
    <mergeCell ref="AJ404:AJ406"/>
    <mergeCell ref="C407:C409"/>
    <mergeCell ref="D407:F409"/>
    <mergeCell ref="G407:H409"/>
    <mergeCell ref="I407:L409"/>
    <mergeCell ref="M407:N409"/>
    <mergeCell ref="O407:O409"/>
    <mergeCell ref="P407:P409"/>
    <mergeCell ref="Q407:Q409"/>
    <mergeCell ref="AG407:AG409"/>
    <mergeCell ref="AH407:AH409"/>
    <mergeCell ref="AI407:AI409"/>
    <mergeCell ref="AJ407:AJ409"/>
    <mergeCell ref="C410:C412"/>
    <mergeCell ref="D410:F412"/>
    <mergeCell ref="G410:H412"/>
    <mergeCell ref="I410:L412"/>
    <mergeCell ref="M410:N412"/>
    <mergeCell ref="O410:O412"/>
    <mergeCell ref="P410:P412"/>
    <mergeCell ref="Q410:Q412"/>
    <mergeCell ref="AG410:AG412"/>
    <mergeCell ref="AH410:AH412"/>
    <mergeCell ref="AI410:AI412"/>
    <mergeCell ref="AJ410:AJ412"/>
    <mergeCell ref="C413:C415"/>
    <mergeCell ref="D413:F415"/>
    <mergeCell ref="G413:H415"/>
    <mergeCell ref="I413:L415"/>
    <mergeCell ref="M413:N415"/>
    <mergeCell ref="O413:O415"/>
    <mergeCell ref="P413:P415"/>
    <mergeCell ref="Q413:Q415"/>
    <mergeCell ref="AG413:AG415"/>
    <mergeCell ref="AH413:AH415"/>
    <mergeCell ref="AI413:AI415"/>
    <mergeCell ref="AJ413:AJ415"/>
    <mergeCell ref="C416:C418"/>
    <mergeCell ref="D416:F418"/>
    <mergeCell ref="G416:H418"/>
    <mergeCell ref="I416:L418"/>
    <mergeCell ref="M416:N418"/>
    <mergeCell ref="O416:O418"/>
    <mergeCell ref="P416:P418"/>
    <mergeCell ref="Q416:Q418"/>
    <mergeCell ref="AG416:AG418"/>
    <mergeCell ref="AH416:AH418"/>
    <mergeCell ref="AI416:AI418"/>
    <mergeCell ref="AJ416:AJ418"/>
    <mergeCell ref="C419:C421"/>
    <mergeCell ref="D419:F421"/>
    <mergeCell ref="G419:H421"/>
    <mergeCell ref="I419:L421"/>
    <mergeCell ref="M419:N421"/>
    <mergeCell ref="O419:O421"/>
    <mergeCell ref="P419:P421"/>
    <mergeCell ref="Q419:Q421"/>
    <mergeCell ref="AG419:AG421"/>
    <mergeCell ref="AH419:AH421"/>
    <mergeCell ref="AI419:AI421"/>
    <mergeCell ref="AJ419:AJ421"/>
    <mergeCell ref="C422:C424"/>
    <mergeCell ref="D422:F424"/>
    <mergeCell ref="G422:H424"/>
    <mergeCell ref="I422:L424"/>
    <mergeCell ref="M422:N424"/>
    <mergeCell ref="O422:O424"/>
    <mergeCell ref="P422:P424"/>
    <mergeCell ref="Q422:Q424"/>
    <mergeCell ref="AG422:AG424"/>
    <mergeCell ref="AH422:AH424"/>
    <mergeCell ref="AI422:AI424"/>
    <mergeCell ref="AJ422:AJ424"/>
    <mergeCell ref="C425:C427"/>
    <mergeCell ref="D425:F427"/>
    <mergeCell ref="G425:H427"/>
    <mergeCell ref="I425:L427"/>
    <mergeCell ref="M425:N427"/>
    <mergeCell ref="O425:O427"/>
    <mergeCell ref="P425:P427"/>
    <mergeCell ref="Q425:Q427"/>
    <mergeCell ref="AG425:AG427"/>
    <mergeCell ref="AH425:AH427"/>
    <mergeCell ref="AI425:AI427"/>
    <mergeCell ref="AJ425:AJ427"/>
    <mergeCell ref="C428:C430"/>
    <mergeCell ref="D428:F430"/>
    <mergeCell ref="G428:H430"/>
    <mergeCell ref="I428:L430"/>
    <mergeCell ref="M428:N430"/>
    <mergeCell ref="O428:O430"/>
    <mergeCell ref="P428:P430"/>
    <mergeCell ref="Q428:Q430"/>
    <mergeCell ref="AG428:AG430"/>
    <mergeCell ref="AH428:AH430"/>
    <mergeCell ref="AI428:AI430"/>
    <mergeCell ref="AJ428:AJ430"/>
    <mergeCell ref="C431:C433"/>
    <mergeCell ref="D431:F433"/>
    <mergeCell ref="G431:H433"/>
    <mergeCell ref="I431:L433"/>
    <mergeCell ref="M431:N433"/>
    <mergeCell ref="O431:O433"/>
    <mergeCell ref="P431:P433"/>
    <mergeCell ref="Q431:Q433"/>
    <mergeCell ref="AG431:AG433"/>
    <mergeCell ref="AH431:AH433"/>
    <mergeCell ref="AI431:AI433"/>
    <mergeCell ref="AJ431:AJ433"/>
    <mergeCell ref="C434:C436"/>
    <mergeCell ref="D434:F436"/>
    <mergeCell ref="G434:H436"/>
    <mergeCell ref="I434:L436"/>
    <mergeCell ref="M434:N436"/>
    <mergeCell ref="O434:O436"/>
    <mergeCell ref="P434:P436"/>
    <mergeCell ref="Q434:Q436"/>
    <mergeCell ref="AG434:AG436"/>
    <mergeCell ref="AH434:AH436"/>
    <mergeCell ref="AI434:AI436"/>
    <mergeCell ref="AJ434:AJ436"/>
    <mergeCell ref="C437:C439"/>
    <mergeCell ref="D437:F439"/>
    <mergeCell ref="G437:H439"/>
    <mergeCell ref="I437:L439"/>
    <mergeCell ref="M437:N439"/>
    <mergeCell ref="O437:O439"/>
    <mergeCell ref="P437:P439"/>
    <mergeCell ref="Q437:Q439"/>
    <mergeCell ref="AG437:AG439"/>
    <mergeCell ref="AH437:AH439"/>
    <mergeCell ref="AI437:AI439"/>
    <mergeCell ref="AJ437:AJ439"/>
    <mergeCell ref="C440:C442"/>
    <mergeCell ref="D440:F442"/>
    <mergeCell ref="G440:H442"/>
    <mergeCell ref="I440:L442"/>
    <mergeCell ref="M440:N442"/>
    <mergeCell ref="O440:O442"/>
    <mergeCell ref="P440:P442"/>
    <mergeCell ref="Q440:Q442"/>
    <mergeCell ref="AG440:AG442"/>
    <mergeCell ref="AH440:AH442"/>
    <mergeCell ref="AI440:AI442"/>
    <mergeCell ref="AJ440:AJ442"/>
    <mergeCell ref="C443:C445"/>
    <mergeCell ref="D443:F445"/>
    <mergeCell ref="G443:H445"/>
    <mergeCell ref="I443:L445"/>
    <mergeCell ref="M443:N445"/>
    <mergeCell ref="O443:O445"/>
    <mergeCell ref="P443:P445"/>
    <mergeCell ref="Q443:Q445"/>
    <mergeCell ref="AG443:AG445"/>
    <mergeCell ref="AH443:AH445"/>
    <mergeCell ref="AI443:AI445"/>
    <mergeCell ref="AJ443:AJ445"/>
    <mergeCell ref="C446:C448"/>
    <mergeCell ref="D446:F448"/>
    <mergeCell ref="G446:H448"/>
    <mergeCell ref="I446:L448"/>
    <mergeCell ref="M446:N448"/>
    <mergeCell ref="O446:O448"/>
    <mergeCell ref="P446:P448"/>
    <mergeCell ref="Q446:Q448"/>
    <mergeCell ref="AG446:AG448"/>
    <mergeCell ref="AH446:AH448"/>
    <mergeCell ref="AI446:AI448"/>
    <mergeCell ref="AJ446:AJ448"/>
    <mergeCell ref="C449:C451"/>
    <mergeCell ref="D449:F451"/>
    <mergeCell ref="G449:H451"/>
    <mergeCell ref="I449:L451"/>
    <mergeCell ref="M449:N451"/>
    <mergeCell ref="O449:O451"/>
    <mergeCell ref="P449:P451"/>
    <mergeCell ref="Q449:Q451"/>
    <mergeCell ref="AG449:AG451"/>
    <mergeCell ref="AH449:AH451"/>
    <mergeCell ref="AI449:AI451"/>
    <mergeCell ref="AJ449:AJ451"/>
    <mergeCell ref="C452:C454"/>
    <mergeCell ref="D452:F454"/>
    <mergeCell ref="G452:H454"/>
    <mergeCell ref="I452:L454"/>
    <mergeCell ref="M452:N454"/>
    <mergeCell ref="O452:O454"/>
    <mergeCell ref="P452:P454"/>
    <mergeCell ref="Q452:Q454"/>
    <mergeCell ref="AG452:AG454"/>
    <mergeCell ref="AH452:AH454"/>
    <mergeCell ref="AI452:AI454"/>
    <mergeCell ref="AJ452:AJ454"/>
    <mergeCell ref="C455:C457"/>
    <mergeCell ref="D455:F457"/>
    <mergeCell ref="G455:H457"/>
    <mergeCell ref="I455:L457"/>
    <mergeCell ref="M455:N457"/>
    <mergeCell ref="O455:O457"/>
    <mergeCell ref="P455:P457"/>
    <mergeCell ref="Q455:Q457"/>
    <mergeCell ref="AG455:AG457"/>
    <mergeCell ref="AH455:AH457"/>
    <mergeCell ref="AI455:AI457"/>
    <mergeCell ref="AJ455:AJ457"/>
    <mergeCell ref="C458:C460"/>
    <mergeCell ref="D458:F460"/>
    <mergeCell ref="G458:H460"/>
    <mergeCell ref="I458:L460"/>
    <mergeCell ref="M458:N460"/>
    <mergeCell ref="O458:O460"/>
    <mergeCell ref="P458:P460"/>
    <mergeCell ref="Q458:Q460"/>
    <mergeCell ref="AG458:AG460"/>
    <mergeCell ref="AH458:AH460"/>
    <mergeCell ref="AI458:AI460"/>
    <mergeCell ref="AJ458:AJ460"/>
    <mergeCell ref="C461:C463"/>
    <mergeCell ref="D461:F463"/>
    <mergeCell ref="G461:H463"/>
    <mergeCell ref="I461:L463"/>
    <mergeCell ref="M461:N463"/>
    <mergeCell ref="O461:O463"/>
    <mergeCell ref="P461:P463"/>
    <mergeCell ref="Q461:Q463"/>
    <mergeCell ref="AG461:AG463"/>
    <mergeCell ref="AH461:AH463"/>
    <mergeCell ref="AI461:AI463"/>
    <mergeCell ref="AJ461:AJ463"/>
    <mergeCell ref="C464:C466"/>
    <mergeCell ref="D464:F466"/>
    <mergeCell ref="G464:H466"/>
    <mergeCell ref="I464:L466"/>
    <mergeCell ref="M464:N466"/>
    <mergeCell ref="O464:O466"/>
    <mergeCell ref="P464:P466"/>
    <mergeCell ref="Q464:Q466"/>
    <mergeCell ref="AG464:AG466"/>
    <mergeCell ref="AH464:AH466"/>
    <mergeCell ref="AI464:AI466"/>
    <mergeCell ref="AJ464:AJ466"/>
    <mergeCell ref="C467:C469"/>
    <mergeCell ref="D467:F469"/>
    <mergeCell ref="G467:H469"/>
    <mergeCell ref="I467:L469"/>
    <mergeCell ref="M467:N469"/>
    <mergeCell ref="O467:O469"/>
    <mergeCell ref="P467:P469"/>
    <mergeCell ref="Q467:Q469"/>
    <mergeCell ref="AG467:AG469"/>
    <mergeCell ref="AH467:AH469"/>
    <mergeCell ref="AI467:AI469"/>
    <mergeCell ref="AJ467:AJ469"/>
    <mergeCell ref="C470:C472"/>
    <mergeCell ref="D470:F472"/>
    <mergeCell ref="G470:H472"/>
    <mergeCell ref="I470:L472"/>
    <mergeCell ref="M470:N472"/>
    <mergeCell ref="O470:O472"/>
    <mergeCell ref="P470:P472"/>
    <mergeCell ref="Q470:Q472"/>
    <mergeCell ref="AG470:AG472"/>
    <mergeCell ref="AH470:AH472"/>
    <mergeCell ref="AI470:AI472"/>
    <mergeCell ref="AJ470:AJ472"/>
    <mergeCell ref="C473:C475"/>
    <mergeCell ref="D473:F475"/>
    <mergeCell ref="G473:H475"/>
    <mergeCell ref="I473:L475"/>
    <mergeCell ref="M473:N475"/>
    <mergeCell ref="O473:O475"/>
    <mergeCell ref="P473:P475"/>
    <mergeCell ref="Q473:Q475"/>
    <mergeCell ref="AG473:AG475"/>
    <mergeCell ref="AH473:AH475"/>
    <mergeCell ref="AI473:AI475"/>
    <mergeCell ref="AJ473:AJ475"/>
    <mergeCell ref="C476:C478"/>
    <mergeCell ref="D476:F478"/>
    <mergeCell ref="G476:H478"/>
    <mergeCell ref="I476:L478"/>
    <mergeCell ref="M476:N478"/>
    <mergeCell ref="O476:O478"/>
    <mergeCell ref="P476:P478"/>
    <mergeCell ref="Q476:Q478"/>
    <mergeCell ref="AG476:AG478"/>
    <mergeCell ref="AH476:AH478"/>
    <mergeCell ref="AI476:AI478"/>
    <mergeCell ref="AJ476:AJ478"/>
    <mergeCell ref="C479:C481"/>
    <mergeCell ref="D479:F481"/>
    <mergeCell ref="G479:H481"/>
    <mergeCell ref="I479:L481"/>
    <mergeCell ref="M479:N481"/>
    <mergeCell ref="O479:O481"/>
    <mergeCell ref="P479:P481"/>
    <mergeCell ref="Q479:Q481"/>
    <mergeCell ref="AG479:AG481"/>
    <mergeCell ref="AH479:AH481"/>
    <mergeCell ref="AI479:AI481"/>
    <mergeCell ref="AJ479:AJ481"/>
    <mergeCell ref="C482:C484"/>
    <mergeCell ref="D482:F484"/>
    <mergeCell ref="G482:H484"/>
    <mergeCell ref="I482:L484"/>
    <mergeCell ref="M482:N484"/>
    <mergeCell ref="O482:O484"/>
    <mergeCell ref="P482:P484"/>
    <mergeCell ref="Q482:Q484"/>
    <mergeCell ref="AG482:AG484"/>
    <mergeCell ref="AH482:AH484"/>
    <mergeCell ref="AI482:AI484"/>
    <mergeCell ref="AJ482:AJ484"/>
    <mergeCell ref="C485:C487"/>
    <mergeCell ref="D485:F487"/>
    <mergeCell ref="G485:H487"/>
    <mergeCell ref="I485:L487"/>
    <mergeCell ref="M485:N487"/>
    <mergeCell ref="O485:O487"/>
    <mergeCell ref="P485:P487"/>
    <mergeCell ref="Q485:Q487"/>
    <mergeCell ref="AG485:AG487"/>
    <mergeCell ref="AH485:AH487"/>
    <mergeCell ref="AI485:AI487"/>
    <mergeCell ref="AJ485:AJ487"/>
    <mergeCell ref="C488:C490"/>
    <mergeCell ref="D488:F490"/>
    <mergeCell ref="G488:H490"/>
    <mergeCell ref="I488:L490"/>
    <mergeCell ref="M488:N490"/>
    <mergeCell ref="O488:O490"/>
    <mergeCell ref="P488:P490"/>
    <mergeCell ref="Q488:Q490"/>
    <mergeCell ref="AG488:AG490"/>
    <mergeCell ref="AH488:AH490"/>
    <mergeCell ref="AI488:AI490"/>
    <mergeCell ref="AJ488:AJ490"/>
    <mergeCell ref="C491:C493"/>
    <mergeCell ref="D491:F493"/>
    <mergeCell ref="G491:H493"/>
    <mergeCell ref="I491:L493"/>
    <mergeCell ref="M491:N493"/>
    <mergeCell ref="O491:O493"/>
    <mergeCell ref="P491:P493"/>
    <mergeCell ref="Q491:Q493"/>
    <mergeCell ref="AG491:AG493"/>
    <mergeCell ref="AH491:AH493"/>
    <mergeCell ref="AI491:AI493"/>
    <mergeCell ref="AJ491:AJ493"/>
    <mergeCell ref="C494:C496"/>
    <mergeCell ref="D494:F496"/>
    <mergeCell ref="G494:H496"/>
    <mergeCell ref="I494:L496"/>
    <mergeCell ref="M494:N496"/>
    <mergeCell ref="O494:O496"/>
    <mergeCell ref="P494:P496"/>
    <mergeCell ref="Q494:Q496"/>
    <mergeCell ref="AG494:AG496"/>
    <mergeCell ref="AH494:AH496"/>
    <mergeCell ref="AI494:AI496"/>
    <mergeCell ref="AJ494:AJ496"/>
    <mergeCell ref="C497:C499"/>
    <mergeCell ref="D497:F499"/>
    <mergeCell ref="G497:H499"/>
    <mergeCell ref="I497:L499"/>
    <mergeCell ref="M497:N499"/>
    <mergeCell ref="O497:O499"/>
    <mergeCell ref="P497:P499"/>
    <mergeCell ref="Q497:Q499"/>
    <mergeCell ref="AG497:AG499"/>
    <mergeCell ref="AH497:AH499"/>
    <mergeCell ref="AI497:AI499"/>
    <mergeCell ref="AJ497:AJ499"/>
    <mergeCell ref="C500:C502"/>
    <mergeCell ref="D500:F502"/>
    <mergeCell ref="G500:H502"/>
    <mergeCell ref="I500:L502"/>
    <mergeCell ref="M500:N502"/>
    <mergeCell ref="O500:O502"/>
    <mergeCell ref="P500:P502"/>
    <mergeCell ref="Q500:Q502"/>
    <mergeCell ref="AG500:AG502"/>
    <mergeCell ref="AH500:AH502"/>
    <mergeCell ref="AI500:AI502"/>
    <mergeCell ref="AJ500:AJ502"/>
    <mergeCell ref="C503:C505"/>
    <mergeCell ref="D503:F505"/>
    <mergeCell ref="G503:H505"/>
    <mergeCell ref="I503:L505"/>
    <mergeCell ref="M503:N505"/>
    <mergeCell ref="O503:O505"/>
    <mergeCell ref="P503:P505"/>
    <mergeCell ref="Q503:Q505"/>
    <mergeCell ref="AG503:AG505"/>
    <mergeCell ref="AH503:AH505"/>
    <mergeCell ref="AI503:AI505"/>
    <mergeCell ref="AJ503:AJ505"/>
    <mergeCell ref="C506:C508"/>
    <mergeCell ref="D506:F508"/>
    <mergeCell ref="G506:H508"/>
    <mergeCell ref="I506:L508"/>
    <mergeCell ref="M506:N508"/>
    <mergeCell ref="O506:O508"/>
    <mergeCell ref="P506:P508"/>
    <mergeCell ref="Q506:Q508"/>
    <mergeCell ref="AG506:AG508"/>
    <mergeCell ref="AH506:AH508"/>
    <mergeCell ref="AI506:AI508"/>
    <mergeCell ref="AJ506:AJ508"/>
    <mergeCell ref="C509:C511"/>
    <mergeCell ref="D509:F511"/>
    <mergeCell ref="G509:H511"/>
    <mergeCell ref="I509:L511"/>
    <mergeCell ref="M509:N511"/>
    <mergeCell ref="O509:O511"/>
    <mergeCell ref="P509:P511"/>
    <mergeCell ref="Q509:Q511"/>
    <mergeCell ref="AG509:AG511"/>
    <mergeCell ref="AH509:AH511"/>
    <mergeCell ref="AI509:AI511"/>
    <mergeCell ref="AJ509:AJ511"/>
    <mergeCell ref="C512:C514"/>
    <mergeCell ref="D512:F514"/>
    <mergeCell ref="G512:H514"/>
    <mergeCell ref="I512:L514"/>
    <mergeCell ref="M512:N514"/>
    <mergeCell ref="O512:O514"/>
    <mergeCell ref="P512:P514"/>
    <mergeCell ref="Q512:Q514"/>
    <mergeCell ref="AG512:AG514"/>
    <mergeCell ref="AH512:AH514"/>
    <mergeCell ref="AI512:AI514"/>
    <mergeCell ref="AJ512:AJ514"/>
    <mergeCell ref="C515:C517"/>
    <mergeCell ref="D515:F517"/>
    <mergeCell ref="G515:H517"/>
    <mergeCell ref="I515:L517"/>
    <mergeCell ref="M515:N517"/>
    <mergeCell ref="O515:O517"/>
    <mergeCell ref="P515:P517"/>
    <mergeCell ref="Q515:Q517"/>
    <mergeCell ref="AG515:AG517"/>
    <mergeCell ref="AH515:AH517"/>
    <mergeCell ref="AI515:AI517"/>
    <mergeCell ref="AJ515:AJ517"/>
    <mergeCell ref="C518:C520"/>
    <mergeCell ref="D518:F520"/>
    <mergeCell ref="G518:H520"/>
    <mergeCell ref="I518:L520"/>
    <mergeCell ref="M518:N520"/>
    <mergeCell ref="O518:O520"/>
    <mergeCell ref="P518:P520"/>
    <mergeCell ref="Q518:Q520"/>
    <mergeCell ref="AG518:AG520"/>
    <mergeCell ref="AH518:AH520"/>
    <mergeCell ref="AI518:AI520"/>
    <mergeCell ref="AJ518:AJ520"/>
    <mergeCell ref="C521:C523"/>
    <mergeCell ref="D521:F523"/>
    <mergeCell ref="G521:H523"/>
    <mergeCell ref="I521:L523"/>
    <mergeCell ref="M521:N523"/>
    <mergeCell ref="O521:O523"/>
    <mergeCell ref="P521:P523"/>
    <mergeCell ref="Q521:Q523"/>
    <mergeCell ref="AG521:AG523"/>
    <mergeCell ref="AH521:AH523"/>
    <mergeCell ref="AI521:AI523"/>
    <mergeCell ref="AJ521:AJ523"/>
    <mergeCell ref="C524:C526"/>
    <mergeCell ref="D524:F526"/>
    <mergeCell ref="G524:H526"/>
    <mergeCell ref="I524:L526"/>
    <mergeCell ref="M524:N526"/>
    <mergeCell ref="O524:O526"/>
    <mergeCell ref="P524:P526"/>
    <mergeCell ref="Q524:Q526"/>
    <mergeCell ref="AG524:AG526"/>
    <mergeCell ref="AH524:AH526"/>
    <mergeCell ref="AI524:AI526"/>
    <mergeCell ref="AJ524:AJ526"/>
    <mergeCell ref="C527:C529"/>
    <mergeCell ref="D527:F529"/>
    <mergeCell ref="G527:H529"/>
    <mergeCell ref="I527:L529"/>
    <mergeCell ref="M527:N529"/>
    <mergeCell ref="O527:O529"/>
    <mergeCell ref="P527:P529"/>
    <mergeCell ref="Q527:Q529"/>
    <mergeCell ref="AG527:AG529"/>
    <mergeCell ref="AH527:AH529"/>
    <mergeCell ref="AI527:AI529"/>
    <mergeCell ref="AJ527:AJ529"/>
    <mergeCell ref="C530:C532"/>
    <mergeCell ref="D530:F532"/>
    <mergeCell ref="G530:H532"/>
    <mergeCell ref="I530:L532"/>
    <mergeCell ref="M530:N532"/>
    <mergeCell ref="O530:O532"/>
    <mergeCell ref="P530:P532"/>
    <mergeCell ref="Q530:Q532"/>
    <mergeCell ref="AG530:AG532"/>
    <mergeCell ref="AH530:AH532"/>
    <mergeCell ref="AI530:AI532"/>
    <mergeCell ref="AJ530:AJ532"/>
    <mergeCell ref="C533:C535"/>
    <mergeCell ref="D533:F535"/>
    <mergeCell ref="G533:H535"/>
    <mergeCell ref="I533:L535"/>
    <mergeCell ref="M533:N535"/>
    <mergeCell ref="O533:O535"/>
    <mergeCell ref="P533:P535"/>
    <mergeCell ref="Q533:Q535"/>
    <mergeCell ref="AG533:AG535"/>
    <mergeCell ref="AH533:AH535"/>
    <mergeCell ref="AI533:AI535"/>
    <mergeCell ref="AJ533:AJ535"/>
    <mergeCell ref="C536:C538"/>
    <mergeCell ref="D536:F538"/>
    <mergeCell ref="G536:H538"/>
    <mergeCell ref="I536:L538"/>
    <mergeCell ref="M536:N538"/>
    <mergeCell ref="O536:O538"/>
    <mergeCell ref="P536:P538"/>
    <mergeCell ref="Q536:Q538"/>
    <mergeCell ref="AG536:AG538"/>
    <mergeCell ref="AH536:AH538"/>
    <mergeCell ref="AI536:AI538"/>
    <mergeCell ref="AJ536:AJ538"/>
    <mergeCell ref="C539:C541"/>
    <mergeCell ref="D539:F541"/>
    <mergeCell ref="G539:H541"/>
    <mergeCell ref="I539:L541"/>
    <mergeCell ref="M539:N541"/>
    <mergeCell ref="O539:O541"/>
    <mergeCell ref="P539:P541"/>
    <mergeCell ref="Q539:Q541"/>
    <mergeCell ref="AG539:AG541"/>
    <mergeCell ref="AH539:AH541"/>
    <mergeCell ref="AI539:AI541"/>
    <mergeCell ref="AJ539:AJ541"/>
    <mergeCell ref="C542:C544"/>
    <mergeCell ref="D542:F544"/>
    <mergeCell ref="G542:H544"/>
    <mergeCell ref="I542:L544"/>
    <mergeCell ref="M542:N544"/>
    <mergeCell ref="O542:O544"/>
    <mergeCell ref="P542:P544"/>
    <mergeCell ref="Q542:Q544"/>
    <mergeCell ref="AG542:AG544"/>
    <mergeCell ref="AH542:AH544"/>
    <mergeCell ref="AI542:AI544"/>
    <mergeCell ref="AJ542:AJ544"/>
    <mergeCell ref="C545:C547"/>
    <mergeCell ref="D545:F547"/>
    <mergeCell ref="G545:H547"/>
    <mergeCell ref="I545:L547"/>
    <mergeCell ref="M545:N547"/>
    <mergeCell ref="O545:O547"/>
    <mergeCell ref="P545:P547"/>
    <mergeCell ref="Q545:Q547"/>
    <mergeCell ref="AG545:AG547"/>
    <mergeCell ref="AH545:AH547"/>
    <mergeCell ref="AI545:AI547"/>
    <mergeCell ref="AJ545:AJ547"/>
    <mergeCell ref="C548:C550"/>
    <mergeCell ref="D548:F550"/>
    <mergeCell ref="G548:H550"/>
    <mergeCell ref="I548:L550"/>
    <mergeCell ref="M548:N550"/>
    <mergeCell ref="O548:O550"/>
    <mergeCell ref="P548:P550"/>
    <mergeCell ref="Q548:Q550"/>
    <mergeCell ref="AG548:AG550"/>
    <mergeCell ref="AH548:AH550"/>
    <mergeCell ref="AI548:AI550"/>
    <mergeCell ref="AJ548:AJ550"/>
    <mergeCell ref="C551:C553"/>
    <mergeCell ref="D551:F553"/>
    <mergeCell ref="G551:H553"/>
    <mergeCell ref="I551:L553"/>
    <mergeCell ref="M551:N553"/>
    <mergeCell ref="O551:O553"/>
    <mergeCell ref="P551:P553"/>
    <mergeCell ref="Q551:Q553"/>
    <mergeCell ref="AG551:AG553"/>
    <mergeCell ref="AH551:AH553"/>
    <mergeCell ref="AI551:AI553"/>
    <mergeCell ref="AJ551:AJ553"/>
    <mergeCell ref="C554:C556"/>
    <mergeCell ref="D554:F556"/>
    <mergeCell ref="G554:H556"/>
    <mergeCell ref="I554:L556"/>
    <mergeCell ref="M554:N556"/>
    <mergeCell ref="O554:O556"/>
    <mergeCell ref="P554:P556"/>
    <mergeCell ref="Q554:Q556"/>
    <mergeCell ref="AG554:AG556"/>
    <mergeCell ref="AH554:AH556"/>
    <mergeCell ref="AI554:AI556"/>
    <mergeCell ref="AJ554:AJ556"/>
    <mergeCell ref="C557:C559"/>
    <mergeCell ref="D557:F559"/>
    <mergeCell ref="G557:H559"/>
    <mergeCell ref="I557:L559"/>
    <mergeCell ref="M557:N559"/>
    <mergeCell ref="O557:O559"/>
    <mergeCell ref="P557:P559"/>
    <mergeCell ref="Q557:Q559"/>
    <mergeCell ref="AG557:AG559"/>
    <mergeCell ref="AH557:AH559"/>
    <mergeCell ref="AI557:AI559"/>
    <mergeCell ref="AJ557:AJ559"/>
    <mergeCell ref="C560:C562"/>
    <mergeCell ref="D560:F562"/>
    <mergeCell ref="G560:H562"/>
    <mergeCell ref="I560:L562"/>
    <mergeCell ref="M560:N562"/>
    <mergeCell ref="O560:O562"/>
    <mergeCell ref="P560:P562"/>
    <mergeCell ref="Q560:Q562"/>
    <mergeCell ref="AG560:AG562"/>
    <mergeCell ref="AH560:AH562"/>
    <mergeCell ref="AI560:AI562"/>
    <mergeCell ref="AJ560:AJ562"/>
    <mergeCell ref="C563:C565"/>
    <mergeCell ref="D563:F565"/>
    <mergeCell ref="G563:H565"/>
    <mergeCell ref="I563:L565"/>
    <mergeCell ref="M563:N565"/>
    <mergeCell ref="O563:O565"/>
    <mergeCell ref="P563:P565"/>
    <mergeCell ref="Q563:Q565"/>
    <mergeCell ref="AG563:AG565"/>
    <mergeCell ref="AH563:AH565"/>
    <mergeCell ref="AI563:AI565"/>
    <mergeCell ref="AJ563:AJ565"/>
    <mergeCell ref="C566:C568"/>
    <mergeCell ref="D566:F568"/>
    <mergeCell ref="G566:H568"/>
    <mergeCell ref="I566:L568"/>
    <mergeCell ref="M566:N568"/>
    <mergeCell ref="O566:O568"/>
    <mergeCell ref="P566:P568"/>
    <mergeCell ref="Q566:Q568"/>
    <mergeCell ref="AG566:AG568"/>
    <mergeCell ref="AH566:AH568"/>
    <mergeCell ref="AI566:AI568"/>
    <mergeCell ref="AJ566:AJ568"/>
    <mergeCell ref="C569:C571"/>
    <mergeCell ref="D569:F571"/>
    <mergeCell ref="G569:H571"/>
    <mergeCell ref="I569:L571"/>
    <mergeCell ref="M569:N571"/>
    <mergeCell ref="O569:O571"/>
    <mergeCell ref="P569:P571"/>
    <mergeCell ref="Q569:Q571"/>
    <mergeCell ref="AG569:AG571"/>
    <mergeCell ref="AH569:AH571"/>
    <mergeCell ref="AI569:AI571"/>
    <mergeCell ref="AJ569:AJ571"/>
    <mergeCell ref="C572:C574"/>
    <mergeCell ref="D572:F574"/>
    <mergeCell ref="G572:H574"/>
    <mergeCell ref="I572:L574"/>
    <mergeCell ref="M572:N574"/>
    <mergeCell ref="O572:O574"/>
    <mergeCell ref="P572:P574"/>
    <mergeCell ref="Q572:Q574"/>
    <mergeCell ref="AG572:AG574"/>
    <mergeCell ref="AH572:AH574"/>
    <mergeCell ref="AI572:AI574"/>
    <mergeCell ref="AJ572:AJ574"/>
    <mergeCell ref="C575:C577"/>
    <mergeCell ref="D575:F577"/>
    <mergeCell ref="G575:H577"/>
    <mergeCell ref="I575:L577"/>
    <mergeCell ref="M575:N577"/>
    <mergeCell ref="O575:O577"/>
    <mergeCell ref="P575:P577"/>
    <mergeCell ref="Q575:Q577"/>
    <mergeCell ref="AG575:AG577"/>
    <mergeCell ref="AH575:AH577"/>
    <mergeCell ref="AI575:AI577"/>
    <mergeCell ref="AJ575:AJ577"/>
    <mergeCell ref="C578:C580"/>
    <mergeCell ref="D578:F580"/>
    <mergeCell ref="G578:H580"/>
    <mergeCell ref="I578:L580"/>
    <mergeCell ref="M578:N580"/>
    <mergeCell ref="O578:O580"/>
    <mergeCell ref="P578:P580"/>
    <mergeCell ref="Q578:Q580"/>
    <mergeCell ref="AG578:AG580"/>
    <mergeCell ref="AH578:AH580"/>
    <mergeCell ref="AI578:AI580"/>
    <mergeCell ref="AJ578:AJ580"/>
    <mergeCell ref="C581:C583"/>
    <mergeCell ref="D581:F583"/>
    <mergeCell ref="G581:H583"/>
    <mergeCell ref="I581:L583"/>
    <mergeCell ref="M581:N583"/>
    <mergeCell ref="O581:O583"/>
    <mergeCell ref="P581:P583"/>
    <mergeCell ref="Q581:Q583"/>
    <mergeCell ref="AG581:AG583"/>
    <mergeCell ref="AH581:AH583"/>
    <mergeCell ref="AI581:AI583"/>
    <mergeCell ref="AJ581:AJ583"/>
    <mergeCell ref="C584:C586"/>
    <mergeCell ref="D584:F586"/>
    <mergeCell ref="G584:H586"/>
    <mergeCell ref="I584:L586"/>
    <mergeCell ref="M584:N586"/>
    <mergeCell ref="O584:O586"/>
    <mergeCell ref="P584:P586"/>
    <mergeCell ref="Q584:Q586"/>
    <mergeCell ref="AG584:AG586"/>
    <mergeCell ref="AH584:AH586"/>
    <mergeCell ref="AI584:AI586"/>
    <mergeCell ref="AJ584:AJ586"/>
    <mergeCell ref="C587:C589"/>
    <mergeCell ref="D587:F589"/>
    <mergeCell ref="G587:H589"/>
    <mergeCell ref="I587:L589"/>
    <mergeCell ref="M587:N589"/>
    <mergeCell ref="O587:O589"/>
    <mergeCell ref="P587:P589"/>
    <mergeCell ref="Q587:Q589"/>
    <mergeCell ref="AG587:AG589"/>
    <mergeCell ref="AH587:AH589"/>
    <mergeCell ref="AI587:AI589"/>
    <mergeCell ref="AJ587:AJ589"/>
    <mergeCell ref="C590:C592"/>
    <mergeCell ref="D590:F592"/>
    <mergeCell ref="G590:H592"/>
    <mergeCell ref="I590:L592"/>
    <mergeCell ref="M590:N592"/>
    <mergeCell ref="O590:O592"/>
    <mergeCell ref="P590:P592"/>
    <mergeCell ref="Q590:Q592"/>
    <mergeCell ref="AG590:AG592"/>
    <mergeCell ref="AH590:AH592"/>
    <mergeCell ref="AI590:AI592"/>
    <mergeCell ref="AJ590:AJ592"/>
    <mergeCell ref="C593:C595"/>
    <mergeCell ref="D593:F595"/>
    <mergeCell ref="G593:H595"/>
    <mergeCell ref="I593:L595"/>
    <mergeCell ref="M593:N595"/>
    <mergeCell ref="O593:O595"/>
    <mergeCell ref="P593:P595"/>
    <mergeCell ref="Q593:Q595"/>
    <mergeCell ref="AG593:AG595"/>
    <mergeCell ref="AH593:AH595"/>
    <mergeCell ref="AI593:AI595"/>
    <mergeCell ref="AJ593:AJ595"/>
    <mergeCell ref="C596:C598"/>
    <mergeCell ref="D596:F598"/>
    <mergeCell ref="G596:H598"/>
    <mergeCell ref="I596:L598"/>
    <mergeCell ref="M596:N598"/>
    <mergeCell ref="O596:O598"/>
    <mergeCell ref="P596:P598"/>
    <mergeCell ref="Q596:Q598"/>
    <mergeCell ref="AG596:AG598"/>
    <mergeCell ref="AH596:AH598"/>
    <mergeCell ref="AI596:AI598"/>
    <mergeCell ref="AJ596:AJ598"/>
    <mergeCell ref="C599:C601"/>
    <mergeCell ref="D599:F601"/>
    <mergeCell ref="G599:H601"/>
    <mergeCell ref="I599:L601"/>
    <mergeCell ref="M599:N601"/>
    <mergeCell ref="O599:O601"/>
    <mergeCell ref="P599:P601"/>
    <mergeCell ref="Q599:Q601"/>
    <mergeCell ref="AG599:AG601"/>
    <mergeCell ref="AH599:AH601"/>
    <mergeCell ref="AI599:AI601"/>
    <mergeCell ref="AJ599:AJ601"/>
    <mergeCell ref="C602:C604"/>
    <mergeCell ref="D602:F604"/>
    <mergeCell ref="G602:H604"/>
    <mergeCell ref="I602:L604"/>
    <mergeCell ref="M602:N604"/>
    <mergeCell ref="O602:O604"/>
    <mergeCell ref="P602:P604"/>
    <mergeCell ref="Q602:Q604"/>
    <mergeCell ref="AG602:AG604"/>
    <mergeCell ref="AH602:AH604"/>
    <mergeCell ref="AI602:AI604"/>
    <mergeCell ref="AJ602:AJ604"/>
    <mergeCell ref="C605:C607"/>
    <mergeCell ref="D605:F607"/>
    <mergeCell ref="G605:H607"/>
    <mergeCell ref="I605:L607"/>
    <mergeCell ref="M605:N607"/>
    <mergeCell ref="O605:O607"/>
    <mergeCell ref="P605:P607"/>
    <mergeCell ref="Q605:Q607"/>
    <mergeCell ref="AG605:AG607"/>
    <mergeCell ref="AH605:AH607"/>
    <mergeCell ref="AI605:AI607"/>
    <mergeCell ref="AJ605:AJ607"/>
    <mergeCell ref="C608:C610"/>
    <mergeCell ref="D608:F610"/>
    <mergeCell ref="G608:H610"/>
    <mergeCell ref="I608:L610"/>
    <mergeCell ref="M608:N610"/>
    <mergeCell ref="O608:O610"/>
    <mergeCell ref="P608:P610"/>
    <mergeCell ref="Q608:Q610"/>
    <mergeCell ref="AG608:AG610"/>
    <mergeCell ref="AH608:AH610"/>
    <mergeCell ref="AI608:AI610"/>
    <mergeCell ref="AJ608:AJ610"/>
    <mergeCell ref="C611:C613"/>
    <mergeCell ref="D611:F613"/>
    <mergeCell ref="G611:H613"/>
    <mergeCell ref="I611:L613"/>
    <mergeCell ref="M611:N613"/>
    <mergeCell ref="O611:O613"/>
    <mergeCell ref="P611:P613"/>
    <mergeCell ref="Q611:Q613"/>
    <mergeCell ref="AG611:AG613"/>
    <mergeCell ref="AH611:AH613"/>
    <mergeCell ref="AI611:AI613"/>
    <mergeCell ref="AJ611:AJ613"/>
    <mergeCell ref="AT614:AT616"/>
  </mergeCells>
  <conditionalFormatting sqref="G14:H613">
    <cfRule type="expression" priority="2" aboveAverage="0" equalAverage="0" bottom="0" percent="0" rank="0" text="" dxfId="0">
      <formula>DATEDIF(G14,$AF$2,"y")=17</formula>
    </cfRule>
  </conditionalFormatting>
  <dataValidations count="4">
    <dataValidation allowBlank="true" errorStyle="stop" operator="between" showDropDown="false" showErrorMessage="true" showInputMessage="true" sqref="O14:O613" type="list">
      <formula1>$AP$18:$AP$24</formula1>
      <formula2>0</formula2>
    </dataValidation>
    <dataValidation allowBlank="true" errorStyle="stop" operator="between" showDropDown="false" showErrorMessage="true" showInputMessage="true" sqref="M14:N613" type="list">
      <formula1>$AP$13:$AP$16</formula1>
      <formula2>0</formula2>
    </dataValidation>
    <dataValidation allowBlank="true" errorStyle="stop" operator="between" showDropDown="false" showErrorMessage="true" showInputMessage="true" sqref="Q14:Q613" type="list">
      <formula1>_xlfn.XLOOKUP(O14,$AU$2:$BA$2,$AU$3:$BA$9)</formula1>
      <formula2>0</formula2>
    </dataValidation>
    <dataValidation allowBlank="true" errorStyle="stop" operator="between" showDropDown="false" showErrorMessage="true" showInputMessage="true" sqref="I14:L613" type="list">
      <formula1>$DG$1:$DG$10</formula1>
      <formula2>0</formula2>
    </dataValidation>
  </dataValidations>
  <printOptions headings="false" gridLines="false" gridLinesSet="true" horizontalCentered="false" verticalCentered="false"/>
  <pageMargins left="0.39375" right="0.39375" top="0.39375" bottom="0.39375" header="0.511811023622047" footer="0.511805555555556"/>
  <pageSetup paperSize="9" scale="100" fitToWidth="1" fitToHeight="1" pageOrder="downThenOver" orientation="landscape" blackAndWhite="false" draft="false" cellComments="none" horizontalDpi="300" verticalDpi="300" copies="1"/>
  <headerFooter differentFirst="false" differentOddEven="false">
    <oddHeader/>
    <oddFooter>&amp;C&amp;P</oddFooter>
  </headerFooter>
  <rowBreaks count="13" manualBreakCount="13">
    <brk id="43" man="true" max="16383" min="0"/>
    <brk id="88" man="true" max="16383" min="0"/>
    <brk id="133" man="true" max="16383" min="0"/>
    <brk id="178" man="true" max="16383" min="0"/>
    <brk id="223" man="true" max="16383" min="0"/>
    <brk id="268" man="true" max="16383" min="0"/>
    <brk id="313" man="true" max="16383" min="0"/>
    <brk id="358" man="true" max="16383" min="0"/>
    <brk id="403" man="true" max="16383" min="0"/>
    <brk id="448" man="true" max="16383" min="0"/>
    <brk id="493" man="true" max="16383" min="0"/>
    <brk id="538" man="true" max="16383" min="0"/>
    <brk id="583" man="true" max="16383" min="0"/>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D26"/>
  <sheetViews>
    <sheetView showFormulas="false" showGridLines="true" showRowColHeaders="true" showZeros="true" rightToLeft="false" tabSelected="true" showOutlineSymbols="true" defaultGridColor="true" view="pageBreakPreview" topLeftCell="A8" colorId="64" zoomScale="85" zoomScaleNormal="100" zoomScalePageLayoutView="85" workbookViewId="0">
      <selection pane="topLeft" activeCell="V25" activeCellId="0" sqref="V25"/>
    </sheetView>
  </sheetViews>
  <sheetFormatPr defaultColWidth="3.7578125" defaultRowHeight="15" customHeight="true" zeroHeight="false" outlineLevelRow="0" outlineLevelCol="0"/>
  <cols>
    <col collapsed="false" customWidth="false" hidden="false" outlineLevel="0" max="8" min="1" style="342" width="3.75"/>
    <col collapsed="false" customWidth="true" hidden="false" outlineLevel="0" max="16" min="9" style="342" width="2.5"/>
    <col collapsed="false" customWidth="true" hidden="false" outlineLevel="0" max="17" min="17" style="342" width="2.75"/>
    <col collapsed="false" customWidth="true" hidden="false" outlineLevel="0" max="18" min="18" style="342" width="8"/>
    <col collapsed="false" customWidth="false" hidden="false" outlineLevel="0" max="19" min="19" style="342" width="3.75"/>
    <col collapsed="false" customWidth="true" hidden="false" outlineLevel="0" max="20" min="20" style="342" width="6.37"/>
    <col collapsed="false" customWidth="false" hidden="false" outlineLevel="0" max="21" min="21" style="342" width="3.75"/>
    <col collapsed="false" customWidth="true" hidden="false" outlineLevel="0" max="22" min="22" style="342" width="10.37"/>
    <col collapsed="false" customWidth="true" hidden="false" outlineLevel="0" max="23" min="23" style="342" width="2.37"/>
    <col collapsed="false" customWidth="true" hidden="false" outlineLevel="0" max="24" min="24" style="342" width="7.26"/>
    <col collapsed="false" customWidth="true" hidden="false" outlineLevel="0" max="25" min="25" style="342" width="5.26"/>
    <col collapsed="false" customWidth="true" hidden="false" outlineLevel="0" max="27" min="26" style="342" width="7.13"/>
    <col collapsed="false" customWidth="false" hidden="false" outlineLevel="0" max="29" min="28" style="342" width="3.75"/>
    <col collapsed="false" customWidth="true" hidden="false" outlineLevel="0" max="30" min="30" style="342" width="5.37"/>
    <col collapsed="false" customWidth="false" hidden="false" outlineLevel="0" max="16384" min="31" style="342" width="3.75"/>
  </cols>
  <sheetData>
    <row r="1" customFormat="false" ht="15" hidden="false" customHeight="true" outlineLevel="0" collapsed="false">
      <c r="A1" s="342" t="s">
        <v>204</v>
      </c>
    </row>
    <row r="2" customFormat="false" ht="15" hidden="false" customHeight="true" outlineLevel="0" collapsed="false">
      <c r="A2" s="343" t="s">
        <v>205</v>
      </c>
      <c r="B2" s="343"/>
      <c r="C2" s="343"/>
      <c r="D2" s="343"/>
      <c r="E2" s="343"/>
      <c r="F2" s="343"/>
      <c r="G2" s="343"/>
      <c r="H2" s="343"/>
      <c r="I2" s="343"/>
      <c r="J2" s="343"/>
      <c r="K2" s="343"/>
      <c r="L2" s="343"/>
      <c r="M2" s="343"/>
      <c r="N2" s="343"/>
      <c r="O2" s="343"/>
      <c r="P2" s="343"/>
      <c r="Q2" s="343"/>
      <c r="R2" s="343"/>
      <c r="S2" s="343"/>
      <c r="T2" s="343"/>
      <c r="U2" s="343"/>
      <c r="V2" s="343"/>
      <c r="W2" s="343"/>
      <c r="X2" s="343"/>
      <c r="Y2" s="344"/>
    </row>
    <row r="3" customFormat="false" ht="4.5" hidden="false" customHeight="true" outlineLevel="0" collapsed="false">
      <c r="A3" s="345"/>
      <c r="B3" s="345"/>
      <c r="C3" s="345"/>
      <c r="D3" s="345"/>
      <c r="E3" s="345"/>
      <c r="F3" s="345"/>
      <c r="G3" s="345"/>
      <c r="H3" s="345"/>
      <c r="I3" s="345"/>
      <c r="J3" s="345"/>
      <c r="K3" s="345"/>
      <c r="L3" s="345"/>
      <c r="M3" s="345"/>
      <c r="N3" s="345"/>
      <c r="O3" s="345"/>
      <c r="P3" s="345"/>
      <c r="Q3" s="345"/>
      <c r="R3" s="345"/>
      <c r="S3" s="345"/>
      <c r="T3" s="345"/>
      <c r="U3" s="345"/>
      <c r="V3" s="345"/>
      <c r="W3" s="345"/>
      <c r="X3" s="345"/>
      <c r="Y3" s="345"/>
      <c r="AB3" s="342" t="n">
        <v>7</v>
      </c>
    </row>
    <row r="4" customFormat="false" ht="15" hidden="false" customHeight="true" outlineLevel="0" collapsed="false">
      <c r="A4" s="346"/>
      <c r="B4" s="346"/>
      <c r="C4" s="346"/>
      <c r="D4" s="346"/>
      <c r="E4" s="346"/>
      <c r="F4" s="346"/>
      <c r="G4" s="346"/>
      <c r="H4" s="346"/>
      <c r="I4" s="346"/>
      <c r="J4" s="346"/>
      <c r="K4" s="346"/>
      <c r="L4" s="346"/>
      <c r="M4" s="346" t="s">
        <v>37</v>
      </c>
      <c r="N4" s="346"/>
      <c r="O4" s="346"/>
      <c r="P4" s="346" t="s">
        <v>38</v>
      </c>
      <c r="Q4" s="347" t="str">
        <f aca="false">IF(様式３!F18="","",様式３!F18)</f>
        <v>日中一時支援事業所　さっぽろし</v>
      </c>
      <c r="R4" s="347"/>
      <c r="S4" s="347"/>
      <c r="T4" s="347"/>
      <c r="U4" s="347"/>
      <c r="V4" s="347"/>
      <c r="W4" s="347"/>
      <c r="X4" s="348" t="s">
        <v>87</v>
      </c>
      <c r="Y4" s="349"/>
    </row>
    <row r="5" customFormat="false" ht="26.25" hidden="false" customHeight="true" outlineLevel="0" collapsed="false">
      <c r="A5" s="350" t="s">
        <v>206</v>
      </c>
      <c r="B5" s="350"/>
      <c r="C5" s="350"/>
      <c r="D5" s="350"/>
      <c r="E5" s="350"/>
      <c r="F5" s="350"/>
      <c r="G5" s="350"/>
      <c r="H5" s="350"/>
      <c r="I5" s="351" t="s">
        <v>207</v>
      </c>
      <c r="J5" s="351"/>
      <c r="K5" s="351"/>
      <c r="L5" s="351"/>
      <c r="M5" s="351"/>
      <c r="N5" s="351"/>
      <c r="O5" s="351"/>
      <c r="P5" s="351"/>
      <c r="Q5" s="352" t="s">
        <v>208</v>
      </c>
      <c r="R5" s="352"/>
      <c r="S5" s="352"/>
      <c r="T5" s="352"/>
      <c r="U5" s="352"/>
      <c r="V5" s="352"/>
      <c r="W5" s="352"/>
      <c r="X5" s="352"/>
      <c r="Y5" s="353"/>
    </row>
    <row r="6" customFormat="false" ht="26.25" hidden="false" customHeight="true" outlineLevel="0" collapsed="false">
      <c r="A6" s="354" t="s">
        <v>209</v>
      </c>
      <c r="B6" s="355"/>
      <c r="C6" s="355"/>
      <c r="D6" s="355"/>
      <c r="E6" s="355"/>
      <c r="F6" s="355"/>
      <c r="G6" s="355"/>
      <c r="H6" s="355"/>
      <c r="I6" s="355"/>
      <c r="J6" s="355"/>
      <c r="K6" s="355"/>
      <c r="L6" s="355"/>
      <c r="M6" s="355"/>
      <c r="N6" s="355"/>
      <c r="O6" s="355"/>
      <c r="P6" s="355"/>
      <c r="Q6" s="355"/>
      <c r="R6" s="355"/>
      <c r="S6" s="355"/>
      <c r="T6" s="355"/>
      <c r="U6" s="355"/>
      <c r="V6" s="355"/>
      <c r="W6" s="355"/>
      <c r="X6" s="356"/>
      <c r="Y6" s="357"/>
    </row>
    <row r="7" customFormat="false" ht="30" hidden="false" customHeight="true" outlineLevel="0" collapsed="false">
      <c r="A7" s="358"/>
      <c r="B7" s="359"/>
      <c r="C7" s="359"/>
      <c r="D7" s="359"/>
      <c r="E7" s="359"/>
      <c r="F7" s="359"/>
      <c r="G7" s="359"/>
      <c r="H7" s="359"/>
      <c r="I7" s="360"/>
      <c r="J7" s="361"/>
      <c r="K7" s="361"/>
      <c r="L7" s="361"/>
      <c r="M7" s="361"/>
      <c r="N7" s="361"/>
      <c r="O7" s="361"/>
      <c r="P7" s="362"/>
      <c r="Q7" s="363"/>
      <c r="R7" s="364" t="s">
        <v>210</v>
      </c>
      <c r="S7" s="365"/>
      <c r="T7" s="364" t="s">
        <v>211</v>
      </c>
      <c r="U7" s="365"/>
      <c r="V7" s="364" t="s">
        <v>212</v>
      </c>
      <c r="W7" s="366"/>
      <c r="X7" s="367"/>
      <c r="Y7" s="368"/>
    </row>
    <row r="8" customFormat="false" ht="30" hidden="false" customHeight="true" outlineLevel="0" collapsed="false">
      <c r="A8" s="358"/>
      <c r="B8" s="359"/>
      <c r="C8" s="359"/>
      <c r="D8" s="359"/>
      <c r="E8" s="359"/>
      <c r="F8" s="359"/>
      <c r="G8" s="359"/>
      <c r="H8" s="359"/>
      <c r="I8" s="369"/>
      <c r="J8" s="370"/>
      <c r="K8" s="370"/>
      <c r="L8" s="370"/>
      <c r="M8" s="370"/>
      <c r="N8" s="370"/>
      <c r="O8" s="370"/>
      <c r="P8" s="371"/>
      <c r="Q8" s="372"/>
      <c r="R8" s="373" t="s">
        <v>213</v>
      </c>
      <c r="S8" s="374"/>
      <c r="T8" s="375"/>
      <c r="U8" s="374"/>
      <c r="V8" s="375"/>
      <c r="W8" s="374"/>
      <c r="X8" s="376"/>
      <c r="Y8" s="368"/>
      <c r="Z8" s="377" t="s">
        <v>214</v>
      </c>
      <c r="AA8" s="377" t="s">
        <v>212</v>
      </c>
      <c r="AB8" s="378"/>
      <c r="AC8" s="378"/>
      <c r="AD8" s="378"/>
    </row>
    <row r="9" customFormat="false" ht="30" hidden="false" customHeight="true" outlineLevel="0" collapsed="false">
      <c r="A9" s="358"/>
      <c r="B9" s="359"/>
      <c r="C9" s="359"/>
      <c r="D9" s="359"/>
      <c r="E9" s="359"/>
      <c r="F9" s="359"/>
      <c r="G9" s="359"/>
      <c r="H9" s="359"/>
      <c r="I9" s="369" t="s">
        <v>215</v>
      </c>
      <c r="J9" s="370"/>
      <c r="K9" s="370"/>
      <c r="L9" s="370"/>
      <c r="M9" s="370"/>
      <c r="N9" s="370"/>
      <c r="O9" s="370"/>
      <c r="P9" s="371"/>
      <c r="Q9" s="372"/>
      <c r="R9" s="379" t="n">
        <v>1123</v>
      </c>
      <c r="S9" s="380" t="s">
        <v>216</v>
      </c>
      <c r="T9" s="381" t="n">
        <f aca="false">別紙４!AA22</f>
        <v>72</v>
      </c>
      <c r="U9" s="380" t="s">
        <v>217</v>
      </c>
      <c r="V9" s="381" t="n">
        <f aca="false">IF(T9="","",R9*T9)</f>
        <v>80856</v>
      </c>
      <c r="W9" s="380" t="s">
        <v>218</v>
      </c>
      <c r="X9" s="382" t="s">
        <v>219</v>
      </c>
      <c r="Y9" s="383"/>
      <c r="Z9" s="384" t="n">
        <v>124</v>
      </c>
      <c r="AA9" s="385" t="n">
        <f aca="false">IF(T9="","",T9*Z9)</f>
        <v>8928</v>
      </c>
      <c r="AB9" s="386"/>
      <c r="AC9" s="386"/>
      <c r="AD9" s="386"/>
    </row>
    <row r="10" customFormat="false" ht="30" hidden="false" customHeight="true" outlineLevel="0" collapsed="false">
      <c r="A10" s="358"/>
      <c r="B10" s="359"/>
      <c r="C10" s="359"/>
      <c r="D10" s="359"/>
      <c r="E10" s="359"/>
      <c r="F10" s="359"/>
      <c r="G10" s="359"/>
      <c r="H10" s="359"/>
      <c r="I10" s="369"/>
      <c r="J10" s="387" t="n">
        <f aca="false">IF(SUM(V9:V11)=0,"",SUM(V9:V11))</f>
        <v>80856</v>
      </c>
      <c r="K10" s="387"/>
      <c r="L10" s="387"/>
      <c r="M10" s="387"/>
      <c r="N10" s="387"/>
      <c r="O10" s="370" t="s">
        <v>218</v>
      </c>
      <c r="P10" s="371"/>
      <c r="Q10" s="372"/>
      <c r="R10" s="379" t="n">
        <v>2245</v>
      </c>
      <c r="S10" s="380" t="s">
        <v>216</v>
      </c>
      <c r="T10" s="381" t="str">
        <f aca="false">別紙４!AA23</f>
        <v/>
      </c>
      <c r="U10" s="380" t="s">
        <v>217</v>
      </c>
      <c r="V10" s="381" t="str">
        <f aca="false">IF(T10="","",R10*T10)</f>
        <v/>
      </c>
      <c r="W10" s="380" t="s">
        <v>218</v>
      </c>
      <c r="X10" s="382" t="s">
        <v>220</v>
      </c>
      <c r="Y10" s="383"/>
      <c r="Z10" s="384" t="n">
        <v>249</v>
      </c>
      <c r="AA10" s="385" t="str">
        <f aca="false">IF(T10="","",T10*Z10)</f>
        <v/>
      </c>
      <c r="AB10" s="386"/>
      <c r="AC10" s="386"/>
      <c r="AD10" s="386"/>
    </row>
    <row r="11" customFormat="false" ht="30" hidden="false" customHeight="true" outlineLevel="0" collapsed="false">
      <c r="A11" s="358"/>
      <c r="B11" s="359"/>
      <c r="C11" s="359"/>
      <c r="D11" s="359"/>
      <c r="E11" s="359"/>
      <c r="F11" s="359"/>
      <c r="G11" s="359"/>
      <c r="H11" s="359"/>
      <c r="I11" s="369"/>
      <c r="J11" s="370"/>
      <c r="K11" s="370"/>
      <c r="L11" s="370"/>
      <c r="M11" s="370"/>
      <c r="N11" s="370"/>
      <c r="O11" s="370"/>
      <c r="P11" s="371"/>
      <c r="Q11" s="372"/>
      <c r="R11" s="388" t="n">
        <v>3367</v>
      </c>
      <c r="S11" s="380" t="s">
        <v>216</v>
      </c>
      <c r="T11" s="381" t="str">
        <f aca="false">別紙４!AA24</f>
        <v/>
      </c>
      <c r="U11" s="380" t="s">
        <v>217</v>
      </c>
      <c r="V11" s="381" t="str">
        <f aca="false">IF(T11="","",R11*T11)</f>
        <v/>
      </c>
      <c r="W11" s="380" t="s">
        <v>218</v>
      </c>
      <c r="X11" s="382" t="s">
        <v>221</v>
      </c>
      <c r="Y11" s="383"/>
      <c r="Z11" s="384" t="n">
        <v>374</v>
      </c>
      <c r="AA11" s="385" t="str">
        <f aca="false">IF(T11="","",T11*Z11)</f>
        <v/>
      </c>
      <c r="AB11" s="386"/>
      <c r="AC11" s="386"/>
      <c r="AD11" s="386"/>
    </row>
    <row r="12" customFormat="false" ht="30" hidden="false" customHeight="true" outlineLevel="0" collapsed="false">
      <c r="A12" s="358"/>
      <c r="B12" s="359"/>
      <c r="C12" s="359"/>
      <c r="D12" s="359"/>
      <c r="E12" s="359"/>
      <c r="F12" s="359"/>
      <c r="G12" s="359"/>
      <c r="H12" s="359"/>
      <c r="I12" s="369"/>
      <c r="J12" s="370"/>
      <c r="K12" s="370"/>
      <c r="L12" s="370"/>
      <c r="M12" s="370"/>
      <c r="N12" s="370"/>
      <c r="O12" s="370"/>
      <c r="P12" s="371"/>
      <c r="Q12" s="372"/>
      <c r="R12" s="373" t="s">
        <v>222</v>
      </c>
      <c r="S12" s="380"/>
      <c r="T12" s="380"/>
      <c r="U12" s="380"/>
      <c r="V12" s="380"/>
      <c r="W12" s="380"/>
      <c r="X12" s="382"/>
      <c r="Y12" s="383"/>
      <c r="Z12" s="378"/>
      <c r="AA12" s="386"/>
      <c r="AB12" s="386"/>
      <c r="AC12" s="386"/>
      <c r="AD12" s="386"/>
    </row>
    <row r="13" customFormat="false" ht="30" hidden="false" customHeight="true" outlineLevel="0" collapsed="false">
      <c r="A13" s="358"/>
      <c r="B13" s="359"/>
      <c r="C13" s="359"/>
      <c r="D13" s="359"/>
      <c r="E13" s="359"/>
      <c r="F13" s="359"/>
      <c r="G13" s="359"/>
      <c r="H13" s="359"/>
      <c r="I13" s="369" t="s">
        <v>223</v>
      </c>
      <c r="J13" s="370"/>
      <c r="K13" s="370"/>
      <c r="L13" s="370"/>
      <c r="M13" s="370"/>
      <c r="N13" s="370"/>
      <c r="O13" s="370"/>
      <c r="P13" s="371"/>
      <c r="Q13" s="372"/>
      <c r="R13" s="379" t="n">
        <v>1359</v>
      </c>
      <c r="S13" s="380" t="s">
        <v>216</v>
      </c>
      <c r="T13" s="381" t="str">
        <f aca="false">別紙４!AA25</f>
        <v/>
      </c>
      <c r="U13" s="380" t="s">
        <v>217</v>
      </c>
      <c r="V13" s="381" t="str">
        <f aca="false">IF(T13="","",R13*T13)</f>
        <v/>
      </c>
      <c r="W13" s="380" t="s">
        <v>218</v>
      </c>
      <c r="X13" s="382" t="s">
        <v>224</v>
      </c>
      <c r="Y13" s="383"/>
      <c r="Z13" s="384" t="n">
        <v>150</v>
      </c>
      <c r="AA13" s="385" t="str">
        <f aca="false">IF(T13="","",T13*Z13)</f>
        <v/>
      </c>
      <c r="AB13" s="386"/>
      <c r="AC13" s="386"/>
      <c r="AD13" s="386"/>
    </row>
    <row r="14" customFormat="false" ht="30" hidden="false" customHeight="true" outlineLevel="0" collapsed="false">
      <c r="A14" s="358"/>
      <c r="B14" s="359"/>
      <c r="C14" s="359"/>
      <c r="D14" s="359"/>
      <c r="E14" s="359"/>
      <c r="F14" s="359"/>
      <c r="G14" s="359"/>
      <c r="H14" s="359"/>
      <c r="I14" s="369"/>
      <c r="J14" s="387" t="n">
        <f aca="false">IF(SUM(V13:V15)=0,"",SUM(V13:V15))</f>
        <v>65208</v>
      </c>
      <c r="K14" s="387"/>
      <c r="L14" s="387"/>
      <c r="M14" s="387"/>
      <c r="N14" s="387"/>
      <c r="O14" s="370" t="s">
        <v>218</v>
      </c>
      <c r="P14" s="371"/>
      <c r="Q14" s="372"/>
      <c r="R14" s="379" t="n">
        <v>2717</v>
      </c>
      <c r="S14" s="380" t="s">
        <v>216</v>
      </c>
      <c r="T14" s="381" t="n">
        <f aca="false">別紙４!AA26</f>
        <v>24</v>
      </c>
      <c r="U14" s="380" t="s">
        <v>217</v>
      </c>
      <c r="V14" s="381" t="n">
        <f aca="false">IF(T14="","",R14*T14)</f>
        <v>65208</v>
      </c>
      <c r="W14" s="380" t="s">
        <v>218</v>
      </c>
      <c r="X14" s="382" t="s">
        <v>225</v>
      </c>
      <c r="Y14" s="383"/>
      <c r="Z14" s="384" t="n">
        <v>301</v>
      </c>
      <c r="AA14" s="385" t="n">
        <f aca="false">IF(T14="","",T14*Z14)</f>
        <v>7224</v>
      </c>
      <c r="AB14" s="386"/>
      <c r="AC14" s="386"/>
      <c r="AD14" s="386"/>
    </row>
    <row r="15" customFormat="false" ht="30" hidden="false" customHeight="true" outlineLevel="0" collapsed="false">
      <c r="A15" s="358"/>
      <c r="B15" s="359"/>
      <c r="C15" s="359"/>
      <c r="D15" s="359"/>
      <c r="E15" s="359"/>
      <c r="F15" s="359"/>
      <c r="G15" s="359"/>
      <c r="H15" s="359"/>
      <c r="I15" s="369"/>
      <c r="J15" s="370"/>
      <c r="K15" s="370"/>
      <c r="L15" s="370"/>
      <c r="M15" s="370"/>
      <c r="N15" s="370"/>
      <c r="O15" s="370"/>
      <c r="P15" s="371"/>
      <c r="Q15" s="372"/>
      <c r="R15" s="388" t="n">
        <v>4075</v>
      </c>
      <c r="S15" s="380" t="s">
        <v>216</v>
      </c>
      <c r="T15" s="381" t="str">
        <f aca="false">別紙４!AA27</f>
        <v/>
      </c>
      <c r="U15" s="380" t="s">
        <v>217</v>
      </c>
      <c r="V15" s="381" t="str">
        <f aca="false">IF(T15="","",R15*T15)</f>
        <v/>
      </c>
      <c r="W15" s="380" t="s">
        <v>218</v>
      </c>
      <c r="X15" s="382" t="s">
        <v>226</v>
      </c>
      <c r="Y15" s="383"/>
      <c r="Z15" s="384" t="n">
        <v>452</v>
      </c>
      <c r="AA15" s="385" t="str">
        <f aca="false">IF(T15="","",T15*Z15)</f>
        <v/>
      </c>
      <c r="AB15" s="386"/>
      <c r="AC15" s="386"/>
      <c r="AD15" s="386"/>
    </row>
    <row r="16" customFormat="false" ht="30" hidden="false" customHeight="true" outlineLevel="0" collapsed="false">
      <c r="A16" s="358"/>
      <c r="B16" s="359"/>
      <c r="C16" s="359"/>
      <c r="D16" s="359"/>
      <c r="E16" s="359"/>
      <c r="F16" s="359"/>
      <c r="G16" s="359"/>
      <c r="H16" s="359"/>
      <c r="I16" s="369"/>
      <c r="J16" s="370"/>
      <c r="K16" s="370"/>
      <c r="L16" s="370"/>
      <c r="M16" s="370"/>
      <c r="N16" s="370"/>
      <c r="O16" s="370"/>
      <c r="P16" s="371"/>
      <c r="Q16" s="372"/>
      <c r="R16" s="373" t="s">
        <v>227</v>
      </c>
      <c r="S16" s="380"/>
      <c r="T16" s="380"/>
      <c r="U16" s="380"/>
      <c r="V16" s="380"/>
      <c r="W16" s="380"/>
      <c r="X16" s="382"/>
      <c r="Y16" s="383"/>
      <c r="Z16" s="378"/>
      <c r="AA16" s="386"/>
      <c r="AB16" s="386"/>
      <c r="AC16" s="386"/>
      <c r="AD16" s="386"/>
    </row>
    <row r="17" customFormat="false" ht="30" hidden="false" customHeight="true" outlineLevel="0" collapsed="false">
      <c r="A17" s="358"/>
      <c r="B17" s="359"/>
      <c r="C17" s="359"/>
      <c r="D17" s="359"/>
      <c r="E17" s="359"/>
      <c r="F17" s="359"/>
      <c r="G17" s="359"/>
      <c r="H17" s="359"/>
      <c r="I17" s="369" t="s">
        <v>228</v>
      </c>
      <c r="J17" s="370"/>
      <c r="K17" s="370"/>
      <c r="L17" s="370"/>
      <c r="M17" s="370"/>
      <c r="N17" s="370"/>
      <c r="O17" s="370"/>
      <c r="P17" s="371"/>
      <c r="Q17" s="389"/>
      <c r="R17" s="379" t="n">
        <v>1734</v>
      </c>
      <c r="S17" s="380" t="s">
        <v>216</v>
      </c>
      <c r="T17" s="381" t="str">
        <f aca="false">別紙４!AA28</f>
        <v/>
      </c>
      <c r="U17" s="380" t="s">
        <v>217</v>
      </c>
      <c r="V17" s="381" t="str">
        <f aca="false">IF(T17="","",R17*T17)</f>
        <v/>
      </c>
      <c r="W17" s="380" t="s">
        <v>218</v>
      </c>
      <c r="X17" s="382" t="s">
        <v>229</v>
      </c>
      <c r="Y17" s="383"/>
      <c r="Z17" s="384" t="n">
        <v>192</v>
      </c>
      <c r="AA17" s="385" t="str">
        <f aca="false">IF(T17="","",T17*Z17)</f>
        <v/>
      </c>
      <c r="AB17" s="386"/>
      <c r="AC17" s="386"/>
      <c r="AD17" s="386"/>
    </row>
    <row r="18" customFormat="false" ht="30" hidden="false" customHeight="true" outlineLevel="0" collapsed="false">
      <c r="A18" s="358"/>
      <c r="B18" s="359"/>
      <c r="C18" s="359"/>
      <c r="D18" s="359"/>
      <c r="E18" s="359"/>
      <c r="F18" s="359"/>
      <c r="G18" s="359"/>
      <c r="H18" s="359"/>
      <c r="I18" s="369"/>
      <c r="J18" s="387" t="n">
        <f aca="false">IF(SUM(V17:V19)=0,"",SUM(V17:V19))</f>
        <v>124848</v>
      </c>
      <c r="K18" s="387"/>
      <c r="L18" s="387"/>
      <c r="M18" s="387"/>
      <c r="N18" s="387"/>
      <c r="O18" s="370" t="s">
        <v>218</v>
      </c>
      <c r="P18" s="371"/>
      <c r="Q18" s="389"/>
      <c r="R18" s="379" t="n">
        <v>3468</v>
      </c>
      <c r="S18" s="380" t="s">
        <v>216</v>
      </c>
      <c r="T18" s="381" t="n">
        <f aca="false">別紙４!AA29</f>
        <v>36</v>
      </c>
      <c r="U18" s="380" t="s">
        <v>217</v>
      </c>
      <c r="V18" s="381" t="n">
        <f aca="false">IF(T18="","",R18*T18)</f>
        <v>124848</v>
      </c>
      <c r="W18" s="380" t="s">
        <v>218</v>
      </c>
      <c r="X18" s="382" t="s">
        <v>230</v>
      </c>
      <c r="Y18" s="383"/>
      <c r="Z18" s="384" t="n">
        <v>385</v>
      </c>
      <c r="AA18" s="385" t="n">
        <f aca="false">IF(T18="","",T18*Z18)</f>
        <v>13860</v>
      </c>
      <c r="AB18" s="386"/>
      <c r="AC18" s="386"/>
      <c r="AD18" s="386"/>
    </row>
    <row r="19" customFormat="false" ht="30" hidden="false" customHeight="true" outlineLevel="0" collapsed="false">
      <c r="A19" s="358"/>
      <c r="B19" s="359"/>
      <c r="C19" s="359"/>
      <c r="D19" s="359"/>
      <c r="E19" s="359"/>
      <c r="F19" s="359"/>
      <c r="G19" s="359"/>
      <c r="H19" s="359"/>
      <c r="I19" s="369"/>
      <c r="J19" s="370"/>
      <c r="K19" s="370"/>
      <c r="L19" s="370"/>
      <c r="M19" s="370"/>
      <c r="N19" s="370"/>
      <c r="O19" s="370"/>
      <c r="P19" s="371"/>
      <c r="Q19" s="389"/>
      <c r="R19" s="379" t="n">
        <v>5202</v>
      </c>
      <c r="S19" s="380" t="s">
        <v>216</v>
      </c>
      <c r="T19" s="381" t="str">
        <f aca="false">別紙４!AA30</f>
        <v/>
      </c>
      <c r="U19" s="380" t="s">
        <v>217</v>
      </c>
      <c r="V19" s="381" t="str">
        <f aca="false">IF(T19="","",R19*T19)</f>
        <v/>
      </c>
      <c r="W19" s="380" t="s">
        <v>218</v>
      </c>
      <c r="X19" s="382" t="s">
        <v>231</v>
      </c>
      <c r="Y19" s="383"/>
      <c r="Z19" s="384" t="n">
        <v>577</v>
      </c>
      <c r="AA19" s="385" t="str">
        <f aca="false">IF(T19="","",T19*Z19)</f>
        <v/>
      </c>
      <c r="AB19" s="386"/>
      <c r="AC19" s="386"/>
      <c r="AD19" s="386"/>
    </row>
    <row r="20" customFormat="false" ht="30" hidden="false" customHeight="true" outlineLevel="0" collapsed="false">
      <c r="A20" s="358"/>
      <c r="B20" s="359"/>
      <c r="C20" s="359"/>
      <c r="D20" s="359"/>
      <c r="E20" s="359"/>
      <c r="F20" s="359"/>
      <c r="G20" s="359"/>
      <c r="H20" s="359"/>
      <c r="I20" s="390"/>
      <c r="J20" s="391"/>
      <c r="K20" s="391"/>
      <c r="L20" s="391"/>
      <c r="M20" s="391"/>
      <c r="N20" s="391"/>
      <c r="O20" s="391"/>
      <c r="P20" s="392"/>
      <c r="Q20" s="389"/>
      <c r="R20" s="373" t="s">
        <v>232</v>
      </c>
      <c r="S20" s="380"/>
      <c r="T20" s="380"/>
      <c r="U20" s="380"/>
      <c r="V20" s="374"/>
      <c r="W20" s="380"/>
      <c r="X20" s="382"/>
      <c r="Y20" s="383"/>
      <c r="Z20" s="378"/>
      <c r="AA20" s="386"/>
      <c r="AB20" s="386"/>
      <c r="AC20" s="386"/>
      <c r="AD20" s="386"/>
    </row>
    <row r="21" customFormat="false" ht="30" hidden="false" customHeight="true" outlineLevel="0" collapsed="false">
      <c r="A21" s="358"/>
      <c r="B21" s="359"/>
      <c r="C21" s="359"/>
      <c r="D21" s="359"/>
      <c r="E21" s="359"/>
      <c r="F21" s="359"/>
      <c r="G21" s="359"/>
      <c r="H21" s="359"/>
      <c r="I21" s="369" t="s">
        <v>233</v>
      </c>
      <c r="J21" s="370"/>
      <c r="K21" s="370"/>
      <c r="L21" s="370"/>
      <c r="M21" s="370"/>
      <c r="N21" s="370"/>
      <c r="O21" s="370"/>
      <c r="P21" s="392"/>
      <c r="Q21" s="389"/>
      <c r="R21" s="379" t="n">
        <v>5562</v>
      </c>
      <c r="S21" s="380" t="s">
        <v>216</v>
      </c>
      <c r="T21" s="381" t="str">
        <f aca="false">別紙４!AA31</f>
        <v/>
      </c>
      <c r="U21" s="380" t="s">
        <v>217</v>
      </c>
      <c r="V21" s="381" t="str">
        <f aca="false">IF(T21="","",R21*T21)</f>
        <v/>
      </c>
      <c r="W21" s="380" t="s">
        <v>218</v>
      </c>
      <c r="X21" s="382" t="s">
        <v>234</v>
      </c>
      <c r="Y21" s="383"/>
      <c r="Z21" s="384" t="n">
        <v>618</v>
      </c>
      <c r="AA21" s="385" t="str">
        <f aca="false">IF(T21="","",T21*Z21)</f>
        <v/>
      </c>
      <c r="AB21" s="386"/>
      <c r="AC21" s="386"/>
      <c r="AD21" s="386"/>
    </row>
    <row r="22" customFormat="false" ht="30" hidden="false" customHeight="true" outlineLevel="0" collapsed="false">
      <c r="A22" s="358"/>
      <c r="B22" s="359"/>
      <c r="C22" s="359"/>
      <c r="D22" s="359"/>
      <c r="E22" s="359"/>
      <c r="F22" s="359"/>
      <c r="G22" s="359"/>
      <c r="H22" s="359"/>
      <c r="I22" s="369"/>
      <c r="J22" s="387" t="str">
        <f aca="false">IF(SUM(V21:V23)=0,"",SUM(V21:V23))</f>
        <v/>
      </c>
      <c r="K22" s="387"/>
      <c r="L22" s="387"/>
      <c r="M22" s="387"/>
      <c r="N22" s="387"/>
      <c r="O22" s="370" t="s">
        <v>218</v>
      </c>
      <c r="P22" s="392"/>
      <c r="Q22" s="389"/>
      <c r="R22" s="379" t="n">
        <v>10995</v>
      </c>
      <c r="S22" s="380" t="s">
        <v>216</v>
      </c>
      <c r="T22" s="381" t="str">
        <f aca="false">別紙４!AA32</f>
        <v/>
      </c>
      <c r="U22" s="380" t="s">
        <v>217</v>
      </c>
      <c r="V22" s="381" t="str">
        <f aca="false">IF(T22="","",R22*T22)</f>
        <v/>
      </c>
      <c r="W22" s="380" t="s">
        <v>218</v>
      </c>
      <c r="X22" s="382" t="s">
        <v>235</v>
      </c>
      <c r="Y22" s="383"/>
      <c r="Z22" s="384" t="n">
        <v>1221</v>
      </c>
      <c r="AA22" s="385" t="str">
        <f aca="false">IF(T22="","",T22*Z22)</f>
        <v/>
      </c>
      <c r="AB22" s="386"/>
      <c r="AC22" s="393" t="s">
        <v>236</v>
      </c>
      <c r="AD22" s="393"/>
    </row>
    <row r="23" customFormat="false" ht="30" hidden="false" customHeight="true" outlineLevel="0" collapsed="false">
      <c r="A23" s="358"/>
      <c r="B23" s="359"/>
      <c r="C23" s="359"/>
      <c r="D23" s="359"/>
      <c r="E23" s="359"/>
      <c r="F23" s="359"/>
      <c r="G23" s="359"/>
      <c r="H23" s="359"/>
      <c r="I23" s="390"/>
      <c r="J23" s="361"/>
      <c r="K23" s="361"/>
      <c r="L23" s="361"/>
      <c r="M23" s="361"/>
      <c r="N23" s="361"/>
      <c r="O23" s="391"/>
      <c r="P23" s="392"/>
      <c r="Q23" s="389"/>
      <c r="R23" s="379" t="n">
        <v>16492</v>
      </c>
      <c r="S23" s="380" t="s">
        <v>216</v>
      </c>
      <c r="T23" s="381" t="str">
        <f aca="false">別紙４!AA33</f>
        <v/>
      </c>
      <c r="U23" s="380" t="s">
        <v>217</v>
      </c>
      <c r="V23" s="381" t="str">
        <f aca="false">IF(T23="","",R23*T23)</f>
        <v/>
      </c>
      <c r="W23" s="380" t="s">
        <v>218</v>
      </c>
      <c r="X23" s="382" t="s">
        <v>237</v>
      </c>
      <c r="Y23" s="383"/>
      <c r="Z23" s="384" t="n">
        <v>1832</v>
      </c>
      <c r="AA23" s="385" t="str">
        <f aca="false">IF(T23="","",T23*Z23)</f>
        <v/>
      </c>
      <c r="AB23" s="386"/>
      <c r="AC23" s="394" t="n">
        <f aca="false">SUM(AA9:AA11,AA13:AA15,AA17:AA19,AA21:AA23)</f>
        <v>30012</v>
      </c>
      <c r="AD23" s="394"/>
    </row>
    <row r="24" customFormat="false" ht="30" hidden="false" customHeight="true" outlineLevel="0" collapsed="false">
      <c r="A24" s="358"/>
      <c r="B24" s="359"/>
      <c r="C24" s="359"/>
      <c r="D24" s="359"/>
      <c r="E24" s="359"/>
      <c r="F24" s="359"/>
      <c r="G24" s="359"/>
      <c r="H24" s="359"/>
      <c r="I24" s="395" t="s">
        <v>238</v>
      </c>
      <c r="J24" s="395"/>
      <c r="K24" s="395"/>
      <c r="L24" s="391"/>
      <c r="M24" s="391"/>
      <c r="N24" s="391"/>
      <c r="O24" s="391"/>
      <c r="P24" s="392"/>
      <c r="Q24" s="389"/>
      <c r="R24" s="396"/>
      <c r="S24" s="380"/>
      <c r="T24" s="380"/>
      <c r="U24" s="380"/>
      <c r="V24" s="380"/>
      <c r="W24" s="380"/>
      <c r="X24" s="382"/>
      <c r="Y24" s="383"/>
      <c r="Z24" s="397"/>
      <c r="AA24" s="398"/>
      <c r="AB24" s="386"/>
      <c r="AC24" s="399"/>
      <c r="AD24" s="399"/>
    </row>
    <row r="25" customFormat="false" ht="30" hidden="false" customHeight="true" outlineLevel="0" collapsed="false">
      <c r="A25" s="358"/>
      <c r="B25" s="359"/>
      <c r="C25" s="359"/>
      <c r="D25" s="359"/>
      <c r="E25" s="359"/>
      <c r="F25" s="359"/>
      <c r="G25" s="359"/>
      <c r="H25" s="359"/>
      <c r="I25" s="390"/>
      <c r="J25" s="387" t="n">
        <f aca="false">IF(AC23=0,"",SUM(V9:V11,V13:V15,V17:V19,V21:V23))</f>
        <v>270912</v>
      </c>
      <c r="K25" s="387"/>
      <c r="L25" s="387"/>
      <c r="M25" s="387"/>
      <c r="N25" s="387"/>
      <c r="O25" s="391" t="s">
        <v>218</v>
      </c>
      <c r="P25" s="392"/>
      <c r="Q25" s="389"/>
      <c r="R25" s="396"/>
      <c r="S25" s="380"/>
      <c r="T25" s="380"/>
      <c r="U25" s="380"/>
      <c r="V25" s="380"/>
      <c r="W25" s="380"/>
      <c r="X25" s="382"/>
      <c r="Y25" s="383"/>
      <c r="Z25" s="397"/>
      <c r="AA25" s="398"/>
      <c r="AB25" s="386"/>
      <c r="AC25" s="399"/>
      <c r="AD25" s="399"/>
    </row>
    <row r="26" customFormat="false" ht="30" hidden="false" customHeight="true" outlineLevel="0" collapsed="false">
      <c r="A26" s="400"/>
      <c r="B26" s="359"/>
      <c r="C26" s="359"/>
      <c r="D26" s="359"/>
      <c r="E26" s="359"/>
      <c r="F26" s="359"/>
      <c r="G26" s="359"/>
      <c r="H26" s="359"/>
      <c r="I26" s="401"/>
      <c r="J26" s="402"/>
      <c r="K26" s="402"/>
      <c r="L26" s="402"/>
      <c r="M26" s="402"/>
      <c r="N26" s="402"/>
      <c r="O26" s="402"/>
      <c r="P26" s="403"/>
      <c r="Q26" s="404"/>
      <c r="R26" s="405"/>
      <c r="S26" s="405"/>
      <c r="T26" s="405"/>
      <c r="U26" s="405"/>
      <c r="V26" s="405"/>
      <c r="W26" s="405"/>
      <c r="X26" s="406"/>
      <c r="Y26" s="383"/>
    </row>
  </sheetData>
  <sheetProtection sheet="true" password="cc37" objects="true" scenarios="true" selectLockedCells="true"/>
  <mergeCells count="14">
    <mergeCell ref="A2:X2"/>
    <mergeCell ref="Q4:W4"/>
    <mergeCell ref="A5:H5"/>
    <mergeCell ref="I5:P5"/>
    <mergeCell ref="Q5:X5"/>
    <mergeCell ref="B7:H26"/>
    <mergeCell ref="J10:N10"/>
    <mergeCell ref="J14:N14"/>
    <mergeCell ref="J18:N18"/>
    <mergeCell ref="J22:N22"/>
    <mergeCell ref="AC22:AD22"/>
    <mergeCell ref="AC23:AD23"/>
    <mergeCell ref="I24:K24"/>
    <mergeCell ref="J25:N25"/>
  </mergeCells>
  <printOptions headings="false" gridLines="false" gridLinesSet="true" horizontalCentered="false" verticalCentered="false"/>
  <pageMargins left="0.39375" right="0.39375" top="0.196527777777778"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AK27"/>
  <sheetViews>
    <sheetView showFormulas="false" showGridLines="true" showRowColHeaders="true" showZeros="true" rightToLeft="false" tabSelected="true" showOutlineSymbols="true" defaultGridColor="true" view="pageBreakPreview" topLeftCell="A1" colorId="64" zoomScale="100" zoomScaleNormal="100" zoomScalePageLayoutView="100" workbookViewId="0">
      <selection pane="topLeft" activeCell="L1" activeCellId="0" sqref="L1"/>
    </sheetView>
  </sheetViews>
  <sheetFormatPr defaultColWidth="2.50390625" defaultRowHeight="15" customHeight="true" zeroHeight="false" outlineLevelRow="0" outlineLevelCol="0"/>
  <cols>
    <col collapsed="false" customWidth="false" hidden="false" outlineLevel="0" max="1" min="1" style="407" width="2.5"/>
    <col collapsed="false" customWidth="true" hidden="false" outlineLevel="0" max="3" min="2" style="407" width="11.26"/>
    <col collapsed="false" customWidth="true" hidden="false" outlineLevel="0" max="11" min="4" style="407" width="13.13"/>
    <col collapsed="false" customWidth="false" hidden="false" outlineLevel="0" max="16384" min="12" style="407" width="2.5"/>
  </cols>
  <sheetData>
    <row r="1" customFormat="false" ht="52.5" hidden="false" customHeight="true" outlineLevel="0" collapsed="false">
      <c r="B1" s="408" t="str">
        <f aca="false">"令和"&amp;様式３!$R$5&amp;"年度　札幌市日中一時支援事業利用実績内訳"</f>
        <v>令和8年度　札幌市日中一時支援事業利用実績内訳</v>
      </c>
      <c r="C1" s="408"/>
      <c r="D1" s="408"/>
      <c r="E1" s="408"/>
      <c r="F1" s="408"/>
      <c r="G1" s="408"/>
      <c r="H1" s="408"/>
      <c r="I1" s="408"/>
      <c r="J1" s="408"/>
      <c r="K1" s="408"/>
    </row>
    <row r="2" customFormat="false" ht="35.25" hidden="false" customHeight="true" outlineLevel="0" collapsed="false">
      <c r="B2" s="409" t="s">
        <v>37</v>
      </c>
      <c r="C2" s="410" t="str">
        <f aca="false">IF(様式３!$F$18="","",様式３!$F$18)</f>
        <v>日中一時支援事業所　さっぽろし</v>
      </c>
      <c r="D2" s="410"/>
      <c r="E2" s="410"/>
      <c r="F2" s="410"/>
      <c r="G2" s="411"/>
      <c r="H2" s="412"/>
      <c r="I2" s="412"/>
      <c r="J2" s="412"/>
      <c r="K2" s="412"/>
      <c r="U2" s="413"/>
      <c r="V2" s="413"/>
      <c r="W2" s="413"/>
      <c r="X2" s="413"/>
      <c r="Y2" s="413"/>
      <c r="Z2" s="413"/>
      <c r="AA2" s="413"/>
      <c r="AB2" s="413"/>
      <c r="AC2" s="413"/>
      <c r="AD2" s="413"/>
      <c r="AE2" s="413"/>
      <c r="AF2" s="413"/>
      <c r="AG2" s="413"/>
      <c r="AH2" s="413"/>
      <c r="AI2" s="413"/>
      <c r="AJ2" s="413"/>
      <c r="AK2" s="413"/>
    </row>
    <row r="3" customFormat="false" ht="41.25" hidden="false" customHeight="true" outlineLevel="0" collapsed="false">
      <c r="B3" s="414"/>
      <c r="C3" s="414"/>
      <c r="D3" s="414"/>
      <c r="E3" s="414"/>
      <c r="F3" s="414"/>
      <c r="G3" s="414"/>
      <c r="H3" s="414"/>
      <c r="I3" s="414"/>
      <c r="J3" s="414"/>
      <c r="AB3" s="407" t="n">
        <v>7</v>
      </c>
    </row>
    <row r="4" s="415" customFormat="true" ht="38.25" hidden="false" customHeight="true" outlineLevel="0" collapsed="false">
      <c r="B4" s="416" t="s">
        <v>239</v>
      </c>
      <c r="C4" s="416"/>
      <c r="D4" s="417" t="s">
        <v>144</v>
      </c>
      <c r="E4" s="418" t="s">
        <v>240</v>
      </c>
      <c r="F4" s="418" t="s">
        <v>241</v>
      </c>
      <c r="G4" s="418" t="s">
        <v>147</v>
      </c>
      <c r="H4" s="418" t="s">
        <v>148</v>
      </c>
      <c r="I4" s="418" t="s">
        <v>149</v>
      </c>
      <c r="J4" s="419" t="s">
        <v>150</v>
      </c>
      <c r="K4" s="420" t="s">
        <v>71</v>
      </c>
    </row>
    <row r="5" customFormat="false" ht="27.75" hidden="false" customHeight="true" outlineLevel="0" collapsed="false">
      <c r="B5" s="421" t="s">
        <v>194</v>
      </c>
      <c r="C5" s="422" t="s">
        <v>242</v>
      </c>
      <c r="D5" s="423" t="n">
        <f aca="false">COUNTIF(別紙６!$AI$14:$AI$613,11)</f>
        <v>0</v>
      </c>
      <c r="E5" s="424" t="n">
        <f aca="false">COUNTIF(別紙６!$AI$14:$AI$613,21)</f>
        <v>0</v>
      </c>
      <c r="F5" s="424" t="n">
        <f aca="false">COUNTIF(別紙６!$AI$14:$AI$613,31)</f>
        <v>0</v>
      </c>
      <c r="G5" s="424" t="n">
        <f aca="false">COUNTIF(別紙６!$AI$14:$AI$613,41)</f>
        <v>1</v>
      </c>
      <c r="H5" s="424" t="n">
        <f aca="false">COUNTIF(別紙６!$AI$14:$AI$613,51)</f>
        <v>0</v>
      </c>
      <c r="I5" s="424" t="n">
        <f aca="false">COUNTIF(別紙６!$AI$14:$AI$613,61)</f>
        <v>0</v>
      </c>
      <c r="J5" s="425" t="n">
        <f aca="false">COUNTIF(別紙６!$AI$14:$AI$613,71)</f>
        <v>0</v>
      </c>
      <c r="K5" s="426" t="n">
        <f aca="false">IF(SUM(D5:J5)=0,"",+SUM(D5:J5))</f>
        <v>1</v>
      </c>
    </row>
    <row r="6" customFormat="false" ht="27.75" hidden="false" customHeight="true" outlineLevel="0" collapsed="false">
      <c r="B6" s="421"/>
      <c r="C6" s="427" t="s">
        <v>243</v>
      </c>
      <c r="D6" s="428" t="n">
        <f aca="false">SUMIF(別紙６!$AI$14:$AI$613,11,別紙６!$AJ$14:$AJ$613)</f>
        <v>0</v>
      </c>
      <c r="E6" s="429" t="n">
        <f aca="false">SUMIF(別紙６!$AI$14:$AI$613,21,別紙６!$AJ$14:$AJ$613)</f>
        <v>0</v>
      </c>
      <c r="F6" s="429" t="n">
        <f aca="false">SUMIF(別紙６!$AI$14:$AI$613,31,別紙６!$AJ$14:$AJ$613)</f>
        <v>0</v>
      </c>
      <c r="G6" s="429" t="n">
        <f aca="false">SUMIF(別紙６!$AI$14:$AI$613,41,別紙６!$AJ$14:$AJ$613)</f>
        <v>24</v>
      </c>
      <c r="H6" s="429" t="n">
        <f aca="false">SUMIF(別紙６!$AI$14:$AI$613,51,別紙６!$AJ$14:$AJ$613)</f>
        <v>0</v>
      </c>
      <c r="I6" s="429" t="n">
        <f aca="false">SUMIF(別紙６!$AI$14:$AI$613,61,別紙６!$AJ$14:$AJ$613)</f>
        <v>0</v>
      </c>
      <c r="J6" s="430" t="n">
        <f aca="false">SUMIF(別紙６!$AI$14:$AI$613,71,別紙６!$AJ$14:$AJ$613)</f>
        <v>0</v>
      </c>
      <c r="K6" s="431" t="n">
        <f aca="false">IF(SUM(D6:J6)=0,"",+SUM(D6:J6))</f>
        <v>24</v>
      </c>
    </row>
    <row r="7" customFormat="false" ht="27.75" hidden="false" customHeight="true" outlineLevel="0" collapsed="false">
      <c r="B7" s="432" t="s">
        <v>199</v>
      </c>
      <c r="C7" s="433" t="s">
        <v>242</v>
      </c>
      <c r="D7" s="434" t="n">
        <f aca="false">COUNTIF(別紙６!$AI$14:$AI$613,12)</f>
        <v>0</v>
      </c>
      <c r="E7" s="435" t="n">
        <f aca="false">COUNTIF(別紙６!$AI$14:$AI$613,22)</f>
        <v>1</v>
      </c>
      <c r="F7" s="435" t="n">
        <f aca="false">COUNTIF(別紙６!$AI$14:$AI$613,32)</f>
        <v>0</v>
      </c>
      <c r="G7" s="435" t="n">
        <f aca="false">COUNTIF(別紙６!$AI$14:$AI$613,42)</f>
        <v>0</v>
      </c>
      <c r="H7" s="435" t="n">
        <f aca="false">COUNTIF(別紙６!$AI$14:$AI$613,52)</f>
        <v>0</v>
      </c>
      <c r="I7" s="435" t="n">
        <f aca="false">COUNTIF(別紙６!$AI$14:$AI$613,62)</f>
        <v>0</v>
      </c>
      <c r="J7" s="436" t="n">
        <f aca="false">COUNTIF(別紙６!$AI$14:$AI$613,72)</f>
        <v>1</v>
      </c>
      <c r="K7" s="437" t="n">
        <f aca="false">IF(SUM(D7:J7)=0,"",+SUM(D7:J7))</f>
        <v>2</v>
      </c>
    </row>
    <row r="8" customFormat="false" ht="27.75" hidden="false" customHeight="true" outlineLevel="0" collapsed="false">
      <c r="B8" s="432"/>
      <c r="C8" s="427" t="s">
        <v>243</v>
      </c>
      <c r="D8" s="428" t="n">
        <f aca="false">SUMIF(別紙６!$AI$14:$AI$613,12,別紙６!$AJ$14:$AJ$613)</f>
        <v>0</v>
      </c>
      <c r="E8" s="429" t="n">
        <f aca="false">SUMIF(別紙６!$AI$14:$AI$613,22,別紙６!$AJ$14:$AJ$613)</f>
        <v>36</v>
      </c>
      <c r="F8" s="429" t="n">
        <f aca="false">SUMIF(別紙６!$AI$14:$AI$613,32,別紙６!$AJ$14:$AJ$613)</f>
        <v>0</v>
      </c>
      <c r="G8" s="429" t="n">
        <f aca="false">SUMIF(別紙６!$AI$14:$AI$613,42,別紙６!$AJ$14:$AJ$613)</f>
        <v>0</v>
      </c>
      <c r="H8" s="429" t="n">
        <f aca="false">SUMIF(別紙６!$AI$14:$AI$613,52,別紙６!$AJ$14:$AJ$613)</f>
        <v>0</v>
      </c>
      <c r="I8" s="429" t="n">
        <f aca="false">SUMIF(別紙６!$AI$14:$AI$613,62,別紙６!$AJ$14:$AJ$613)</f>
        <v>0</v>
      </c>
      <c r="J8" s="430" t="n">
        <f aca="false">SUMIF(別紙６!$AI$14:$AI$613,72,別紙６!$AJ$14:$AJ$613)</f>
        <v>72</v>
      </c>
      <c r="K8" s="431" t="n">
        <f aca="false">IF(SUM(D8:J8)=0,"",+SUM(D8:J8))</f>
        <v>108</v>
      </c>
    </row>
    <row r="9" customFormat="false" ht="27.75" hidden="false" customHeight="true" outlineLevel="0" collapsed="false">
      <c r="B9" s="432" t="s">
        <v>200</v>
      </c>
      <c r="C9" s="433" t="s">
        <v>242</v>
      </c>
      <c r="D9" s="434" t="n">
        <f aca="false">COUNTIF(別紙６!$AI$14:$AI$613,13)</f>
        <v>0</v>
      </c>
      <c r="E9" s="435" t="n">
        <f aca="false">COUNTIF(別紙６!$AI$14:$AI$613,23)</f>
        <v>0</v>
      </c>
      <c r="F9" s="435" t="n">
        <f aca="false">COUNTIF(別紙６!$AI$14:$AI$613,33)</f>
        <v>0</v>
      </c>
      <c r="G9" s="435" t="n">
        <f aca="false">COUNTIF(別紙６!$AI$14:$AI$613,43)</f>
        <v>0</v>
      </c>
      <c r="H9" s="435" t="n">
        <f aca="false">COUNTIF(別紙６!$AI$14:$AI$613,53)</f>
        <v>0</v>
      </c>
      <c r="I9" s="435" t="n">
        <f aca="false">COUNTIF(別紙６!$AI$14:$AI$613,63)</f>
        <v>0</v>
      </c>
      <c r="J9" s="436" t="n">
        <f aca="false">COUNTIF(別紙６!$AI$14:$AI$613,73)</f>
        <v>0</v>
      </c>
      <c r="K9" s="437" t="str">
        <f aca="false">IF(SUM(D9:J9)=0,"",+SUM(D9:J9))</f>
        <v/>
      </c>
    </row>
    <row r="10" customFormat="false" ht="27.75" hidden="false" customHeight="true" outlineLevel="0" collapsed="false">
      <c r="B10" s="432"/>
      <c r="C10" s="427" t="s">
        <v>243</v>
      </c>
      <c r="D10" s="428" t="n">
        <f aca="false">SUMIF(別紙６!$AI$14:$AI$613,13,別紙６!$AJ$14:$AJ$613)</f>
        <v>0</v>
      </c>
      <c r="E10" s="429" t="n">
        <f aca="false">SUMIF(別紙６!$AI$14:$AI$613,23,別紙６!$AJ$14:$AJ$613)</f>
        <v>0</v>
      </c>
      <c r="F10" s="429" t="n">
        <f aca="false">SUMIF(別紙６!$AI$14:$AI$613,33,別紙６!$AJ$14:$AJ$613)</f>
        <v>0</v>
      </c>
      <c r="G10" s="429" t="n">
        <f aca="false">SUMIF(別紙６!$AI$14:$AI$613,43,別紙６!$AJ$14:$AJ$613)</f>
        <v>0</v>
      </c>
      <c r="H10" s="429" t="n">
        <f aca="false">SUMIF(別紙６!$AI$14:$AI$613,53,別紙６!$AJ$14:$AJ$613)</f>
        <v>0</v>
      </c>
      <c r="I10" s="429" t="n">
        <f aca="false">SUMIF(別紙６!$AI$14:$AI$613,63,別紙６!$AJ$14:$AJ$613)</f>
        <v>0</v>
      </c>
      <c r="J10" s="430" t="n">
        <f aca="false">SUMIF(別紙６!$AI$14:$AI$613,73,別紙６!$AJ$14:$AJ$613)</f>
        <v>0</v>
      </c>
      <c r="K10" s="431" t="str">
        <f aca="false">IF(SUM(D10:J10)=0,"",+SUM(D10:J10))</f>
        <v/>
      </c>
    </row>
    <row r="11" customFormat="false" ht="27.75" hidden="false" customHeight="true" outlineLevel="0" collapsed="false">
      <c r="B11" s="438" t="s">
        <v>201</v>
      </c>
      <c r="C11" s="433" t="s">
        <v>242</v>
      </c>
      <c r="D11" s="434" t="n">
        <f aca="false">COUNTIF(別紙６!$AI$14:$AI$613,14)</f>
        <v>0</v>
      </c>
      <c r="E11" s="435" t="n">
        <f aca="false">COUNTIF(別紙６!$AI$14:$AI$613,24)</f>
        <v>0</v>
      </c>
      <c r="F11" s="435" t="n">
        <f aca="false">COUNTIF(別紙６!$AI$14:$AI$613,34)</f>
        <v>0</v>
      </c>
      <c r="G11" s="435" t="n">
        <f aca="false">COUNTIF(別紙６!$AI$14:$AI$613,44)</f>
        <v>0</v>
      </c>
      <c r="H11" s="435" t="n">
        <f aca="false">COUNTIF(別紙６!$AI$14:$AI$613,54)</f>
        <v>0</v>
      </c>
      <c r="I11" s="435" t="n">
        <f aca="false">COUNTIF(別紙６!$AI$14:$AI$613,64)</f>
        <v>0</v>
      </c>
      <c r="J11" s="436" t="n">
        <f aca="false">COUNTIF(別紙６!$AI$14:$AI$613,74)</f>
        <v>0</v>
      </c>
      <c r="K11" s="437" t="str">
        <f aca="false">IF(SUM(D11:J11)=0,"",+SUM(D11:J11))</f>
        <v/>
      </c>
    </row>
    <row r="12" customFormat="false" ht="27.75" hidden="false" customHeight="true" outlineLevel="0" collapsed="false">
      <c r="B12" s="438"/>
      <c r="C12" s="439" t="s">
        <v>243</v>
      </c>
      <c r="D12" s="440" t="n">
        <f aca="false">SUMIF(別紙６!$AI$14:$AI$613,14,別紙６!$AJ$14:$AJ$613)</f>
        <v>0</v>
      </c>
      <c r="E12" s="441" t="n">
        <f aca="false">SUMIF(別紙６!$AI$14:$AI$613,24,別紙６!$AJ$14:$AJ$613)</f>
        <v>0</v>
      </c>
      <c r="F12" s="441" t="n">
        <f aca="false">SUMIF(別紙６!$AI$14:$AI$613,34,別紙６!$AJ$14:$AJ$613)</f>
        <v>0</v>
      </c>
      <c r="G12" s="441" t="n">
        <f aca="false">SUMIF(別紙６!$AI$14:$AI$613,44,別紙６!$AJ$14:$AJ$613)</f>
        <v>0</v>
      </c>
      <c r="H12" s="441" t="n">
        <f aca="false">SUMIF(別紙６!$AI$14:$AI$613,54,別紙６!$AJ$14:$AJ$613)</f>
        <v>0</v>
      </c>
      <c r="I12" s="441" t="n">
        <f aca="false">SUMIF(別紙６!$AI$14:$AI$613,64,別紙６!$AJ$14:$AJ$613)</f>
        <v>0</v>
      </c>
      <c r="J12" s="442" t="n">
        <f aca="false">SUMIF(別紙６!$AI$14:$AI$613,74,別紙６!$AJ$14:$AJ$613)</f>
        <v>0</v>
      </c>
      <c r="K12" s="443" t="str">
        <f aca="false">IF(SUM(D12:J12)=0,"",+SUM(D12:J12))</f>
        <v/>
      </c>
    </row>
    <row r="13" customFormat="false" ht="27.75" hidden="false" customHeight="true" outlineLevel="0" collapsed="false">
      <c r="B13" s="444" t="s">
        <v>71</v>
      </c>
      <c r="C13" s="445" t="s">
        <v>242</v>
      </c>
      <c r="D13" s="446" t="str">
        <f aca="false">IF(+D5+D7+D9+D11=0,"",+D5+D7+D9+D11)</f>
        <v/>
      </c>
      <c r="E13" s="447" t="n">
        <f aca="false">IF(+E5+E7+E9+E11=0,"",+E5+E7+E9+E11)</f>
        <v>1</v>
      </c>
      <c r="F13" s="447" t="str">
        <f aca="false">IF(+F5+F7+F9+F11=0,"",+F5+F7+F9+F11)</f>
        <v/>
      </c>
      <c r="G13" s="447" t="n">
        <f aca="false">IF(+G5+G7+G9+G11=0,"",+G5+G7+G9+G11)</f>
        <v>1</v>
      </c>
      <c r="H13" s="447" t="str">
        <f aca="false">IF(+H5+H7+H9+H11=0,"",+H5+H7+H9+H11)</f>
        <v/>
      </c>
      <c r="I13" s="447" t="str">
        <f aca="false">IF(+I5+I7+I9+I11=0,"",+I5+I7+I9+I11)</f>
        <v/>
      </c>
      <c r="J13" s="448" t="n">
        <f aca="false">IF(+J5+J7+J9+J11=0,"",+J5+J7+J9+J11)</f>
        <v>1</v>
      </c>
      <c r="K13" s="449" t="n">
        <f aca="false">IF(SUM(D13:J13)=0,"",+SUM(D13:J13))</f>
        <v>3</v>
      </c>
    </row>
    <row r="14" customFormat="false" ht="27.75" hidden="false" customHeight="true" outlineLevel="0" collapsed="false">
      <c r="B14" s="444"/>
      <c r="C14" s="450" t="s">
        <v>243</v>
      </c>
      <c r="D14" s="451" t="str">
        <f aca="false">IF(+D6+D8+D10+D12=0,"",+D6+D8+D10+D12)</f>
        <v/>
      </c>
      <c r="E14" s="452" t="n">
        <f aca="false">IF(+E6+E8+E10+E12=0,"",+E6+E8+E10+E12)</f>
        <v>36</v>
      </c>
      <c r="F14" s="452" t="str">
        <f aca="false">IF(+F6+F8+F10+F12=0,"",+F6+F8+F10+F12)</f>
        <v/>
      </c>
      <c r="G14" s="452" t="n">
        <f aca="false">IF(+G6+G8+G10+G12=0,"",+G6+G8+G10+G12)</f>
        <v>24</v>
      </c>
      <c r="H14" s="452" t="str">
        <f aca="false">IF(+H6+H8+H10+H12=0,"",+H6+H8+H10+H12)</f>
        <v/>
      </c>
      <c r="I14" s="452" t="str">
        <f aca="false">IF(+I6+I8+I10+I12=0,"",+I6+I8+I10+I12)</f>
        <v/>
      </c>
      <c r="J14" s="453" t="n">
        <f aca="false">IF(+J6+J8+J10+J12=0,"",+J6+J8+J10+J12)</f>
        <v>72</v>
      </c>
      <c r="K14" s="454" t="n">
        <f aca="false">IF(SUM(D14:J14)=0,"",+SUM(D14:J14))</f>
        <v>132</v>
      </c>
    </row>
    <row r="15" customFormat="false" ht="18.75" hidden="false" customHeight="true" outlineLevel="0" collapsed="false">
      <c r="B15" s="455"/>
      <c r="C15" s="455"/>
      <c r="D15" s="455"/>
      <c r="E15" s="455"/>
      <c r="F15" s="455"/>
      <c r="G15" s="455"/>
      <c r="H15" s="455"/>
      <c r="I15" s="455"/>
      <c r="J15" s="455"/>
      <c r="K15" s="455"/>
      <c r="M15" s="455"/>
      <c r="N15" s="455"/>
      <c r="O15" s="455"/>
      <c r="P15" s="455"/>
    </row>
    <row r="27" customFormat="false" ht="15" hidden="false" customHeight="true" outlineLevel="0" collapsed="false">
      <c r="T27" s="407" t="e">
        <f aca="false" t="array" ref="T27:T27">T26:t27円×</f>
        <v>#N/A</v>
      </c>
    </row>
  </sheetData>
  <sheetProtection sheet="true" password="cc37" objects="true" scenarios="true" selectLockedCells="true"/>
  <mergeCells count="9">
    <mergeCell ref="B1:K1"/>
    <mergeCell ref="C2:F2"/>
    <mergeCell ref="H2:K2"/>
    <mergeCell ref="B4:C4"/>
    <mergeCell ref="B5:B6"/>
    <mergeCell ref="B7:B8"/>
    <mergeCell ref="B9:B10"/>
    <mergeCell ref="B11:B12"/>
    <mergeCell ref="B13:B14"/>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1</TotalTime>
  <Application>LibreOffice/25.8.3.2$Windows_X86_64 LibreOffice_project/8ca8d55c161d602844f5428fa4b58097424e324e</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2022-03-04T07:24:09Z</dcterms:created>
  <dc:creator/>
  <dc:description/>
  <dc:language>ja-JP</dc:language>
  <cp:lastModifiedBy/>
  <dcterms:modified xsi:type="dcterms:W3CDTF">2026-02-16T11:23:13Z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