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600" firstSheet="1" activeTab="1"/>
  </bookViews>
  <sheets>
    <sheet name="リスト" sheetId="9" state="hidden" r:id="rId1"/>
    <sheet name="確認表" sheetId="10" r:id="rId2"/>
    <sheet name="確認表（記載例）" sheetId="14" r:id="rId3"/>
  </sheets>
  <definedNames>
    <definedName name="_xlnm.Print_Area" localSheetId="1">確認表!$A$1:$P$74</definedName>
    <definedName name="_xlnm.Print_Area" localSheetId="2">'確認表（記載例）'!$A$1:$P$74</definedName>
    <definedName name="コミュニケーション">リスト!$C$2:$G$2</definedName>
    <definedName name="そううつ状態">リスト!$C$14:$G$14</definedName>
    <definedName name="てんかん">リスト!$C$13:$F$13</definedName>
    <definedName name="異食行動">リスト!$C$5:$G$5</definedName>
    <definedName name="過食・反すう等">リスト!$C$12:$G$12</definedName>
    <definedName name="自らを傷つける行為">リスト!$C$8:$G$8</definedName>
    <definedName name="説明の理解">リスト!$C$3:$E$3</definedName>
    <definedName name="他人を傷つける行為">リスト!$C$9:$G$9</definedName>
    <definedName name="多動・行動停止">リスト!$C$6:$G$6</definedName>
    <definedName name="対人面の不安緊張・集団生活への不適応">リスト!$C$16:$G$16</definedName>
    <definedName name="大声・奇声を出す">リスト!$C$4:$G$4</definedName>
    <definedName name="読み書き">リスト!$C$17:$E$17</definedName>
    <definedName name="突発的な行動">リスト!$C$11:$G$11</definedName>
    <definedName name="反復的行動">リスト!$C$15:$G$15</definedName>
    <definedName name="不安定な行動">リスト!$C$7:$G$7</definedName>
    <definedName name="不適切な行為">リスト!$C$10:$G$10</definedName>
  </definedNames>
  <calcPr calcId="152511"/>
</workbook>
</file>

<file path=xl/calcChain.xml><?xml version="1.0" encoding="utf-8"?>
<calcChain xmlns="http://schemas.openxmlformats.org/spreadsheetml/2006/main">
  <c r="H16" i="14" l="1"/>
  <c r="I16" i="14" s="1"/>
  <c r="J16" i="14" s="1"/>
  <c r="K16" i="14" s="1"/>
  <c r="L16" i="14" s="1"/>
  <c r="M16" i="14" s="1"/>
  <c r="N16" i="14" s="1"/>
  <c r="K73" i="10"/>
  <c r="G62" i="10" l="1"/>
  <c r="G63" i="10"/>
  <c r="G64" i="10"/>
  <c r="G65" i="10"/>
  <c r="G73" i="10"/>
  <c r="R56" i="10"/>
  <c r="G73" i="14"/>
  <c r="S73" i="14"/>
  <c r="S73" i="10"/>
  <c r="R70" i="10"/>
  <c r="R65" i="10"/>
  <c r="R64" i="10"/>
  <c r="R63" i="10"/>
  <c r="R62" i="10"/>
  <c r="R61" i="10"/>
  <c r="R60" i="10"/>
  <c r="R59" i="10"/>
  <c r="G56" i="10"/>
  <c r="G57" i="10"/>
  <c r="R57" i="10" s="1"/>
  <c r="G58" i="10"/>
  <c r="R58" i="10" s="1"/>
  <c r="G59" i="10"/>
  <c r="G60" i="10"/>
  <c r="G61" i="10"/>
  <c r="G66" i="10"/>
  <c r="R66" i="10" s="1"/>
  <c r="G67" i="10"/>
  <c r="R67" i="10" s="1"/>
  <c r="G68" i="10"/>
  <c r="R68" i="10" s="1"/>
  <c r="G69" i="10"/>
  <c r="R69" i="10" s="1"/>
  <c r="G70" i="10"/>
  <c r="G71" i="10"/>
  <c r="R52" i="10"/>
  <c r="R51" i="10"/>
  <c r="R50" i="10"/>
  <c r="R49" i="10"/>
  <c r="A36" i="9"/>
  <c r="A37" i="9" s="1"/>
  <c r="A38" i="9" s="1"/>
  <c r="A39" i="9" s="1"/>
  <c r="A40" i="9" s="1"/>
  <c r="A35" i="9"/>
  <c r="R52" i="14"/>
  <c r="R51" i="14"/>
  <c r="R50" i="14"/>
  <c r="R49" i="14"/>
  <c r="G74" i="10" l="1"/>
  <c r="R71" i="10"/>
  <c r="S74" i="10"/>
  <c r="G71" i="14"/>
  <c r="G70" i="14"/>
  <c r="R70" i="14" s="1"/>
  <c r="G69" i="14"/>
  <c r="R69" i="14" s="1"/>
  <c r="G68" i="14"/>
  <c r="R68" i="14" s="1"/>
  <c r="G67" i="14"/>
  <c r="R67" i="14" s="1"/>
  <c r="G66" i="14"/>
  <c r="R66" i="14" s="1"/>
  <c r="G65" i="14"/>
  <c r="R65" i="14" s="1"/>
  <c r="G64" i="14"/>
  <c r="R64" i="14" s="1"/>
  <c r="G63" i="14"/>
  <c r="R63" i="14" s="1"/>
  <c r="G62" i="14"/>
  <c r="R62" i="14" s="1"/>
  <c r="G61" i="14"/>
  <c r="G60" i="14"/>
  <c r="R60" i="14" s="1"/>
  <c r="G59" i="14"/>
  <c r="R59" i="14" s="1"/>
  <c r="G58" i="14"/>
  <c r="R58" i="14" s="1"/>
  <c r="G57" i="14"/>
  <c r="R57" i="14" s="1"/>
  <c r="G56" i="14"/>
  <c r="R56" i="14" s="1"/>
  <c r="G74" i="14" l="1"/>
  <c r="S74" i="14"/>
  <c r="K73" i="14" s="1"/>
  <c r="R61" i="14"/>
  <c r="R71" i="14"/>
  <c r="A23" i="9"/>
  <c r="A24" i="9"/>
  <c r="A25" i="9"/>
  <c r="A26" i="9"/>
  <c r="A27" i="9" s="1"/>
  <c r="A28" i="9" s="1"/>
  <c r="A29" i="9" s="1"/>
  <c r="A30" i="9" s="1"/>
  <c r="A31" i="9" s="1"/>
  <c r="A32" i="9" s="1"/>
  <c r="A33" i="9" s="1"/>
  <c r="A34" i="9" s="1"/>
</calcChain>
</file>

<file path=xl/sharedStrings.xml><?xml version="1.0" encoding="utf-8"?>
<sst xmlns="http://schemas.openxmlformats.org/spreadsheetml/2006/main" count="429" uniqueCount="124">
  <si>
    <t>項番</t>
    <rPh sb="0" eb="1">
      <t>コウ</t>
    </rPh>
    <rPh sb="1" eb="2">
      <t>バン</t>
    </rPh>
    <phoneticPr fontId="1"/>
  </si>
  <si>
    <t>項目名</t>
    <rPh sb="0" eb="2">
      <t>コウモク</t>
    </rPh>
    <rPh sb="2" eb="3">
      <t>メイ</t>
    </rPh>
    <phoneticPr fontId="1"/>
  </si>
  <si>
    <t>食事</t>
    <rPh sb="0" eb="2">
      <t>ショクジ</t>
    </rPh>
    <phoneticPr fontId="1"/>
  </si>
  <si>
    <t>排泄</t>
    <rPh sb="0" eb="2">
      <t>ハイセツ</t>
    </rPh>
    <phoneticPr fontId="1"/>
  </si>
  <si>
    <t>入浴</t>
    <rPh sb="0" eb="2">
      <t>ニュウヨク</t>
    </rPh>
    <phoneticPr fontId="1"/>
  </si>
  <si>
    <t>移動</t>
    <rPh sb="0" eb="2">
      <t>イドウ</t>
    </rPh>
    <phoneticPr fontId="1"/>
  </si>
  <si>
    <t>コミュニケーション</t>
    <phoneticPr fontId="1"/>
  </si>
  <si>
    <t>説明の理解</t>
    <rPh sb="0" eb="2">
      <t>セツメイ</t>
    </rPh>
    <rPh sb="3" eb="5">
      <t>リカイ</t>
    </rPh>
    <phoneticPr fontId="1"/>
  </si>
  <si>
    <t>選択項目</t>
    <rPh sb="0" eb="2">
      <t>センタク</t>
    </rPh>
    <rPh sb="2" eb="4">
      <t>コウモク</t>
    </rPh>
    <phoneticPr fontId="1"/>
  </si>
  <si>
    <t>点数</t>
    <rPh sb="0" eb="2">
      <t>テンスウ</t>
    </rPh>
    <phoneticPr fontId="1"/>
  </si>
  <si>
    <t>理解できているか判断できない</t>
    <phoneticPr fontId="1"/>
  </si>
  <si>
    <t>支援が不要</t>
    <rPh sb="0" eb="2">
      <t>シエン</t>
    </rPh>
    <rPh sb="3" eb="5">
      <t>フヨウ</t>
    </rPh>
    <phoneticPr fontId="1"/>
  </si>
  <si>
    <t>部分的な支援が必要</t>
    <rPh sb="0" eb="3">
      <t>ブブンテキ</t>
    </rPh>
    <rPh sb="4" eb="6">
      <t>シエン</t>
    </rPh>
    <rPh sb="7" eb="9">
      <t>ヒツヨウ</t>
    </rPh>
    <phoneticPr fontId="1"/>
  </si>
  <si>
    <t>全面的な支援が必要</t>
    <rPh sb="0" eb="3">
      <t>ゼンメンテキ</t>
    </rPh>
    <rPh sb="4" eb="6">
      <t>シエン</t>
    </rPh>
    <rPh sb="7" eb="9">
      <t>ヒツヨウ</t>
    </rPh>
    <phoneticPr fontId="1"/>
  </si>
  <si>
    <t>名前の管理　＋　indirect関数　により、入力規則をリスト選択</t>
    <rPh sb="0" eb="2">
      <t>ナマエ</t>
    </rPh>
    <rPh sb="3" eb="5">
      <t>カンリ</t>
    </rPh>
    <rPh sb="16" eb="18">
      <t>カンスウ</t>
    </rPh>
    <rPh sb="23" eb="25">
      <t>ニュウリョク</t>
    </rPh>
    <rPh sb="25" eb="27">
      <t>キソク</t>
    </rPh>
    <rPh sb="31" eb="33">
      <t>センタク</t>
    </rPh>
    <phoneticPr fontId="1"/>
  </si>
  <si>
    <t>支援が不要</t>
    <phoneticPr fontId="1"/>
  </si>
  <si>
    <t>希に支援が必要</t>
    <phoneticPr fontId="1"/>
  </si>
  <si>
    <t>理解できない</t>
    <phoneticPr fontId="1"/>
  </si>
  <si>
    <t>理解できる</t>
    <phoneticPr fontId="1"/>
  </si>
  <si>
    <t>日常生活に支障がない</t>
    <phoneticPr fontId="1"/>
  </si>
  <si>
    <t>会話以外の方法でコミュニケーションできる</t>
    <phoneticPr fontId="1"/>
  </si>
  <si>
    <t>独自の方法でコミュニケーションできる</t>
    <phoneticPr fontId="1"/>
  </si>
  <si>
    <t>突発的な行動</t>
    <phoneticPr fontId="1"/>
  </si>
  <si>
    <t>不適切な行為</t>
    <phoneticPr fontId="1"/>
  </si>
  <si>
    <t>他人を傷つける行為</t>
    <phoneticPr fontId="1"/>
  </si>
  <si>
    <t>大声・奇声を出す</t>
    <phoneticPr fontId="1"/>
  </si>
  <si>
    <t>異食行動</t>
    <phoneticPr fontId="1"/>
  </si>
  <si>
    <t>多動・行動停止</t>
    <phoneticPr fontId="1"/>
  </si>
  <si>
    <t>不安定な行動</t>
    <phoneticPr fontId="1"/>
  </si>
  <si>
    <t>自らを傷つける行為</t>
    <phoneticPr fontId="1"/>
  </si>
  <si>
    <t>てんかん</t>
    <phoneticPr fontId="1"/>
  </si>
  <si>
    <t>そううつ状態</t>
    <phoneticPr fontId="1"/>
  </si>
  <si>
    <t>反復的行動</t>
    <phoneticPr fontId="1"/>
  </si>
  <si>
    <t>読み書き</t>
    <phoneticPr fontId="1"/>
  </si>
  <si>
    <t>過食・反すう等</t>
    <phoneticPr fontId="1"/>
  </si>
  <si>
    <t>自立</t>
    <rPh sb="0" eb="2">
      <t>ジリツ</t>
    </rPh>
    <phoneticPr fontId="1"/>
  </si>
  <si>
    <t>一部介助</t>
    <rPh sb="0" eb="2">
      <t>イチブ</t>
    </rPh>
    <rPh sb="2" eb="4">
      <t>カイジョ</t>
    </rPh>
    <phoneticPr fontId="1"/>
  </si>
  <si>
    <t>全介助</t>
    <rPh sb="0" eb="1">
      <t>ゼン</t>
    </rPh>
    <rPh sb="1" eb="3">
      <t>カイジョ</t>
    </rPh>
    <phoneticPr fontId="1"/>
  </si>
  <si>
    <t>日常生活動作</t>
    <rPh sb="0" eb="2">
      <t>ニチジョウ</t>
    </rPh>
    <rPh sb="2" eb="4">
      <t>セイカツ</t>
    </rPh>
    <rPh sb="4" eb="6">
      <t>ドウサ</t>
    </rPh>
    <phoneticPr fontId="1"/>
  </si>
  <si>
    <t>全介助項目数</t>
    <rPh sb="0" eb="1">
      <t>ゼン</t>
    </rPh>
    <rPh sb="1" eb="3">
      <t>カイジョ</t>
    </rPh>
    <rPh sb="3" eb="6">
      <t>コウモクスウ</t>
    </rPh>
    <phoneticPr fontId="1"/>
  </si>
  <si>
    <t>行動障害関連</t>
    <rPh sb="0" eb="2">
      <t>コウドウ</t>
    </rPh>
    <rPh sb="2" eb="4">
      <t>ショウガイ</t>
    </rPh>
    <rPh sb="4" eb="6">
      <t>カンレン</t>
    </rPh>
    <phoneticPr fontId="1"/>
  </si>
  <si>
    <t>合計点数</t>
    <rPh sb="0" eb="2">
      <t>ゴウケイ</t>
    </rPh>
    <rPh sb="2" eb="4">
      <t>テンスウ</t>
    </rPh>
    <phoneticPr fontId="1"/>
  </si>
  <si>
    <t>全介助項目数</t>
    <phoneticPr fontId="1"/>
  </si>
  <si>
    <t>合計点数</t>
    <phoneticPr fontId="1"/>
  </si>
  <si>
    <t>月に１回以上の支援が必要</t>
  </si>
  <si>
    <t>月に１回以上の支援が必要</t>
    <phoneticPr fontId="1"/>
  </si>
  <si>
    <t>週に１回以上の支援が必要</t>
  </si>
  <si>
    <t>週に１回以上の支援が必要</t>
    <phoneticPr fontId="1"/>
  </si>
  <si>
    <t>ほぼ毎日（週５日以上の）支援が必要</t>
  </si>
  <si>
    <t>ほぼ毎日（週５日以上の）支援が必要</t>
    <phoneticPr fontId="1"/>
  </si>
  <si>
    <t>コミュニケーションできない</t>
    <phoneticPr fontId="1"/>
  </si>
  <si>
    <t>（日常生活動作）</t>
    <rPh sb="1" eb="3">
      <t>ニチジョウ</t>
    </rPh>
    <rPh sb="3" eb="5">
      <t>セイカツ</t>
    </rPh>
    <rPh sb="5" eb="7">
      <t>ドウサ</t>
    </rPh>
    <phoneticPr fontId="1"/>
  </si>
  <si>
    <t>対人面の不安緊張・集団生活への不適応</t>
    <phoneticPr fontId="1"/>
  </si>
  <si>
    <t>支援が不要</t>
  </si>
  <si>
    <t>確認結果</t>
    <rPh sb="0" eb="2">
      <t>カクニン</t>
    </rPh>
    <rPh sb="2" eb="4">
      <t>ケッカ</t>
    </rPh>
    <phoneticPr fontId="1"/>
  </si>
  <si>
    <t>特定の者であればコミュニケーションできる</t>
    <phoneticPr fontId="1"/>
  </si>
  <si>
    <t>日常生活に支障がない</t>
    <rPh sb="0" eb="2">
      <t>ニチジョウ</t>
    </rPh>
    <rPh sb="2" eb="4">
      <t>セイカツ</t>
    </rPh>
    <rPh sb="5" eb="7">
      <t>シショウ</t>
    </rPh>
    <phoneticPr fontId="1"/>
  </si>
  <si>
    <t>理解できる</t>
    <rPh sb="0" eb="2">
      <t>リカイ</t>
    </rPh>
    <phoneticPr fontId="1"/>
  </si>
  <si>
    <t>理解できない</t>
    <rPh sb="0" eb="2">
      <t>リカイ</t>
    </rPh>
    <phoneticPr fontId="1"/>
  </si>
  <si>
    <t>理解できているか判断できない</t>
    <rPh sb="0" eb="2">
      <t>リカイ</t>
    </rPh>
    <rPh sb="8" eb="10">
      <t>ハンダン</t>
    </rPh>
    <phoneticPr fontId="1"/>
  </si>
  <si>
    <t>週に１回以上の支援が必要</t>
    <rPh sb="0" eb="1">
      <t>シュウ</t>
    </rPh>
    <rPh sb="3" eb="4">
      <t>カイ</t>
    </rPh>
    <rPh sb="4" eb="6">
      <t>イジョウ</t>
    </rPh>
    <rPh sb="7" eb="9">
      <t>シエン</t>
    </rPh>
    <rPh sb="10" eb="12">
      <t>ヒツヨウ</t>
    </rPh>
    <phoneticPr fontId="1"/>
  </si>
  <si>
    <t>項目</t>
    <rPh sb="0" eb="2">
      <t>コウモク</t>
    </rPh>
    <phoneticPr fontId="1"/>
  </si>
  <si>
    <t>大声・奇声を出す</t>
    <rPh sb="0" eb="2">
      <t>オオゴエ</t>
    </rPh>
    <rPh sb="3" eb="5">
      <t>キセイ</t>
    </rPh>
    <rPh sb="6" eb="7">
      <t>ダ</t>
    </rPh>
    <phoneticPr fontId="1"/>
  </si>
  <si>
    <t>異食行動</t>
    <rPh sb="0" eb="1">
      <t>コト</t>
    </rPh>
    <rPh sb="1" eb="2">
      <t>ショク</t>
    </rPh>
    <rPh sb="2" eb="4">
      <t>コウドウ</t>
    </rPh>
    <phoneticPr fontId="1"/>
  </si>
  <si>
    <t>他動・行動停止</t>
    <rPh sb="0" eb="2">
      <t>タドウ</t>
    </rPh>
    <rPh sb="3" eb="5">
      <t>コウドウ</t>
    </rPh>
    <rPh sb="5" eb="7">
      <t>テイシ</t>
    </rPh>
    <phoneticPr fontId="1"/>
  </si>
  <si>
    <t>不安定な行動</t>
    <rPh sb="0" eb="3">
      <t>フアンテイ</t>
    </rPh>
    <rPh sb="4" eb="6">
      <t>コウドウ</t>
    </rPh>
    <phoneticPr fontId="1"/>
  </si>
  <si>
    <t>自らを傷つける行為</t>
    <rPh sb="0" eb="1">
      <t>ミズカ</t>
    </rPh>
    <rPh sb="3" eb="4">
      <t>キズ</t>
    </rPh>
    <rPh sb="7" eb="9">
      <t>コウイ</t>
    </rPh>
    <phoneticPr fontId="1"/>
  </si>
  <si>
    <t>他人を傷つける行為</t>
    <rPh sb="0" eb="2">
      <t>タニン</t>
    </rPh>
    <rPh sb="3" eb="4">
      <t>キズ</t>
    </rPh>
    <rPh sb="7" eb="9">
      <t>コウイ</t>
    </rPh>
    <phoneticPr fontId="1"/>
  </si>
  <si>
    <t>不適切な行為</t>
    <rPh sb="0" eb="3">
      <t>フテキセツ</t>
    </rPh>
    <rPh sb="4" eb="6">
      <t>コウイ</t>
    </rPh>
    <phoneticPr fontId="1"/>
  </si>
  <si>
    <t>突発的な行動</t>
    <rPh sb="0" eb="3">
      <t>トッパツテキ</t>
    </rPh>
    <rPh sb="4" eb="6">
      <t>コウドウ</t>
    </rPh>
    <phoneticPr fontId="1"/>
  </si>
  <si>
    <t>過食・反すう等</t>
    <rPh sb="0" eb="2">
      <t>カショク</t>
    </rPh>
    <rPh sb="3" eb="4">
      <t>ハン</t>
    </rPh>
    <rPh sb="6" eb="7">
      <t>ナド</t>
    </rPh>
    <phoneticPr fontId="1"/>
  </si>
  <si>
    <t>そううつ状態</t>
    <rPh sb="4" eb="6">
      <t>ジョウタイ</t>
    </rPh>
    <phoneticPr fontId="1"/>
  </si>
  <si>
    <t>反復的行動</t>
    <rPh sb="0" eb="3">
      <t>ハンプクテキ</t>
    </rPh>
    <rPh sb="3" eb="5">
      <t>コウドウ</t>
    </rPh>
    <phoneticPr fontId="1"/>
  </si>
  <si>
    <t>（あて先）札幌市　　区保健福祉部長</t>
    <rPh sb="3" eb="4">
      <t>サキ</t>
    </rPh>
    <rPh sb="5" eb="8">
      <t>サッポロシ</t>
    </rPh>
    <rPh sb="10" eb="11">
      <t>ク</t>
    </rPh>
    <rPh sb="11" eb="13">
      <t>ホケン</t>
    </rPh>
    <rPh sb="13" eb="15">
      <t>フクシ</t>
    </rPh>
    <rPh sb="15" eb="17">
      <t>ブチョウ</t>
    </rPh>
    <phoneticPr fontId="1"/>
  </si>
  <si>
    <t xml:space="preserve">平成　　年　　月　　日 </t>
    <rPh sb="0" eb="2">
      <t>ヘイセイ</t>
    </rPh>
    <rPh sb="4" eb="5">
      <t>ネン</t>
    </rPh>
    <rPh sb="7" eb="8">
      <t>ガツ</t>
    </rPh>
    <rPh sb="10" eb="11">
      <t>ニチ</t>
    </rPh>
    <phoneticPr fontId="1"/>
  </si>
  <si>
    <t>（依頼者）</t>
    <rPh sb="1" eb="4">
      <t>イライシャ</t>
    </rPh>
    <phoneticPr fontId="1"/>
  </si>
  <si>
    <t>事業所番号</t>
    <rPh sb="0" eb="3">
      <t>ジギョウショ</t>
    </rPh>
    <rPh sb="3" eb="5">
      <t>バンゴウ</t>
    </rPh>
    <phoneticPr fontId="1"/>
  </si>
  <si>
    <t>児童氏名</t>
    <rPh sb="0" eb="2">
      <t>ジドウ</t>
    </rPh>
    <rPh sb="2" eb="4">
      <t>シメイ</t>
    </rPh>
    <phoneticPr fontId="1"/>
  </si>
  <si>
    <t>保護者氏名</t>
    <rPh sb="0" eb="3">
      <t>ホゴシャ</t>
    </rPh>
    <rPh sb="3" eb="5">
      <t>シメイ</t>
    </rPh>
    <phoneticPr fontId="1"/>
  </si>
  <si>
    <t>受給者証番号</t>
    <rPh sb="0" eb="3">
      <t>ジュキュウシャ</t>
    </rPh>
    <rPh sb="3" eb="4">
      <t>アカシ</t>
    </rPh>
    <rPh sb="4" eb="6">
      <t>バンゴウ</t>
    </rPh>
    <phoneticPr fontId="1"/>
  </si>
  <si>
    <t>電話番号</t>
    <rPh sb="0" eb="2">
      <t>デンワ</t>
    </rPh>
    <rPh sb="2" eb="4">
      <t>バンゴウ</t>
    </rPh>
    <phoneticPr fontId="1"/>
  </si>
  <si>
    <t>0</t>
    <phoneticPr fontId="1"/>
  </si>
  <si>
    <t>1</t>
    <phoneticPr fontId="1"/>
  </si>
  <si>
    <t>5</t>
    <phoneticPr fontId="1"/>
  </si>
  <si>
    <t>事業所名及び
代表者氏名</t>
    <rPh sb="0" eb="3">
      <t>ジギョウショ</t>
    </rPh>
    <rPh sb="3" eb="4">
      <t>メイ</t>
    </rPh>
    <rPh sb="4" eb="5">
      <t>オヨ</t>
    </rPh>
    <rPh sb="7" eb="10">
      <t>ダイヒョウシャ</t>
    </rPh>
    <rPh sb="10" eb="12">
      <t>シメイ</t>
    </rPh>
    <phoneticPr fontId="1"/>
  </si>
  <si>
    <t>担当者氏名</t>
    <rPh sb="0" eb="3">
      <t>タントウシャ</t>
    </rPh>
    <rPh sb="3" eb="5">
      <t>シメイ</t>
    </rPh>
    <phoneticPr fontId="1"/>
  </si>
  <si>
    <t>札幌　太郎</t>
    <rPh sb="0" eb="2">
      <t>サッポロ</t>
    </rPh>
    <rPh sb="3" eb="5">
      <t>タロウ</t>
    </rPh>
    <phoneticPr fontId="1"/>
  </si>
  <si>
    <t>（対象児童）</t>
    <rPh sb="1" eb="3">
      <t>タイショウ</t>
    </rPh>
    <rPh sb="3" eb="5">
      <t>ジドウ</t>
    </rPh>
    <phoneticPr fontId="1"/>
  </si>
  <si>
    <t>支援が不要・稀に支援が必要
月に１回以上の支援が必要</t>
    <rPh sb="0" eb="2">
      <t>シエン</t>
    </rPh>
    <rPh sb="3" eb="5">
      <t>フヨウ</t>
    </rPh>
    <rPh sb="6" eb="7">
      <t>マレ</t>
    </rPh>
    <rPh sb="8" eb="10">
      <t>シエン</t>
    </rPh>
    <rPh sb="11" eb="13">
      <t>ヒツヨウ</t>
    </rPh>
    <rPh sb="14" eb="15">
      <t>ツキ</t>
    </rPh>
    <rPh sb="17" eb="18">
      <t>カイ</t>
    </rPh>
    <rPh sb="18" eb="20">
      <t>イジョウ</t>
    </rPh>
    <rPh sb="21" eb="23">
      <t>シエン</t>
    </rPh>
    <rPh sb="24" eb="26">
      <t>ヒツヨウ</t>
    </rPh>
    <phoneticPr fontId="1"/>
  </si>
  <si>
    <t>ほぼ毎日（週５日以上の）支援が必要</t>
    <phoneticPr fontId="1"/>
  </si>
  <si>
    <t>特定の者であればコミュニケーションできる
会話以外の方法でコミュニケーションできる</t>
    <rPh sb="0" eb="2">
      <t>トクテイ</t>
    </rPh>
    <rPh sb="3" eb="4">
      <t>モノ</t>
    </rPh>
    <rPh sb="21" eb="23">
      <t>カイワ</t>
    </rPh>
    <rPh sb="23" eb="25">
      <t>イガイ</t>
    </rPh>
    <rPh sb="26" eb="28">
      <t>ホウホウ</t>
    </rPh>
    <phoneticPr fontId="1"/>
  </si>
  <si>
    <t>独自の方法でコミュニケーションできる
コミュニケーションできない</t>
    <rPh sb="0" eb="2">
      <t>ドクジ</t>
    </rPh>
    <rPh sb="3" eb="5">
      <t>ホウホウ</t>
    </rPh>
    <phoneticPr fontId="1"/>
  </si>
  <si>
    <t>選択項目（該当する状況に○）</t>
    <rPh sb="0" eb="2">
      <t>センタク</t>
    </rPh>
    <rPh sb="2" eb="4">
      <t>コウモク</t>
    </rPh>
    <rPh sb="5" eb="7">
      <t>ガイトウ</t>
    </rPh>
    <rPh sb="9" eb="11">
      <t>ジョウキョウ</t>
    </rPh>
    <phoneticPr fontId="1"/>
  </si>
  <si>
    <t>選択項目（該当する状況に○）</t>
    <rPh sb="0" eb="2">
      <t>センタク</t>
    </rPh>
    <rPh sb="2" eb="4">
      <t>コウモク</t>
    </rPh>
    <phoneticPr fontId="1"/>
  </si>
  <si>
    <t>支援が必要となる具体的な状況・支援の内容など</t>
    <rPh sb="0" eb="2">
      <t>シエン</t>
    </rPh>
    <rPh sb="3" eb="5">
      <t>ヒツヨウ</t>
    </rPh>
    <rPh sb="8" eb="11">
      <t>グタイテキ</t>
    </rPh>
    <rPh sb="12" eb="14">
      <t>ジョウキョウ</t>
    </rPh>
    <rPh sb="15" eb="17">
      <t>シエン</t>
    </rPh>
    <rPh sb="18" eb="20">
      <t>ナイヨウ</t>
    </rPh>
    <phoneticPr fontId="1"/>
  </si>
  <si>
    <t>支援が必要となる具体的な状況・支援の内容など</t>
    <phoneticPr fontId="1"/>
  </si>
  <si>
    <t>０点</t>
    <rPh sb="1" eb="2">
      <t>テン</t>
    </rPh>
    <phoneticPr fontId="1"/>
  </si>
  <si>
    <t>１点</t>
    <rPh sb="1" eb="2">
      <t>テン</t>
    </rPh>
    <phoneticPr fontId="1"/>
  </si>
  <si>
    <t>２点</t>
    <rPh sb="1" eb="2">
      <t>テン</t>
    </rPh>
    <phoneticPr fontId="1"/>
  </si>
  <si>
    <t>行動障がい関連</t>
    <rPh sb="0" eb="2">
      <t>コウドウ</t>
    </rPh>
    <rPh sb="2" eb="3">
      <t>ショウ</t>
    </rPh>
    <rPh sb="5" eb="7">
      <t>カンレン</t>
    </rPh>
    <phoneticPr fontId="1"/>
  </si>
  <si>
    <t>週に１回以上</t>
    <rPh sb="0" eb="1">
      <t>シュウ</t>
    </rPh>
    <phoneticPr fontId="1"/>
  </si>
  <si>
    <t>月に１回以上</t>
    <phoneticPr fontId="1"/>
  </si>
  <si>
    <t>指標該当申立書</t>
    <rPh sb="0" eb="2">
      <t>シヒョウ</t>
    </rPh>
    <rPh sb="2" eb="4">
      <t>ガイトウ</t>
    </rPh>
    <rPh sb="4" eb="7">
      <t>モウシタテショ</t>
    </rPh>
    <phoneticPr fontId="1"/>
  </si>
  <si>
    <t>札幌　花子</t>
    <rPh sb="0" eb="2">
      <t>サッポロ</t>
    </rPh>
    <rPh sb="3" eb="5">
      <t>ハナコ</t>
    </rPh>
    <phoneticPr fontId="1"/>
  </si>
  <si>
    <t>月に１回以上</t>
    <rPh sb="0" eb="1">
      <t>ツキ</t>
    </rPh>
    <rPh sb="3" eb="4">
      <t>カイ</t>
    </rPh>
    <rPh sb="4" eb="6">
      <t>イジョウ</t>
    </rPh>
    <phoneticPr fontId="1"/>
  </si>
  <si>
    <t>週に１回以上</t>
    <rPh sb="0" eb="1">
      <t>シュウ</t>
    </rPh>
    <rPh sb="3" eb="4">
      <t>カイ</t>
    </rPh>
    <rPh sb="4" eb="6">
      <t>イジョウ</t>
    </rPh>
    <phoneticPr fontId="1"/>
  </si>
  <si>
    <t>年に１回以上</t>
    <phoneticPr fontId="1"/>
  </si>
  <si>
    <t>年に１回以上又はない</t>
    <rPh sb="0" eb="1">
      <t>トシ</t>
    </rPh>
    <rPh sb="3" eb="6">
      <t>カイイジョウ</t>
    </rPh>
    <rPh sb="6" eb="7">
      <t>マタ</t>
    </rPh>
    <phoneticPr fontId="1"/>
  </si>
  <si>
    <t>（行動障がい）</t>
    <rPh sb="1" eb="3">
      <t>コウドウ</t>
    </rPh>
    <rPh sb="3" eb="4">
      <t>ショウ</t>
    </rPh>
    <phoneticPr fontId="1"/>
  </si>
  <si>
    <t>理解できる</t>
  </si>
  <si>
    <t>ない</t>
  </si>
  <si>
    <t>ない</t>
    <phoneticPr fontId="1"/>
  </si>
  <si>
    <t>ない</t>
    <phoneticPr fontId="1"/>
  </si>
  <si>
    <t>気に入らないことがあると、30分程度大声を出し続けることが日常的にあり、その都度支援者が気持ちをなだめるなどの支援を行っている。</t>
    <rPh sb="0" eb="1">
      <t>キ</t>
    </rPh>
    <rPh sb="2" eb="3">
      <t>イ</t>
    </rPh>
    <rPh sb="15" eb="16">
      <t>フン</t>
    </rPh>
    <rPh sb="16" eb="18">
      <t>テイド</t>
    </rPh>
    <rPh sb="18" eb="20">
      <t>オオゴエ</t>
    </rPh>
    <rPh sb="21" eb="22">
      <t>ダ</t>
    </rPh>
    <rPh sb="23" eb="24">
      <t>ツヅ</t>
    </rPh>
    <rPh sb="29" eb="32">
      <t>ニチジョウテキ</t>
    </rPh>
    <rPh sb="38" eb="40">
      <t>ツド</t>
    </rPh>
    <rPh sb="40" eb="43">
      <t>シエンシャ</t>
    </rPh>
    <rPh sb="44" eb="46">
      <t>キモ</t>
    </rPh>
    <rPh sb="55" eb="57">
      <t>シエン</t>
    </rPh>
    <rPh sb="58" eb="59">
      <t>オコナ</t>
    </rPh>
    <phoneticPr fontId="1"/>
  </si>
  <si>
    <t>日常生活に支障がない</t>
  </si>
  <si>
    <t>（あて先）札幌市中央区保健福祉部長</t>
    <rPh sb="3" eb="4">
      <t>サキ</t>
    </rPh>
    <rPh sb="5" eb="8">
      <t>サッポロシ</t>
    </rPh>
    <rPh sb="8" eb="10">
      <t>チュウオウ</t>
    </rPh>
    <rPh sb="10" eb="11">
      <t>ク</t>
    </rPh>
    <rPh sb="11" eb="13">
      <t>ホケン</t>
    </rPh>
    <rPh sb="13" eb="15">
      <t>フクシ</t>
    </rPh>
    <rPh sb="15" eb="17">
      <t>ブチョウ</t>
    </rPh>
    <phoneticPr fontId="1"/>
  </si>
  <si>
    <t xml:space="preserve">平成３０年４月１日 </t>
    <rPh sb="0" eb="2">
      <t>ヘイセイ</t>
    </rPh>
    <rPh sb="4" eb="5">
      <t>ネン</t>
    </rPh>
    <rPh sb="6" eb="7">
      <t>ガツ</t>
    </rPh>
    <rPh sb="8" eb="9">
      <t>ニチ</t>
    </rPh>
    <phoneticPr fontId="1"/>
  </si>
  <si>
    <t>行動障がい</t>
    <rPh sb="0" eb="2">
      <t>コウドウ</t>
    </rPh>
    <rPh sb="2" eb="3">
      <t>ショウ</t>
    </rPh>
    <phoneticPr fontId="1"/>
  </si>
  <si>
    <t>2</t>
    <phoneticPr fontId="1"/>
  </si>
  <si>
    <t>本申立を行うにあたり、事前に保護者に内容説明等を行い、申立に関する同意を得ております。</t>
    <rPh sb="0" eb="1">
      <t>ホン</t>
    </rPh>
    <rPh sb="1" eb="3">
      <t>モウシタテ</t>
    </rPh>
    <rPh sb="4" eb="5">
      <t>オコナ</t>
    </rPh>
    <rPh sb="11" eb="13">
      <t>ジゼン</t>
    </rPh>
    <rPh sb="14" eb="17">
      <t>ホゴシャ</t>
    </rPh>
    <rPh sb="18" eb="20">
      <t>ナイヨウ</t>
    </rPh>
    <rPh sb="20" eb="22">
      <t>セツメイ</t>
    </rPh>
    <rPh sb="22" eb="23">
      <t>ナド</t>
    </rPh>
    <rPh sb="24" eb="25">
      <t>オコナ</t>
    </rPh>
    <rPh sb="27" eb="29">
      <t>モウシタテ</t>
    </rPh>
    <rPh sb="30" eb="31">
      <t>カン</t>
    </rPh>
    <rPh sb="33" eb="35">
      <t>ドウイ</t>
    </rPh>
    <rPh sb="36" eb="37">
      <t>エ</t>
    </rPh>
    <phoneticPr fontId="1"/>
  </si>
  <si>
    <t>札幌放課後等デイサービス事業所
放デイ　太郎</t>
    <rPh sb="0" eb="2">
      <t>サッポロ</t>
    </rPh>
    <rPh sb="2" eb="5">
      <t>ホウカゴ</t>
    </rPh>
    <rPh sb="5" eb="6">
      <t>ナド</t>
    </rPh>
    <rPh sb="12" eb="15">
      <t>ジギョウショ</t>
    </rPh>
    <rPh sb="16" eb="17">
      <t>ホウ</t>
    </rPh>
    <rPh sb="20" eb="22">
      <t>タロウ</t>
    </rPh>
    <phoneticPr fontId="1"/>
  </si>
  <si>
    <t>放デイ　花子</t>
    <rPh sb="0" eb="1">
      <t>ホウ</t>
    </rPh>
    <rPh sb="4" eb="6">
      <t>ハナコ</t>
    </rPh>
    <phoneticPr fontId="1"/>
  </si>
  <si>
    <t>011-000-0000</t>
    <phoneticPr fontId="1"/>
  </si>
  <si>
    <t>　下記児童について、以下のとおり手厚い支援が必要な状況であることを申立いたします。なお、</t>
    <rPh sb="1" eb="3">
      <t>カキ</t>
    </rPh>
    <rPh sb="3" eb="5">
      <t>ジドウ</t>
    </rPh>
    <rPh sb="10" eb="12">
      <t>イカ</t>
    </rPh>
    <rPh sb="16" eb="18">
      <t>テアツ</t>
    </rPh>
    <rPh sb="19" eb="21">
      <t>シエン</t>
    </rPh>
    <rPh sb="22" eb="24">
      <t>ヒツヨウ</t>
    </rPh>
    <rPh sb="25" eb="27">
      <t>ジョウキョウ</t>
    </rPh>
    <rPh sb="33" eb="35">
      <t>モウシタテ</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</si>
</sst>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ＭＳ Ｐゴシック"/>
      <family val="3"/>
      <charset val="128"/>
    </font>
    <font>
      <sz val="6"/>
      <name val="ＭＳ Ｐゴシック"/>
      <family val="3"/>
      <charset val="128"/>
    </font>
    <font>
      <sz val="12"/>
      <name val="ＭＳ Ｐゴシック"/>
      <family val="3"/>
      <charset val="128"/>
    </font>
    <font>
      <sz val="10"/>
      <name val="ＭＳ 明朝"/>
      <family val="1"/>
      <charset val="128"/>
    </font>
    <font>
      <sz val="9"/>
      <name val="ＭＳ 明朝"/>
      <family val="1"/>
      <charset val="128"/>
    </font>
    <font>
      <sz val="8"/>
      <name val="ＭＳ 明朝"/>
      <family val="1"/>
      <charset val="128"/>
    </font>
    <font>
      <b/>
      <u/>
      <sz val="12"/>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8"/>
      <name val="ＭＳ 明朝"/>
      <family val="1"/>
      <charset val="128"/>
    </font>
    <font>
      <sz val="18"/>
      <name val="ＭＳ Ｐゴシック"/>
      <family val="3"/>
      <charset val="128"/>
    </font>
    <font>
      <sz val="6"/>
      <name val="ＭＳ 明朝"/>
      <family val="1"/>
      <charset val="128"/>
    </font>
    <font>
      <sz val="16"/>
      <name val="ＭＳ 明朝"/>
      <family val="1"/>
      <charset val="128"/>
    </font>
    <font>
      <sz val="11"/>
      <name val="ＭＳ 明朝"/>
      <family val="1"/>
      <charset val="128"/>
    </font>
    <font>
      <sz val="16"/>
      <name val="ＭＳ Ｐゴシック"/>
      <family val="3"/>
      <charset val="128"/>
    </font>
    <font>
      <sz val="7.5"/>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s>
  <cellStyleXfs count="1">
    <xf numFmtId="0" fontId="0" fillId="0" borderId="0">
      <alignment vertical="center"/>
    </xf>
  </cellStyleXfs>
  <cellXfs count="124">
    <xf numFmtId="0" fontId="0" fillId="0" borderId="0" xfId="0">
      <alignment vertical="center"/>
    </xf>
    <xf numFmtId="0" fontId="2" fillId="0" borderId="1" xfId="0" applyFont="1" applyBorder="1">
      <alignment vertical="center"/>
    </xf>
    <xf numFmtId="0" fontId="2" fillId="0" borderId="0" xfId="0" applyFont="1" applyAlignment="1">
      <alignment vertical="center" shrinkToFit="1"/>
    </xf>
    <xf numFmtId="0" fontId="2" fillId="0" borderId="1" xfId="0" applyFont="1" applyBorder="1" applyAlignment="1">
      <alignment vertical="center" shrinkToFi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2" fillId="0" borderId="0" xfId="0" applyFont="1" applyFill="1" applyBorder="1" applyAlignment="1">
      <alignment vertical="center" shrinkToFit="1"/>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0" fontId="4" fillId="0" borderId="0" xfId="0" applyFont="1">
      <alignment vertical="center"/>
    </xf>
    <xf numFmtId="0" fontId="17" fillId="0" borderId="0" xfId="0" applyFont="1">
      <alignment vertical="center"/>
    </xf>
    <xf numFmtId="0" fontId="4" fillId="0" borderId="0" xfId="0" applyFont="1" applyBorder="1" applyAlignment="1">
      <alignment horizontal="left" vertical="center" wrapText="1"/>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2" xfId="0" applyNumberFormat="1" applyFont="1" applyBorder="1" applyAlignment="1">
      <alignment horizontal="center" vertical="center"/>
    </xf>
    <xf numFmtId="49"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lignment vertical="center"/>
    </xf>
    <xf numFmtId="0" fontId="3" fillId="2" borderId="1" xfId="0" applyFont="1" applyFill="1" applyBorder="1" applyAlignment="1">
      <alignment horizontal="center" vertical="center"/>
    </xf>
    <xf numFmtId="0" fontId="14" fillId="0" borderId="0" xfId="0" applyFont="1" applyAlignment="1">
      <alignment horizontal="left" vertical="center"/>
    </xf>
    <xf numFmtId="0" fontId="0" fillId="0" borderId="0" xfId="0"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6" fillId="0" borderId="2" xfId="0" applyFont="1" applyBorder="1" applyAlignment="1">
      <alignment horizontal="left" vertical="center" wrapText="1"/>
    </xf>
    <xf numFmtId="0" fontId="16" fillId="0" borderId="8" xfId="0" applyFont="1" applyBorder="1" applyAlignment="1">
      <alignment horizontal="left" vertical="center" wrapText="1"/>
    </xf>
    <xf numFmtId="0" fontId="16" fillId="0" borderId="8" xfId="0" applyFont="1" applyBorder="1" applyAlignment="1">
      <alignment horizontal="left" vertical="center"/>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16" fillId="0" borderId="4" xfId="0" applyFont="1" applyBorder="1" applyAlignment="1">
      <alignment horizontal="left" vertical="center" wrapText="1"/>
    </xf>
    <xf numFmtId="0" fontId="4" fillId="0" borderId="2"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0" fillId="0" borderId="6" xfId="0" applyBorder="1" applyAlignment="1">
      <alignment horizontal="left" vertical="center"/>
    </xf>
    <xf numFmtId="0" fontId="0" fillId="0" borderId="7" xfId="0" applyBorder="1" applyAlignment="1">
      <alignment horizontal="left" vertical="center"/>
    </xf>
    <xf numFmtId="0" fontId="4" fillId="0" borderId="9" xfId="0" applyFont="1"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4" fillId="0" borderId="11"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13"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wrapText="1" shrinkToFit="1"/>
    </xf>
    <xf numFmtId="0" fontId="14" fillId="0" borderId="1" xfId="0" applyFont="1" applyBorder="1" applyAlignment="1">
      <alignment vertical="center" shrinkToFit="1"/>
    </xf>
    <xf numFmtId="49" fontId="14" fillId="0" borderId="0" xfId="0" applyNumberFormat="1" applyFont="1" applyAlignment="1">
      <alignment horizontal="right" vertical="center"/>
    </xf>
    <xf numFmtId="0" fontId="14" fillId="0" borderId="0" xfId="0" applyFont="1" applyAlignment="1">
      <alignment horizontal="left" vertical="center"/>
    </xf>
    <xf numFmtId="0" fontId="0" fillId="0" borderId="0" xfId="0" applyAlignment="1">
      <alignment vertical="center"/>
    </xf>
    <xf numFmtId="20" fontId="14" fillId="0" borderId="0" xfId="0" applyNumberFormat="1" applyFont="1" applyAlignment="1">
      <alignment horizontal="left" vertical="center"/>
    </xf>
    <xf numFmtId="20" fontId="0" fillId="0" borderId="0" xfId="0" applyNumberFormat="1" applyAlignment="1">
      <alignment vertical="center"/>
    </xf>
    <xf numFmtId="0" fontId="8" fillId="2" borderId="8" xfId="0" applyFont="1" applyFill="1" applyBorder="1" applyAlignment="1">
      <alignment vertical="center"/>
    </xf>
    <xf numFmtId="0" fontId="4" fillId="0" borderId="1" xfId="0" applyFont="1" applyBorder="1" applyAlignment="1">
      <alignment horizontal="left" vertical="center"/>
    </xf>
    <xf numFmtId="0" fontId="12"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3" fillId="2" borderId="1" xfId="0" applyFont="1" applyFill="1" applyBorder="1" applyAlignment="1">
      <alignment horizontal="center" vertical="center" shrinkToFit="1"/>
    </xf>
    <xf numFmtId="0" fontId="4" fillId="0" borderId="1" xfId="0" applyFont="1" applyBorder="1" applyAlignment="1">
      <alignment horizontal="left" vertical="center" wrapText="1"/>
    </xf>
    <xf numFmtId="0" fontId="3" fillId="0" borderId="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3" fillId="0" borderId="0" xfId="0" applyFont="1" applyBorder="1" applyAlignment="1">
      <alignment horizontal="center" vertical="center"/>
    </xf>
    <xf numFmtId="0" fontId="8" fillId="0" borderId="20" xfId="0" applyFont="1" applyBorder="1" applyAlignment="1">
      <alignment vertical="center"/>
    </xf>
    <xf numFmtId="0" fontId="3" fillId="0" borderId="1" xfId="0" applyFont="1" applyBorder="1" applyAlignment="1">
      <alignment horizontal="center" vertical="center" shrinkToFit="1"/>
    </xf>
    <xf numFmtId="0" fontId="8" fillId="0" borderId="1" xfId="0" applyFont="1" applyBorder="1" applyAlignment="1">
      <alignment vertical="center"/>
    </xf>
    <xf numFmtId="0" fontId="15" fillId="0" borderId="0" xfId="0" applyFont="1" applyAlignment="1">
      <alignment horizontal="center" vertical="center"/>
    </xf>
    <xf numFmtId="0" fontId="14" fillId="0" borderId="2" xfId="0" applyFont="1" applyBorder="1" applyAlignment="1">
      <alignment horizontal="left" vertical="center" wrapText="1" indent="1"/>
    </xf>
    <xf numFmtId="0" fontId="14" fillId="0" borderId="8" xfId="0" applyFont="1" applyBorder="1" applyAlignment="1">
      <alignment horizontal="left" vertical="center" indent="1"/>
    </xf>
    <xf numFmtId="0" fontId="14" fillId="0" borderId="4" xfId="0" applyFont="1" applyBorder="1" applyAlignment="1">
      <alignment horizontal="left" vertical="center" indent="1"/>
    </xf>
    <xf numFmtId="0" fontId="14" fillId="0" borderId="11" xfId="0" applyFont="1" applyBorder="1" applyAlignment="1">
      <alignment horizontal="left" vertical="center" indent="1"/>
    </xf>
    <xf numFmtId="0" fontId="14" fillId="0" borderId="12" xfId="0" applyFont="1" applyBorder="1" applyAlignment="1">
      <alignment horizontal="left" vertical="center" indent="1"/>
    </xf>
    <xf numFmtId="0" fontId="14" fillId="0" borderId="13" xfId="0" applyFont="1" applyBorder="1" applyAlignment="1">
      <alignment horizontal="left" vertical="center" indent="1"/>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1" xfId="0" applyFont="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247650</xdr:colOff>
      <xdr:row>10</xdr:row>
      <xdr:rowOff>133350</xdr:rowOff>
    </xdr:from>
    <xdr:to>
      <xdr:col>13</xdr:col>
      <xdr:colOff>257175</xdr:colOff>
      <xdr:row>11</xdr:row>
      <xdr:rowOff>238125</xdr:rowOff>
    </xdr:to>
    <xdr:sp macro="" textlink="">
      <xdr:nvSpPr>
        <xdr:cNvPr id="2" name="テキスト ボックス 1"/>
        <xdr:cNvSpPr txBox="1"/>
      </xdr:nvSpPr>
      <xdr:spPr>
        <a:xfrm>
          <a:off x="5391150" y="1752600"/>
          <a:ext cx="4381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247650</xdr:colOff>
      <xdr:row>10</xdr:row>
      <xdr:rowOff>133350</xdr:rowOff>
    </xdr:from>
    <xdr:to>
      <xdr:col>13</xdr:col>
      <xdr:colOff>257175</xdr:colOff>
      <xdr:row>11</xdr:row>
      <xdr:rowOff>238125</xdr:rowOff>
    </xdr:to>
    <xdr:sp macro="" textlink="">
      <xdr:nvSpPr>
        <xdr:cNvPr id="2" name="テキスト ボックス 1"/>
        <xdr:cNvSpPr txBox="1"/>
      </xdr:nvSpPr>
      <xdr:spPr>
        <a:xfrm>
          <a:off x="5391150" y="2619375"/>
          <a:ext cx="4381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印</a:t>
          </a:r>
        </a:p>
      </xdr:txBody>
    </xdr:sp>
    <xdr:clientData/>
  </xdr:twoCellAnchor>
  <xdr:twoCellAnchor>
    <xdr:from>
      <xdr:col>5</xdr:col>
      <xdr:colOff>180975</xdr:colOff>
      <xdr:row>28</xdr:row>
      <xdr:rowOff>0</xdr:rowOff>
    </xdr:from>
    <xdr:to>
      <xdr:col>6</xdr:col>
      <xdr:colOff>247650</xdr:colOff>
      <xdr:row>28</xdr:row>
      <xdr:rowOff>219075</xdr:rowOff>
    </xdr:to>
    <xdr:sp macro="" textlink="">
      <xdr:nvSpPr>
        <xdr:cNvPr id="12" name="円/楕円 11"/>
        <xdr:cNvSpPr/>
      </xdr:nvSpPr>
      <xdr:spPr>
        <a:xfrm>
          <a:off x="2324100" y="644842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29</xdr:row>
      <xdr:rowOff>0</xdr:rowOff>
    </xdr:from>
    <xdr:to>
      <xdr:col>6</xdr:col>
      <xdr:colOff>257175</xdr:colOff>
      <xdr:row>29</xdr:row>
      <xdr:rowOff>219075</xdr:rowOff>
    </xdr:to>
    <xdr:sp macro="" textlink="">
      <xdr:nvSpPr>
        <xdr:cNvPr id="13" name="円/楕円 12"/>
        <xdr:cNvSpPr/>
      </xdr:nvSpPr>
      <xdr:spPr>
        <a:xfrm>
          <a:off x="2333625" y="669607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228600</xdr:colOff>
      <xdr:row>30</xdr:row>
      <xdr:rowOff>9525</xdr:rowOff>
    </xdr:from>
    <xdr:to>
      <xdr:col>14</xdr:col>
      <xdr:colOff>295275</xdr:colOff>
      <xdr:row>30</xdr:row>
      <xdr:rowOff>228600</xdr:rowOff>
    </xdr:to>
    <xdr:sp macro="" textlink="">
      <xdr:nvSpPr>
        <xdr:cNvPr id="14" name="円/楕円 13"/>
        <xdr:cNvSpPr/>
      </xdr:nvSpPr>
      <xdr:spPr>
        <a:xfrm>
          <a:off x="5800725" y="695325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247650</xdr:colOff>
      <xdr:row>31</xdr:row>
      <xdr:rowOff>0</xdr:rowOff>
    </xdr:from>
    <xdr:to>
      <xdr:col>14</xdr:col>
      <xdr:colOff>314325</xdr:colOff>
      <xdr:row>31</xdr:row>
      <xdr:rowOff>219075</xdr:rowOff>
    </xdr:to>
    <xdr:sp macro="" textlink="">
      <xdr:nvSpPr>
        <xdr:cNvPr id="15" name="円/楕円 14"/>
        <xdr:cNvSpPr/>
      </xdr:nvSpPr>
      <xdr:spPr>
        <a:xfrm>
          <a:off x="5819775" y="719137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32</xdr:row>
      <xdr:rowOff>0</xdr:rowOff>
    </xdr:from>
    <xdr:to>
      <xdr:col>14</xdr:col>
      <xdr:colOff>285750</xdr:colOff>
      <xdr:row>32</xdr:row>
      <xdr:rowOff>219075</xdr:rowOff>
    </xdr:to>
    <xdr:sp macro="" textlink="">
      <xdr:nvSpPr>
        <xdr:cNvPr id="16" name="円/楕円 15"/>
        <xdr:cNvSpPr/>
      </xdr:nvSpPr>
      <xdr:spPr>
        <a:xfrm>
          <a:off x="5791200" y="743902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228600</xdr:colOff>
      <xdr:row>33</xdr:row>
      <xdr:rowOff>9525</xdr:rowOff>
    </xdr:from>
    <xdr:to>
      <xdr:col>14</xdr:col>
      <xdr:colOff>295275</xdr:colOff>
      <xdr:row>33</xdr:row>
      <xdr:rowOff>228600</xdr:rowOff>
    </xdr:to>
    <xdr:sp macro="" textlink="">
      <xdr:nvSpPr>
        <xdr:cNvPr id="17" name="円/楕円 16"/>
        <xdr:cNvSpPr/>
      </xdr:nvSpPr>
      <xdr:spPr>
        <a:xfrm>
          <a:off x="5800725" y="769620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228600</xdr:colOff>
      <xdr:row>34</xdr:row>
      <xdr:rowOff>9525</xdr:rowOff>
    </xdr:from>
    <xdr:to>
      <xdr:col>14</xdr:col>
      <xdr:colOff>295275</xdr:colOff>
      <xdr:row>34</xdr:row>
      <xdr:rowOff>228600</xdr:rowOff>
    </xdr:to>
    <xdr:sp macro="" textlink="">
      <xdr:nvSpPr>
        <xdr:cNvPr id="18" name="円/楕円 17"/>
        <xdr:cNvSpPr/>
      </xdr:nvSpPr>
      <xdr:spPr>
        <a:xfrm>
          <a:off x="5800725" y="794385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247650</xdr:colOff>
      <xdr:row>34</xdr:row>
      <xdr:rowOff>228600</xdr:rowOff>
    </xdr:from>
    <xdr:to>
      <xdr:col>14</xdr:col>
      <xdr:colOff>314325</xdr:colOff>
      <xdr:row>35</xdr:row>
      <xdr:rowOff>200025</xdr:rowOff>
    </xdr:to>
    <xdr:sp macro="" textlink="">
      <xdr:nvSpPr>
        <xdr:cNvPr id="19" name="円/楕円 18"/>
        <xdr:cNvSpPr/>
      </xdr:nvSpPr>
      <xdr:spPr>
        <a:xfrm>
          <a:off x="5819775" y="816292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238125</xdr:colOff>
      <xdr:row>36</xdr:row>
      <xdr:rowOff>9525</xdr:rowOff>
    </xdr:from>
    <xdr:to>
      <xdr:col>14</xdr:col>
      <xdr:colOff>304800</xdr:colOff>
      <xdr:row>36</xdr:row>
      <xdr:rowOff>228600</xdr:rowOff>
    </xdr:to>
    <xdr:sp macro="" textlink="">
      <xdr:nvSpPr>
        <xdr:cNvPr id="20" name="円/楕円 19"/>
        <xdr:cNvSpPr/>
      </xdr:nvSpPr>
      <xdr:spPr>
        <a:xfrm>
          <a:off x="5810250" y="843915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37</xdr:row>
      <xdr:rowOff>9525</xdr:rowOff>
    </xdr:from>
    <xdr:to>
      <xdr:col>6</xdr:col>
      <xdr:colOff>266700</xdr:colOff>
      <xdr:row>37</xdr:row>
      <xdr:rowOff>228600</xdr:rowOff>
    </xdr:to>
    <xdr:sp macro="" textlink="">
      <xdr:nvSpPr>
        <xdr:cNvPr id="21" name="円/楕円 20"/>
        <xdr:cNvSpPr/>
      </xdr:nvSpPr>
      <xdr:spPr>
        <a:xfrm>
          <a:off x="2343150" y="868680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38</xdr:row>
      <xdr:rowOff>19050</xdr:rowOff>
    </xdr:from>
    <xdr:to>
      <xdr:col>6</xdr:col>
      <xdr:colOff>266700</xdr:colOff>
      <xdr:row>38</xdr:row>
      <xdr:rowOff>238125</xdr:rowOff>
    </xdr:to>
    <xdr:sp macro="" textlink="">
      <xdr:nvSpPr>
        <xdr:cNvPr id="22" name="円/楕円 21"/>
        <xdr:cNvSpPr/>
      </xdr:nvSpPr>
      <xdr:spPr>
        <a:xfrm>
          <a:off x="2343150" y="894397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39</xdr:row>
      <xdr:rowOff>9525</xdr:rowOff>
    </xdr:from>
    <xdr:to>
      <xdr:col>6</xdr:col>
      <xdr:colOff>266700</xdr:colOff>
      <xdr:row>39</xdr:row>
      <xdr:rowOff>228600</xdr:rowOff>
    </xdr:to>
    <xdr:sp macro="" textlink="">
      <xdr:nvSpPr>
        <xdr:cNvPr id="23" name="円/楕円 22"/>
        <xdr:cNvSpPr/>
      </xdr:nvSpPr>
      <xdr:spPr>
        <a:xfrm>
          <a:off x="2343150" y="918210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40</xdr:row>
      <xdr:rowOff>19050</xdr:rowOff>
    </xdr:from>
    <xdr:to>
      <xdr:col>6</xdr:col>
      <xdr:colOff>266700</xdr:colOff>
      <xdr:row>40</xdr:row>
      <xdr:rowOff>238125</xdr:rowOff>
    </xdr:to>
    <xdr:sp macro="" textlink="">
      <xdr:nvSpPr>
        <xdr:cNvPr id="24" name="円/楕円 23"/>
        <xdr:cNvSpPr/>
      </xdr:nvSpPr>
      <xdr:spPr>
        <a:xfrm>
          <a:off x="2343150" y="943927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41</xdr:row>
      <xdr:rowOff>9525</xdr:rowOff>
    </xdr:from>
    <xdr:to>
      <xdr:col>6</xdr:col>
      <xdr:colOff>257175</xdr:colOff>
      <xdr:row>41</xdr:row>
      <xdr:rowOff>228600</xdr:rowOff>
    </xdr:to>
    <xdr:sp macro="" textlink="">
      <xdr:nvSpPr>
        <xdr:cNvPr id="25" name="円/楕円 24"/>
        <xdr:cNvSpPr/>
      </xdr:nvSpPr>
      <xdr:spPr>
        <a:xfrm>
          <a:off x="2333625" y="9677400"/>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209550</xdr:colOff>
      <xdr:row>43</xdr:row>
      <xdr:rowOff>0</xdr:rowOff>
    </xdr:from>
    <xdr:to>
      <xdr:col>6</xdr:col>
      <xdr:colOff>276225</xdr:colOff>
      <xdr:row>43</xdr:row>
      <xdr:rowOff>219075</xdr:rowOff>
    </xdr:to>
    <xdr:sp macro="" textlink="">
      <xdr:nvSpPr>
        <xdr:cNvPr id="26" name="円/楕円 25"/>
        <xdr:cNvSpPr/>
      </xdr:nvSpPr>
      <xdr:spPr>
        <a:xfrm>
          <a:off x="2352675" y="1016317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209550</xdr:colOff>
      <xdr:row>42</xdr:row>
      <xdr:rowOff>0</xdr:rowOff>
    </xdr:from>
    <xdr:to>
      <xdr:col>6</xdr:col>
      <xdr:colOff>276225</xdr:colOff>
      <xdr:row>42</xdr:row>
      <xdr:rowOff>219075</xdr:rowOff>
    </xdr:to>
    <xdr:sp macro="" textlink="">
      <xdr:nvSpPr>
        <xdr:cNvPr id="27" name="円/楕円 26"/>
        <xdr:cNvSpPr/>
      </xdr:nvSpPr>
      <xdr:spPr>
        <a:xfrm>
          <a:off x="2352675" y="9915525"/>
          <a:ext cx="4953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20</xdr:row>
      <xdr:rowOff>19050</xdr:rowOff>
    </xdr:from>
    <xdr:to>
      <xdr:col>15</xdr:col>
      <xdr:colOff>409575</xdr:colOff>
      <xdr:row>24</xdr:row>
      <xdr:rowOff>9525</xdr:rowOff>
    </xdr:to>
    <xdr:cxnSp macro="">
      <xdr:nvCxnSpPr>
        <xdr:cNvPr id="5" name="直線コネクタ 4"/>
        <xdr:cNvCxnSpPr/>
      </xdr:nvCxnSpPr>
      <xdr:spPr>
        <a:xfrm flipV="1">
          <a:off x="1724025" y="4733925"/>
          <a:ext cx="5114925" cy="981075"/>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180974</xdr:colOff>
      <xdr:row>20</xdr:row>
      <xdr:rowOff>28352</xdr:rowOff>
    </xdr:from>
    <xdr:ext cx="2047875" cy="486222"/>
    <xdr:sp macro="" textlink="">
      <xdr:nvSpPr>
        <xdr:cNvPr id="7" name="角丸四角形吹き出し 6"/>
        <xdr:cNvSpPr/>
      </xdr:nvSpPr>
      <xdr:spPr>
        <a:xfrm>
          <a:off x="1895474" y="4743227"/>
          <a:ext cx="2047875" cy="486222"/>
        </a:xfrm>
        <a:prstGeom prst="wedgeRoundRectCallout">
          <a:avLst>
            <a:gd name="adj1" fmla="val -1127"/>
            <a:gd name="adj2" fmla="val 921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0">
          <a:spAutoFit/>
        </a:bodyPr>
        <a:lstStyle/>
        <a:p>
          <a:pPr algn="ctr"/>
          <a:r>
            <a:rPr kumimoji="1" lang="ja-JP" altLang="en-US" sz="1100"/>
            <a:t>行動障がい項目の合計点数が</a:t>
          </a:r>
          <a:endParaRPr kumimoji="1" lang="en-US" altLang="ja-JP" sz="1100"/>
        </a:p>
        <a:p>
          <a:pPr algn="ctr"/>
          <a:r>
            <a:rPr kumimoji="1" lang="en-US" altLang="ja-JP" sz="1100"/>
            <a:t>13</a:t>
          </a:r>
          <a:r>
            <a:rPr kumimoji="1" lang="ja-JP" altLang="en-US" sz="1100"/>
            <a:t>点以上の場合は省略可</a:t>
          </a:r>
        </a:p>
      </xdr:txBody>
    </xdr:sp>
    <xdr:clientData/>
  </xdr:oneCellAnchor>
  <xdr:twoCellAnchor>
    <xdr:from>
      <xdr:col>2</xdr:col>
      <xdr:colOff>409575</xdr:colOff>
      <xdr:row>48</xdr:row>
      <xdr:rowOff>19051</xdr:rowOff>
    </xdr:from>
    <xdr:to>
      <xdr:col>15</xdr:col>
      <xdr:colOff>419100</xdr:colOff>
      <xdr:row>52</xdr:row>
      <xdr:rowOff>0</xdr:rowOff>
    </xdr:to>
    <xdr:cxnSp macro="">
      <xdr:nvCxnSpPr>
        <xdr:cNvPr id="30" name="直線コネクタ 29"/>
        <xdr:cNvCxnSpPr/>
      </xdr:nvCxnSpPr>
      <xdr:spPr>
        <a:xfrm flipV="1">
          <a:off x="1266825" y="11820526"/>
          <a:ext cx="5581650" cy="1504949"/>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9524</xdr:colOff>
      <xdr:row>48</xdr:row>
      <xdr:rowOff>190277</xdr:rowOff>
    </xdr:from>
    <xdr:ext cx="2047875" cy="486222"/>
    <xdr:sp macro="" textlink="">
      <xdr:nvSpPr>
        <xdr:cNvPr id="35" name="角丸四角形吹き出し 34"/>
        <xdr:cNvSpPr/>
      </xdr:nvSpPr>
      <xdr:spPr>
        <a:xfrm>
          <a:off x="2152649" y="11991752"/>
          <a:ext cx="2047875" cy="486222"/>
        </a:xfrm>
        <a:prstGeom prst="wedgeRoundRectCallout">
          <a:avLst>
            <a:gd name="adj1" fmla="val -1127"/>
            <a:gd name="adj2" fmla="val 921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0">
          <a:spAutoFit/>
        </a:bodyPr>
        <a:lstStyle/>
        <a:p>
          <a:pPr algn="ctr"/>
          <a:r>
            <a:rPr kumimoji="1" lang="ja-JP" altLang="en-US" sz="1100"/>
            <a:t>行動障がい項目の合計点数が</a:t>
          </a:r>
          <a:endParaRPr kumimoji="1" lang="en-US" altLang="ja-JP" sz="1100"/>
        </a:p>
        <a:p>
          <a:pPr algn="ctr"/>
          <a:r>
            <a:rPr kumimoji="1" lang="en-US" altLang="ja-JP" sz="1100"/>
            <a:t>13</a:t>
          </a:r>
          <a:r>
            <a:rPr kumimoji="1" lang="ja-JP" altLang="en-US" sz="1100"/>
            <a:t>点以上の場合は省略可</a:t>
          </a:r>
        </a:p>
      </xdr:txBody>
    </xdr:sp>
    <xdr:clientData/>
  </xdr:oneCellAnchor>
  <xdr:oneCellAnchor>
    <xdr:from>
      <xdr:col>8</xdr:col>
      <xdr:colOff>390524</xdr:colOff>
      <xdr:row>55</xdr:row>
      <xdr:rowOff>171227</xdr:rowOff>
    </xdr:from>
    <xdr:ext cx="2047875" cy="486222"/>
    <xdr:sp macro="" textlink="">
      <xdr:nvSpPr>
        <xdr:cNvPr id="38" name="角丸四角形吹き出し 37"/>
        <xdr:cNvSpPr/>
      </xdr:nvSpPr>
      <xdr:spPr>
        <a:xfrm>
          <a:off x="3819524" y="14249177"/>
          <a:ext cx="2047875" cy="486222"/>
        </a:xfrm>
        <a:prstGeom prst="wedgeRoundRectCallout">
          <a:avLst>
            <a:gd name="adj1" fmla="val -92289"/>
            <a:gd name="adj2" fmla="val 4510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0">
          <a:spAutoFit/>
        </a:bodyPr>
        <a:lstStyle/>
        <a:p>
          <a:pPr algn="ctr"/>
          <a:r>
            <a:rPr kumimoji="1" lang="ja-JP" altLang="en-US" sz="1100"/>
            <a:t>点数が０点の場合、</a:t>
          </a:r>
          <a:endParaRPr kumimoji="1" lang="en-US" altLang="ja-JP" sz="1100"/>
        </a:p>
        <a:p>
          <a:pPr algn="ctr"/>
          <a:r>
            <a:rPr kumimoji="1" lang="ja-JP" altLang="en-US" sz="1100"/>
            <a:t>具体的な状況の記載は省略可</a:t>
          </a:r>
        </a:p>
      </xdr:txBody>
    </xdr:sp>
    <xdr:clientData/>
  </xdr:oneCellAnchor>
  <xdr:oneCellAnchor>
    <xdr:from>
      <xdr:col>7</xdr:col>
      <xdr:colOff>238124</xdr:colOff>
      <xdr:row>58</xdr:row>
      <xdr:rowOff>204452</xdr:rowOff>
    </xdr:from>
    <xdr:ext cx="3286126" cy="486222"/>
    <xdr:sp macro="" textlink="">
      <xdr:nvSpPr>
        <xdr:cNvPr id="39" name="角丸四角形吹き出し 38"/>
        <xdr:cNvSpPr/>
      </xdr:nvSpPr>
      <xdr:spPr>
        <a:xfrm>
          <a:off x="3238499" y="15425402"/>
          <a:ext cx="3286126" cy="486222"/>
        </a:xfrm>
        <a:prstGeom prst="wedgeRoundRectCallout">
          <a:avLst>
            <a:gd name="adj1" fmla="val 1887"/>
            <a:gd name="adj2" fmla="val -957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1">
          <a:spAutoFit/>
        </a:bodyPr>
        <a:lstStyle/>
        <a:p>
          <a:pPr algn="ctr"/>
          <a:r>
            <a:rPr kumimoji="1" lang="ja-JP" altLang="en-US" sz="1100"/>
            <a:t>点数が０点の以外の場合、支援が必要となる</a:t>
          </a:r>
          <a:endParaRPr kumimoji="1" lang="en-US" altLang="ja-JP" sz="1100"/>
        </a:p>
        <a:p>
          <a:pPr algn="ctr"/>
          <a:r>
            <a:rPr kumimoji="1" lang="ja-JP" altLang="en-US" sz="1100"/>
            <a:t>具体的な状況や支援の内容などを記載する。</a:t>
          </a:r>
          <a:endParaRPr kumimoji="1" lang="en-US" altLang="ja-JP" sz="1100"/>
        </a:p>
      </xdr:txBody>
    </xdr:sp>
    <xdr:clientData/>
  </xdr:oneCellAnchor>
  <xdr:oneCellAnchor>
    <xdr:from>
      <xdr:col>4</xdr:col>
      <xdr:colOff>123824</xdr:colOff>
      <xdr:row>30</xdr:row>
      <xdr:rowOff>228376</xdr:rowOff>
    </xdr:from>
    <xdr:ext cx="2047875" cy="1209899"/>
    <xdr:sp macro="" textlink="">
      <xdr:nvSpPr>
        <xdr:cNvPr id="41" name="角丸四角形吹き出し 40"/>
        <xdr:cNvSpPr/>
      </xdr:nvSpPr>
      <xdr:spPr>
        <a:xfrm>
          <a:off x="1838324" y="7172101"/>
          <a:ext cx="2047875" cy="1209899"/>
        </a:xfrm>
        <a:prstGeom prst="wedgeRoundRectCallout">
          <a:avLst>
            <a:gd name="adj1" fmla="val 733"/>
            <a:gd name="adj2" fmla="val -669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36000" rIns="0" bIns="36000" rtlCol="0" anchor="ctr" anchorCtr="0">
          <a:noAutofit/>
        </a:bodyPr>
        <a:lstStyle/>
        <a:p>
          <a:pPr algn="ctr"/>
          <a:r>
            <a:rPr kumimoji="1" lang="ja-JP" altLang="en-US" sz="1100"/>
            <a:t>障害支援区分認定調査マニュアルに準じて各項目を選択する。</a:t>
          </a:r>
          <a:endParaRPr kumimoji="1" lang="en-US" altLang="ja-JP" sz="1100"/>
        </a:p>
        <a:p>
          <a:pPr algn="ctr"/>
          <a:r>
            <a:rPr kumimoji="1" lang="ja-JP" altLang="en-US" sz="1100"/>
            <a:t>なお、当該障がい児の年齢において</a:t>
          </a:r>
          <a:r>
            <a:rPr lang="ja-JP" altLang="ja-JP" sz="1100">
              <a:solidFill>
                <a:schemeClr val="lt1"/>
              </a:solidFill>
              <a:effectLst/>
              <a:latin typeface="+mn-lt"/>
              <a:ea typeface="+mn-ea"/>
              <a:cs typeface="+mn-cs"/>
            </a:rPr>
            <a:t>通常</a:t>
          </a:r>
          <a:r>
            <a:rPr kumimoji="1" lang="ja-JP" altLang="en-US" sz="1100"/>
            <a:t>必要とされる介助及び支援の状況は評価しない。</a:t>
          </a:r>
        </a:p>
      </xdr:txBody>
    </xdr:sp>
    <xdr:clientData/>
  </xdr:oneCellAnchor>
  <xdr:twoCellAnchor>
    <xdr:from>
      <xdr:col>7</xdr:col>
      <xdr:colOff>95250</xdr:colOff>
      <xdr:row>60</xdr:row>
      <xdr:rowOff>57150</xdr:rowOff>
    </xdr:from>
    <xdr:to>
      <xdr:col>15</xdr:col>
      <xdr:colOff>333375</xdr:colOff>
      <xdr:row>63</xdr:row>
      <xdr:rowOff>342900</xdr:rowOff>
    </xdr:to>
    <xdr:sp macro="" textlink="">
      <xdr:nvSpPr>
        <xdr:cNvPr id="44" name="正方形/長方形 43"/>
        <xdr:cNvSpPr/>
      </xdr:nvSpPr>
      <xdr:spPr>
        <a:xfrm>
          <a:off x="3095625" y="16040100"/>
          <a:ext cx="3667125" cy="1428750"/>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記載例上は、記載省略</a:t>
          </a:r>
        </a:p>
      </xdr:txBody>
    </xdr:sp>
    <xdr:clientData/>
  </xdr:twoCellAnchor>
  <xdr:twoCellAnchor>
    <xdr:from>
      <xdr:col>12</xdr:col>
      <xdr:colOff>104775</xdr:colOff>
      <xdr:row>10</xdr:row>
      <xdr:rowOff>0</xdr:rowOff>
    </xdr:from>
    <xdr:to>
      <xdr:col>13</xdr:col>
      <xdr:colOff>314325</xdr:colOff>
      <xdr:row>11</xdr:row>
      <xdr:rowOff>238125</xdr:rowOff>
    </xdr:to>
    <xdr:sp macro="" textlink="">
      <xdr:nvSpPr>
        <xdr:cNvPr id="45" name="円/楕円 44"/>
        <xdr:cNvSpPr/>
      </xdr:nvSpPr>
      <xdr:spPr>
        <a:xfrm>
          <a:off x="5248275" y="2486025"/>
          <a:ext cx="638175" cy="485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600">
              <a:solidFill>
                <a:srgbClr val="FF0000"/>
              </a:solidFill>
            </a:rPr>
            <a:t>札幌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C29" sqref="C29"/>
    </sheetView>
  </sheetViews>
  <sheetFormatPr defaultRowHeight="13.5"/>
  <cols>
    <col min="1" max="1" width="5.25" bestFit="1" customWidth="1"/>
    <col min="2" max="2" width="38.75" bestFit="1" customWidth="1"/>
    <col min="3" max="7" width="10.625" customWidth="1"/>
    <col min="9" max="9" width="26.5" bestFit="1" customWidth="1"/>
    <col min="11" max="12" width="13" bestFit="1" customWidth="1"/>
  </cols>
  <sheetData>
    <row r="1" spans="1:12">
      <c r="A1" s="4" t="s">
        <v>0</v>
      </c>
      <c r="B1" s="4" t="s">
        <v>1</v>
      </c>
      <c r="C1" s="35" t="s">
        <v>8</v>
      </c>
      <c r="D1" s="35"/>
      <c r="E1" s="35"/>
      <c r="F1" s="35"/>
      <c r="G1" s="35"/>
    </row>
    <row r="2" spans="1:12" ht="14.25">
      <c r="A2" s="5">
        <v>1</v>
      </c>
      <c r="B2" s="5" t="s">
        <v>6</v>
      </c>
      <c r="C2" s="3" t="s">
        <v>19</v>
      </c>
      <c r="D2" s="3" t="s">
        <v>55</v>
      </c>
      <c r="E2" s="3" t="s">
        <v>20</v>
      </c>
      <c r="F2" s="3" t="s">
        <v>21</v>
      </c>
      <c r="G2" s="3" t="s">
        <v>50</v>
      </c>
      <c r="H2" s="2"/>
      <c r="I2" s="2"/>
      <c r="J2" s="2"/>
      <c r="K2" t="s">
        <v>38</v>
      </c>
      <c r="L2" t="s">
        <v>39</v>
      </c>
    </row>
    <row r="3" spans="1:12" ht="14.25">
      <c r="A3" s="5">
        <v>2</v>
      </c>
      <c r="B3" s="5" t="s">
        <v>7</v>
      </c>
      <c r="C3" s="3" t="s">
        <v>18</v>
      </c>
      <c r="D3" s="3" t="s">
        <v>17</v>
      </c>
      <c r="E3" s="3" t="s">
        <v>10</v>
      </c>
      <c r="F3" s="3"/>
      <c r="G3" s="3"/>
      <c r="H3" s="2"/>
      <c r="I3" s="2"/>
      <c r="J3" s="2"/>
      <c r="K3" t="s">
        <v>40</v>
      </c>
      <c r="L3" t="s">
        <v>41</v>
      </c>
    </row>
    <row r="4" spans="1:12" ht="14.25">
      <c r="A4" s="5">
        <v>3</v>
      </c>
      <c r="B4" s="5" t="s">
        <v>25</v>
      </c>
      <c r="C4" s="3" t="s">
        <v>15</v>
      </c>
      <c r="D4" s="3" t="s">
        <v>16</v>
      </c>
      <c r="E4" s="3" t="s">
        <v>44</v>
      </c>
      <c r="F4" s="3" t="s">
        <v>46</v>
      </c>
      <c r="G4" s="3" t="s">
        <v>48</v>
      </c>
      <c r="H4" s="2"/>
      <c r="I4" s="2"/>
      <c r="J4" s="2"/>
    </row>
    <row r="5" spans="1:12" ht="14.25">
      <c r="A5" s="5">
        <v>4</v>
      </c>
      <c r="B5" s="5" t="s">
        <v>26</v>
      </c>
      <c r="C5" s="3" t="s">
        <v>15</v>
      </c>
      <c r="D5" s="3" t="s">
        <v>16</v>
      </c>
      <c r="E5" s="3" t="s">
        <v>44</v>
      </c>
      <c r="F5" s="3" t="s">
        <v>46</v>
      </c>
      <c r="G5" s="3" t="s">
        <v>48</v>
      </c>
      <c r="H5" s="2"/>
      <c r="I5" s="2"/>
      <c r="J5" s="2"/>
    </row>
    <row r="6" spans="1:12" ht="14.25">
      <c r="A6" s="5">
        <v>5</v>
      </c>
      <c r="B6" s="5" t="s">
        <v>27</v>
      </c>
      <c r="C6" s="3" t="s">
        <v>15</v>
      </c>
      <c r="D6" s="3" t="s">
        <v>16</v>
      </c>
      <c r="E6" s="3" t="s">
        <v>44</v>
      </c>
      <c r="F6" s="3" t="s">
        <v>46</v>
      </c>
      <c r="G6" s="3" t="s">
        <v>48</v>
      </c>
      <c r="H6" s="2"/>
      <c r="I6" s="2"/>
      <c r="J6" s="2"/>
    </row>
    <row r="7" spans="1:12" ht="14.25">
      <c r="A7" s="5">
        <v>6</v>
      </c>
      <c r="B7" s="5" t="s">
        <v>28</v>
      </c>
      <c r="C7" s="3" t="s">
        <v>15</v>
      </c>
      <c r="D7" s="3" t="s">
        <v>16</v>
      </c>
      <c r="E7" s="3" t="s">
        <v>44</v>
      </c>
      <c r="F7" s="3" t="s">
        <v>46</v>
      </c>
      <c r="G7" s="3" t="s">
        <v>48</v>
      </c>
      <c r="H7" s="2"/>
      <c r="I7" s="2"/>
      <c r="J7" s="2"/>
    </row>
    <row r="8" spans="1:12" ht="14.25">
      <c r="A8" s="5">
        <v>7</v>
      </c>
      <c r="B8" s="5" t="s">
        <v>29</v>
      </c>
      <c r="C8" s="3" t="s">
        <v>15</v>
      </c>
      <c r="D8" s="3" t="s">
        <v>16</v>
      </c>
      <c r="E8" s="3" t="s">
        <v>44</v>
      </c>
      <c r="F8" s="3" t="s">
        <v>46</v>
      </c>
      <c r="G8" s="3" t="s">
        <v>48</v>
      </c>
      <c r="H8" s="2"/>
      <c r="I8" s="2"/>
      <c r="J8" s="2"/>
    </row>
    <row r="9" spans="1:12" ht="14.25">
      <c r="A9" s="5">
        <v>8</v>
      </c>
      <c r="B9" s="5" t="s">
        <v>24</v>
      </c>
      <c r="C9" s="3" t="s">
        <v>15</v>
      </c>
      <c r="D9" s="3" t="s">
        <v>16</v>
      </c>
      <c r="E9" s="3" t="s">
        <v>44</v>
      </c>
      <c r="F9" s="3" t="s">
        <v>46</v>
      </c>
      <c r="G9" s="3" t="s">
        <v>48</v>
      </c>
      <c r="H9" s="2"/>
      <c r="I9" s="2"/>
      <c r="J9" s="2"/>
    </row>
    <row r="10" spans="1:12" ht="14.25">
      <c r="A10" s="5">
        <v>9</v>
      </c>
      <c r="B10" s="5" t="s">
        <v>23</v>
      </c>
      <c r="C10" s="3" t="s">
        <v>15</v>
      </c>
      <c r="D10" s="3" t="s">
        <v>16</v>
      </c>
      <c r="E10" s="3" t="s">
        <v>44</v>
      </c>
      <c r="F10" s="3" t="s">
        <v>46</v>
      </c>
      <c r="G10" s="3" t="s">
        <v>48</v>
      </c>
      <c r="H10" s="2"/>
      <c r="I10" s="2"/>
      <c r="J10" s="2"/>
    </row>
    <row r="11" spans="1:12" ht="14.25">
      <c r="A11" s="5">
        <v>10</v>
      </c>
      <c r="B11" s="5" t="s">
        <v>22</v>
      </c>
      <c r="C11" s="3" t="s">
        <v>15</v>
      </c>
      <c r="D11" s="3" t="s">
        <v>16</v>
      </c>
      <c r="E11" s="3" t="s">
        <v>44</v>
      </c>
      <c r="F11" s="3" t="s">
        <v>46</v>
      </c>
      <c r="G11" s="3" t="s">
        <v>48</v>
      </c>
      <c r="H11" s="2"/>
      <c r="I11" s="2"/>
      <c r="J11" s="2"/>
    </row>
    <row r="12" spans="1:12" ht="14.25">
      <c r="A12" s="5">
        <v>11</v>
      </c>
      <c r="B12" s="5" t="s">
        <v>34</v>
      </c>
      <c r="C12" s="3" t="s">
        <v>15</v>
      </c>
      <c r="D12" s="3" t="s">
        <v>16</v>
      </c>
      <c r="E12" s="3" t="s">
        <v>44</v>
      </c>
      <c r="F12" s="3" t="s">
        <v>46</v>
      </c>
      <c r="G12" s="3" t="s">
        <v>48</v>
      </c>
      <c r="H12" s="2"/>
      <c r="I12" s="2"/>
      <c r="J12" s="2"/>
    </row>
    <row r="13" spans="1:12" ht="14.25">
      <c r="A13" s="5">
        <v>12</v>
      </c>
      <c r="B13" s="5" t="s">
        <v>30</v>
      </c>
      <c r="C13" s="1" t="s">
        <v>112</v>
      </c>
      <c r="D13" s="1" t="s">
        <v>106</v>
      </c>
      <c r="E13" s="3" t="s">
        <v>101</v>
      </c>
      <c r="F13" s="3" t="s">
        <v>100</v>
      </c>
      <c r="G13" s="3"/>
      <c r="H13" s="2"/>
      <c r="I13" s="2"/>
      <c r="J13" s="2"/>
    </row>
    <row r="14" spans="1:12" ht="14.25">
      <c r="A14" s="5">
        <v>13</v>
      </c>
      <c r="B14" s="5" t="s">
        <v>31</v>
      </c>
      <c r="C14" s="3" t="s">
        <v>15</v>
      </c>
      <c r="D14" s="3" t="s">
        <v>16</v>
      </c>
      <c r="E14" s="3" t="s">
        <v>44</v>
      </c>
      <c r="F14" s="3" t="s">
        <v>46</v>
      </c>
      <c r="G14" s="3" t="s">
        <v>48</v>
      </c>
      <c r="H14" s="2"/>
      <c r="I14" s="2"/>
      <c r="J14" s="2"/>
    </row>
    <row r="15" spans="1:12" ht="14.25">
      <c r="A15" s="5">
        <v>14</v>
      </c>
      <c r="B15" s="5" t="s">
        <v>32</v>
      </c>
      <c r="C15" s="3" t="s">
        <v>15</v>
      </c>
      <c r="D15" s="3" t="s">
        <v>16</v>
      </c>
      <c r="E15" s="3" t="s">
        <v>44</v>
      </c>
      <c r="F15" s="3" t="s">
        <v>46</v>
      </c>
      <c r="G15" s="3" t="s">
        <v>48</v>
      </c>
      <c r="H15" s="2"/>
      <c r="I15" s="2"/>
      <c r="J15" s="2"/>
    </row>
    <row r="16" spans="1:12" ht="14.25">
      <c r="A16" s="5">
        <v>15</v>
      </c>
      <c r="B16" s="6" t="s">
        <v>52</v>
      </c>
      <c r="C16" s="3" t="s">
        <v>15</v>
      </c>
      <c r="D16" s="3" t="s">
        <v>16</v>
      </c>
      <c r="E16" s="3" t="s">
        <v>44</v>
      </c>
      <c r="F16" s="3" t="s">
        <v>46</v>
      </c>
      <c r="G16" s="3" t="s">
        <v>48</v>
      </c>
      <c r="H16" s="2"/>
      <c r="I16" s="2"/>
      <c r="J16" s="2"/>
    </row>
    <row r="17" spans="1:10" ht="14.25">
      <c r="A17" s="5">
        <v>16</v>
      </c>
      <c r="B17" s="5" t="s">
        <v>33</v>
      </c>
      <c r="C17" s="3" t="s">
        <v>11</v>
      </c>
      <c r="D17" s="3" t="s">
        <v>12</v>
      </c>
      <c r="E17" s="3" t="s">
        <v>13</v>
      </c>
      <c r="F17" s="3"/>
      <c r="G17" s="3"/>
      <c r="H17" s="2"/>
      <c r="I17" s="2"/>
      <c r="J17" s="2"/>
    </row>
    <row r="19" spans="1:10">
      <c r="B19" t="s">
        <v>14</v>
      </c>
    </row>
    <row r="21" spans="1:10">
      <c r="A21" s="4" t="s">
        <v>0</v>
      </c>
      <c r="B21" s="4" t="s">
        <v>8</v>
      </c>
      <c r="C21" s="4" t="s">
        <v>9</v>
      </c>
    </row>
    <row r="22" spans="1:10" ht="14.25">
      <c r="A22" s="5">
        <v>1</v>
      </c>
      <c r="B22" s="3" t="s">
        <v>19</v>
      </c>
      <c r="C22" s="5">
        <v>0</v>
      </c>
    </row>
    <row r="23" spans="1:10" ht="14.25">
      <c r="A23" s="5">
        <f>A22+1</f>
        <v>2</v>
      </c>
      <c r="B23" s="3" t="s">
        <v>55</v>
      </c>
      <c r="C23" s="5">
        <v>1</v>
      </c>
    </row>
    <row r="24" spans="1:10" ht="14.25">
      <c r="A24" s="5">
        <f t="shared" ref="A24:A40" si="0">A23+1</f>
        <v>3</v>
      </c>
      <c r="B24" s="3" t="s">
        <v>20</v>
      </c>
      <c r="C24" s="5">
        <v>1</v>
      </c>
    </row>
    <row r="25" spans="1:10" ht="14.25">
      <c r="A25" s="5">
        <f t="shared" si="0"/>
        <v>4</v>
      </c>
      <c r="B25" s="3" t="s">
        <v>21</v>
      </c>
      <c r="C25" s="5">
        <v>2</v>
      </c>
    </row>
    <row r="26" spans="1:10" ht="14.25">
      <c r="A26" s="5">
        <f t="shared" si="0"/>
        <v>5</v>
      </c>
      <c r="B26" s="3" t="s">
        <v>50</v>
      </c>
      <c r="C26" s="5">
        <v>2</v>
      </c>
    </row>
    <row r="27" spans="1:10" ht="14.25">
      <c r="A27" s="5">
        <f t="shared" si="0"/>
        <v>6</v>
      </c>
      <c r="B27" s="3" t="s">
        <v>18</v>
      </c>
      <c r="C27" s="5">
        <v>0</v>
      </c>
    </row>
    <row r="28" spans="1:10" ht="14.25">
      <c r="A28" s="5">
        <f t="shared" si="0"/>
        <v>7</v>
      </c>
      <c r="B28" s="3" t="s">
        <v>17</v>
      </c>
      <c r="C28" s="5">
        <v>1</v>
      </c>
    </row>
    <row r="29" spans="1:10" ht="14.25">
      <c r="A29" s="5">
        <f t="shared" si="0"/>
        <v>8</v>
      </c>
      <c r="B29" s="3" t="s">
        <v>10</v>
      </c>
      <c r="C29" s="5">
        <v>2</v>
      </c>
    </row>
    <row r="30" spans="1:10" ht="14.25">
      <c r="A30" s="5">
        <f t="shared" si="0"/>
        <v>9</v>
      </c>
      <c r="B30" s="3" t="s">
        <v>15</v>
      </c>
      <c r="C30" s="5">
        <v>0</v>
      </c>
    </row>
    <row r="31" spans="1:10" ht="14.25">
      <c r="A31" s="5">
        <f t="shared" si="0"/>
        <v>10</v>
      </c>
      <c r="B31" s="3" t="s">
        <v>16</v>
      </c>
      <c r="C31" s="5">
        <v>0</v>
      </c>
    </row>
    <row r="32" spans="1:10" ht="14.25">
      <c r="A32" s="5">
        <f t="shared" si="0"/>
        <v>11</v>
      </c>
      <c r="B32" s="3" t="s">
        <v>45</v>
      </c>
      <c r="C32" s="5">
        <v>0</v>
      </c>
    </row>
    <row r="33" spans="1:3" ht="14.25">
      <c r="A33" s="5">
        <f t="shared" si="0"/>
        <v>12</v>
      </c>
      <c r="B33" s="3" t="s">
        <v>47</v>
      </c>
      <c r="C33" s="5">
        <v>1</v>
      </c>
    </row>
    <row r="34" spans="1:3" ht="14.25">
      <c r="A34" s="5">
        <f t="shared" si="0"/>
        <v>13</v>
      </c>
      <c r="B34" s="3" t="s">
        <v>49</v>
      </c>
      <c r="C34" s="5">
        <v>2</v>
      </c>
    </row>
    <row r="35" spans="1:3" ht="14.25">
      <c r="A35" s="5">
        <f t="shared" si="0"/>
        <v>14</v>
      </c>
      <c r="B35" s="3" t="s">
        <v>111</v>
      </c>
      <c r="C35" s="5">
        <v>0</v>
      </c>
    </row>
    <row r="36" spans="1:3" ht="14.25">
      <c r="A36" s="5">
        <f t="shared" si="0"/>
        <v>15</v>
      </c>
      <c r="B36" s="1" t="s">
        <v>106</v>
      </c>
      <c r="C36" s="5">
        <v>0</v>
      </c>
    </row>
    <row r="37" spans="1:3" ht="14.25">
      <c r="A37" s="5">
        <f t="shared" si="0"/>
        <v>16</v>
      </c>
      <c r="B37" s="3" t="s">
        <v>101</v>
      </c>
      <c r="C37" s="5">
        <v>1</v>
      </c>
    </row>
    <row r="38" spans="1:3" ht="14.25">
      <c r="A38" s="5">
        <f t="shared" si="0"/>
        <v>17</v>
      </c>
      <c r="B38" s="3" t="s">
        <v>100</v>
      </c>
      <c r="C38" s="5">
        <v>2</v>
      </c>
    </row>
    <row r="39" spans="1:3" ht="14.25">
      <c r="A39" s="5">
        <f t="shared" si="0"/>
        <v>18</v>
      </c>
      <c r="B39" s="3" t="s">
        <v>12</v>
      </c>
      <c r="C39" s="5">
        <v>1</v>
      </c>
    </row>
    <row r="40" spans="1:3" ht="14.25">
      <c r="A40" s="5">
        <f t="shared" si="0"/>
        <v>19</v>
      </c>
      <c r="B40" s="3" t="s">
        <v>13</v>
      </c>
      <c r="C40" s="5">
        <v>2</v>
      </c>
    </row>
    <row r="42" spans="1:3" ht="14.25">
      <c r="B42" s="7" t="s">
        <v>35</v>
      </c>
    </row>
    <row r="43" spans="1:3" ht="14.25">
      <c r="B43" s="7" t="s">
        <v>36</v>
      </c>
    </row>
    <row r="44" spans="1:3" ht="14.25">
      <c r="B44" s="7" t="s">
        <v>37</v>
      </c>
    </row>
  </sheetData>
  <mergeCells count="1">
    <mergeCell ref="C1:G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showGridLines="0" tabSelected="1" view="pageBreakPreview" zoomScaleNormal="55" zoomScaleSheetLayoutView="100" workbookViewId="0">
      <selection activeCell="A7" sqref="A7:P7"/>
    </sheetView>
  </sheetViews>
  <sheetFormatPr defaultRowHeight="30" customHeight="1"/>
  <cols>
    <col min="1" max="16" width="5.625" style="10" customWidth="1"/>
    <col min="17" max="18" width="9" style="10"/>
    <col min="19" max="19" width="9" style="10" hidden="1" customWidth="1"/>
    <col min="20" max="16384" width="9" style="10"/>
  </cols>
  <sheetData>
    <row r="1" spans="1:18" ht="30" customHeight="1">
      <c r="A1" s="64" t="s">
        <v>102</v>
      </c>
      <c r="B1" s="64"/>
      <c r="C1" s="64"/>
      <c r="D1" s="64"/>
      <c r="E1" s="64"/>
      <c r="F1" s="64"/>
      <c r="G1" s="64"/>
      <c r="H1" s="64"/>
      <c r="I1" s="64"/>
      <c r="J1" s="64"/>
      <c r="K1" s="64"/>
      <c r="L1" s="64"/>
      <c r="M1" s="64"/>
      <c r="N1" s="64"/>
      <c r="O1" s="64"/>
      <c r="P1" s="64"/>
    </row>
    <row r="2" spans="1:18" ht="9.9499999999999993" customHeight="1">
      <c r="A2" s="15"/>
      <c r="B2" s="15"/>
      <c r="C2" s="15"/>
      <c r="D2" s="15"/>
      <c r="E2" s="15"/>
      <c r="F2" s="15"/>
      <c r="G2" s="15"/>
      <c r="H2" s="15"/>
      <c r="I2" s="15"/>
      <c r="J2" s="15"/>
      <c r="K2" s="15"/>
      <c r="L2" s="15"/>
      <c r="M2" s="15"/>
      <c r="N2" s="15"/>
      <c r="O2" s="15"/>
      <c r="P2" s="15"/>
    </row>
    <row r="3" spans="1:18" ht="20.100000000000001" customHeight="1">
      <c r="A3" s="21" t="s">
        <v>73</v>
      </c>
      <c r="B3" s="22"/>
      <c r="C3" s="22"/>
      <c r="D3" s="22"/>
      <c r="E3" s="22"/>
      <c r="F3" s="22"/>
      <c r="G3" s="22"/>
      <c r="H3" s="22"/>
      <c r="I3" s="22"/>
      <c r="J3" s="22"/>
      <c r="K3" s="22"/>
      <c r="L3" s="22"/>
      <c r="M3" s="22"/>
      <c r="N3" s="22"/>
      <c r="O3" s="22"/>
      <c r="P3" s="22"/>
    </row>
    <row r="4" spans="1:18" ht="20.100000000000001" customHeight="1">
      <c r="A4" s="29"/>
      <c r="B4" s="22"/>
      <c r="C4" s="22"/>
      <c r="D4" s="22"/>
      <c r="E4" s="22"/>
      <c r="F4" s="22"/>
      <c r="G4" s="22"/>
      <c r="H4" s="22"/>
      <c r="I4" s="22"/>
      <c r="J4" s="22"/>
      <c r="K4" s="22"/>
      <c r="L4" s="82" t="s">
        <v>74</v>
      </c>
      <c r="M4" s="82"/>
      <c r="N4" s="82"/>
      <c r="O4" s="82"/>
      <c r="P4" s="82"/>
    </row>
    <row r="5" spans="1:18" ht="20.100000000000001" customHeight="1">
      <c r="A5" s="21"/>
      <c r="B5" s="22"/>
      <c r="C5" s="22"/>
      <c r="D5" s="22"/>
      <c r="E5" s="22"/>
      <c r="F5" s="22"/>
      <c r="G5" s="22"/>
      <c r="H5" s="22"/>
      <c r="I5" s="22"/>
      <c r="J5" s="22"/>
      <c r="K5" s="22"/>
      <c r="L5" s="22"/>
      <c r="M5" s="22"/>
      <c r="N5" s="22"/>
      <c r="O5" s="22"/>
      <c r="P5" s="22"/>
    </row>
    <row r="6" spans="1:18" ht="20.100000000000001" customHeight="1">
      <c r="A6" s="83" t="s">
        <v>123</v>
      </c>
      <c r="B6" s="84"/>
      <c r="C6" s="84"/>
      <c r="D6" s="84"/>
      <c r="E6" s="84"/>
      <c r="F6" s="84"/>
      <c r="G6" s="84"/>
      <c r="H6" s="84"/>
      <c r="I6" s="84"/>
      <c r="J6" s="84"/>
      <c r="K6" s="84"/>
      <c r="L6" s="84"/>
      <c r="M6" s="84"/>
      <c r="N6" s="84"/>
      <c r="O6" s="84"/>
      <c r="P6" s="84"/>
    </row>
    <row r="7" spans="1:18" ht="20.100000000000001" customHeight="1">
      <c r="A7" s="85" t="s">
        <v>119</v>
      </c>
      <c r="B7" s="86"/>
      <c r="C7" s="86"/>
      <c r="D7" s="86"/>
      <c r="E7" s="86"/>
      <c r="F7" s="86"/>
      <c r="G7" s="86"/>
      <c r="H7" s="86"/>
      <c r="I7" s="86"/>
      <c r="J7" s="86"/>
      <c r="K7" s="86"/>
      <c r="L7" s="86"/>
      <c r="M7" s="86"/>
      <c r="N7" s="86"/>
      <c r="O7" s="86"/>
      <c r="P7" s="86"/>
    </row>
    <row r="8" spans="1:18" ht="9.9499999999999993" customHeight="1">
      <c r="A8" s="21"/>
      <c r="B8" s="22"/>
      <c r="C8" s="22"/>
      <c r="D8" s="22"/>
      <c r="E8" s="22"/>
      <c r="F8" s="22"/>
      <c r="G8" s="22"/>
      <c r="H8" s="22"/>
      <c r="I8" s="22"/>
      <c r="J8" s="22"/>
      <c r="K8" s="22"/>
      <c r="L8" s="22"/>
      <c r="M8" s="22"/>
      <c r="N8" s="22"/>
      <c r="O8" s="22"/>
      <c r="P8" s="22"/>
    </row>
    <row r="9" spans="1:18" ht="20.100000000000001" customHeight="1">
      <c r="A9" s="21" t="s">
        <v>75</v>
      </c>
      <c r="B9" s="22"/>
      <c r="C9" s="22"/>
      <c r="D9" s="22"/>
      <c r="E9" s="22"/>
      <c r="F9" s="22"/>
      <c r="G9" s="22"/>
      <c r="H9" s="22"/>
      <c r="I9" s="22"/>
      <c r="J9" s="29"/>
      <c r="K9" s="29"/>
      <c r="L9" s="29"/>
      <c r="M9" s="29"/>
      <c r="N9" s="29"/>
      <c r="O9" s="29"/>
      <c r="P9" s="29"/>
    </row>
    <row r="10" spans="1:18" ht="20.100000000000001" customHeight="1">
      <c r="A10" s="77" t="s">
        <v>76</v>
      </c>
      <c r="B10" s="77"/>
      <c r="C10" s="78"/>
      <c r="D10" s="79"/>
      <c r="E10" s="23"/>
      <c r="F10" s="24"/>
      <c r="G10" s="24"/>
      <c r="H10" s="24"/>
      <c r="I10" s="24"/>
      <c r="J10" s="24"/>
      <c r="K10" s="25"/>
      <c r="L10" s="25"/>
      <c r="M10" s="25"/>
      <c r="N10" s="26"/>
      <c r="O10" s="27"/>
      <c r="P10" s="27"/>
    </row>
    <row r="11" spans="1:18" ht="20.100000000000001" customHeight="1">
      <c r="A11" s="80" t="s">
        <v>84</v>
      </c>
      <c r="B11" s="77"/>
      <c r="C11" s="78"/>
      <c r="D11" s="79"/>
      <c r="E11" s="115"/>
      <c r="F11" s="116"/>
      <c r="G11" s="116"/>
      <c r="H11" s="116"/>
      <c r="I11" s="116"/>
      <c r="J11" s="116"/>
      <c r="K11" s="116"/>
      <c r="L11" s="116"/>
      <c r="M11" s="116"/>
      <c r="N11" s="117"/>
      <c r="O11" s="27"/>
      <c r="P11" s="27"/>
      <c r="Q11" s="20"/>
      <c r="R11" s="20"/>
    </row>
    <row r="12" spans="1:18" ht="20.100000000000001" customHeight="1">
      <c r="A12" s="77"/>
      <c r="B12" s="77"/>
      <c r="C12" s="78"/>
      <c r="D12" s="79"/>
      <c r="E12" s="118"/>
      <c r="F12" s="119"/>
      <c r="G12" s="119"/>
      <c r="H12" s="119"/>
      <c r="I12" s="119"/>
      <c r="J12" s="119"/>
      <c r="K12" s="119"/>
      <c r="L12" s="119"/>
      <c r="M12" s="119"/>
      <c r="N12" s="120"/>
      <c r="O12" s="27"/>
      <c r="P12" s="27"/>
      <c r="Q12" s="20"/>
      <c r="R12" s="20"/>
    </row>
    <row r="13" spans="1:18" ht="20.100000000000001" customHeight="1">
      <c r="A13" s="77" t="s">
        <v>85</v>
      </c>
      <c r="B13" s="77"/>
      <c r="C13" s="77"/>
      <c r="D13" s="81"/>
      <c r="E13" s="118"/>
      <c r="F13" s="119"/>
      <c r="G13" s="119"/>
      <c r="H13" s="120"/>
      <c r="I13" s="121" t="s">
        <v>80</v>
      </c>
      <c r="J13" s="122"/>
      <c r="K13" s="123"/>
      <c r="L13" s="123"/>
      <c r="M13" s="123"/>
      <c r="N13" s="123"/>
      <c r="O13" s="27"/>
      <c r="P13" s="27"/>
    </row>
    <row r="14" spans="1:18" ht="9.9499999999999993" customHeight="1">
      <c r="A14" s="19"/>
      <c r="B14" s="15"/>
      <c r="C14" s="15"/>
      <c r="D14" s="15"/>
      <c r="E14" s="15"/>
      <c r="F14" s="15"/>
      <c r="G14" s="15"/>
      <c r="H14" s="15"/>
      <c r="I14" s="15"/>
      <c r="J14" s="15"/>
      <c r="K14" s="15"/>
      <c r="L14" s="15"/>
      <c r="M14" s="18"/>
      <c r="N14" s="15"/>
      <c r="O14" s="15"/>
      <c r="P14" s="15"/>
    </row>
    <row r="15" spans="1:18" ht="20.100000000000001" customHeight="1">
      <c r="A15" s="21" t="s">
        <v>87</v>
      </c>
      <c r="B15" s="15"/>
      <c r="C15" s="15"/>
      <c r="D15" s="15"/>
      <c r="E15" s="15"/>
      <c r="F15" s="15"/>
      <c r="G15" s="15"/>
      <c r="H15" s="15"/>
      <c r="I15" s="15"/>
      <c r="J15" s="15"/>
      <c r="K15" s="15"/>
      <c r="L15" s="15"/>
      <c r="M15" s="15"/>
      <c r="N15" s="15"/>
      <c r="O15" s="15"/>
      <c r="P15" s="15"/>
    </row>
    <row r="16" spans="1:18" ht="20.100000000000001" customHeight="1">
      <c r="A16" s="77" t="s">
        <v>79</v>
      </c>
      <c r="B16" s="77"/>
      <c r="C16" s="78"/>
      <c r="D16" s="79"/>
      <c r="E16" s="23"/>
      <c r="F16" s="24"/>
      <c r="G16" s="24"/>
      <c r="H16" s="24"/>
      <c r="I16" s="24"/>
      <c r="J16" s="24"/>
      <c r="K16" s="25"/>
      <c r="L16" s="25"/>
      <c r="M16" s="25"/>
      <c r="N16" s="26"/>
      <c r="O16" s="15"/>
      <c r="P16" s="15"/>
    </row>
    <row r="17" spans="1:23" ht="20.100000000000001" customHeight="1">
      <c r="A17" s="77" t="s">
        <v>77</v>
      </c>
      <c r="B17" s="77"/>
      <c r="C17" s="78"/>
      <c r="D17" s="79"/>
      <c r="E17" s="123"/>
      <c r="F17" s="123"/>
      <c r="G17" s="123"/>
      <c r="H17" s="123"/>
      <c r="I17" s="77" t="s">
        <v>78</v>
      </c>
      <c r="J17" s="77"/>
      <c r="K17" s="123"/>
      <c r="L17" s="123"/>
      <c r="M17" s="123"/>
      <c r="N17" s="123"/>
      <c r="O17" s="15"/>
      <c r="P17" s="15"/>
    </row>
    <row r="18" spans="1:23" ht="9.9499999999999993" customHeight="1">
      <c r="A18" s="19"/>
      <c r="B18" s="15"/>
      <c r="C18" s="16"/>
      <c r="D18" s="16"/>
      <c r="E18" s="16"/>
      <c r="F18" s="16"/>
      <c r="G18" s="16"/>
      <c r="H18" s="16"/>
      <c r="I18" s="16"/>
      <c r="J18" s="16"/>
      <c r="K18" s="16"/>
      <c r="L18" s="16"/>
      <c r="M18" s="16"/>
      <c r="N18" s="16"/>
      <c r="O18" s="16"/>
      <c r="P18" s="16"/>
    </row>
    <row r="19" spans="1:23" ht="20.100000000000001" customHeight="1">
      <c r="A19" s="28" t="s">
        <v>51</v>
      </c>
      <c r="B19" s="13"/>
      <c r="C19" s="13"/>
      <c r="D19" s="9"/>
      <c r="E19" s="9"/>
      <c r="F19" s="9"/>
      <c r="G19" s="9"/>
      <c r="R19" s="8"/>
      <c r="S19" s="8"/>
      <c r="T19" s="8"/>
      <c r="U19" s="9"/>
      <c r="V19" s="9"/>
      <c r="W19" s="9"/>
    </row>
    <row r="20" spans="1:23" ht="20.100000000000001" customHeight="1">
      <c r="A20" s="65" t="s">
        <v>61</v>
      </c>
      <c r="B20" s="65"/>
      <c r="C20" s="65"/>
      <c r="D20" s="66"/>
      <c r="E20" s="67" t="s">
        <v>92</v>
      </c>
      <c r="F20" s="68"/>
      <c r="G20" s="68"/>
      <c r="H20" s="68"/>
      <c r="I20" s="69"/>
      <c r="J20" s="69"/>
      <c r="K20" s="69"/>
      <c r="L20" s="69"/>
      <c r="M20" s="69"/>
      <c r="N20" s="69"/>
      <c r="O20" s="69"/>
      <c r="P20" s="70"/>
      <c r="R20" s="8"/>
      <c r="S20" s="8"/>
      <c r="T20" s="8"/>
    </row>
    <row r="21" spans="1:23" ht="20.100000000000001" customHeight="1">
      <c r="A21" s="71" t="s">
        <v>2</v>
      </c>
      <c r="B21" s="71"/>
      <c r="C21" s="71"/>
      <c r="D21" s="71"/>
      <c r="E21" s="72" t="s">
        <v>35</v>
      </c>
      <c r="F21" s="73"/>
      <c r="G21" s="73"/>
      <c r="H21" s="74"/>
      <c r="I21" s="72" t="s">
        <v>36</v>
      </c>
      <c r="J21" s="73"/>
      <c r="K21" s="73"/>
      <c r="L21" s="74"/>
      <c r="M21" s="72" t="s">
        <v>37</v>
      </c>
      <c r="N21" s="75"/>
      <c r="O21" s="75"/>
      <c r="P21" s="76"/>
      <c r="R21" s="8"/>
      <c r="S21" s="8"/>
      <c r="T21" s="8"/>
    </row>
    <row r="22" spans="1:23" ht="20.100000000000001" customHeight="1">
      <c r="A22" s="71" t="s">
        <v>3</v>
      </c>
      <c r="B22" s="71"/>
      <c r="C22" s="71"/>
      <c r="D22" s="71"/>
      <c r="E22" s="72" t="s">
        <v>35</v>
      </c>
      <c r="F22" s="73"/>
      <c r="G22" s="73"/>
      <c r="H22" s="74"/>
      <c r="I22" s="72" t="s">
        <v>36</v>
      </c>
      <c r="J22" s="73"/>
      <c r="K22" s="73"/>
      <c r="L22" s="74"/>
      <c r="M22" s="72" t="s">
        <v>37</v>
      </c>
      <c r="N22" s="75"/>
      <c r="O22" s="75"/>
      <c r="P22" s="76"/>
      <c r="R22" s="8"/>
      <c r="S22" s="8"/>
      <c r="T22" s="8"/>
    </row>
    <row r="23" spans="1:23" ht="20.100000000000001" customHeight="1">
      <c r="A23" s="71" t="s">
        <v>4</v>
      </c>
      <c r="B23" s="71"/>
      <c r="C23" s="71"/>
      <c r="D23" s="71"/>
      <c r="E23" s="72" t="s">
        <v>35</v>
      </c>
      <c r="F23" s="73"/>
      <c r="G23" s="73"/>
      <c r="H23" s="74"/>
      <c r="I23" s="72" t="s">
        <v>36</v>
      </c>
      <c r="J23" s="73"/>
      <c r="K23" s="73"/>
      <c r="L23" s="74"/>
      <c r="M23" s="72" t="s">
        <v>37</v>
      </c>
      <c r="N23" s="75"/>
      <c r="O23" s="75"/>
      <c r="P23" s="76"/>
      <c r="R23" s="8"/>
      <c r="S23" s="8"/>
      <c r="T23" s="8"/>
    </row>
    <row r="24" spans="1:23" ht="20.100000000000001" customHeight="1">
      <c r="A24" s="71" t="s">
        <v>5</v>
      </c>
      <c r="B24" s="71"/>
      <c r="C24" s="71"/>
      <c r="D24" s="71"/>
      <c r="E24" s="72" t="s">
        <v>35</v>
      </c>
      <c r="F24" s="73"/>
      <c r="G24" s="73"/>
      <c r="H24" s="74"/>
      <c r="I24" s="72" t="s">
        <v>36</v>
      </c>
      <c r="J24" s="73"/>
      <c r="K24" s="73"/>
      <c r="L24" s="74"/>
      <c r="M24" s="72" t="s">
        <v>37</v>
      </c>
      <c r="N24" s="75"/>
      <c r="O24" s="75"/>
      <c r="P24" s="76"/>
      <c r="R24" s="8"/>
      <c r="S24" s="8"/>
      <c r="T24" s="8"/>
    </row>
    <row r="25" spans="1:23" ht="9.9499999999999993" customHeight="1">
      <c r="A25" s="8"/>
      <c r="B25" s="8"/>
      <c r="C25" s="8"/>
      <c r="D25" s="8"/>
      <c r="E25" s="8"/>
      <c r="F25" s="8"/>
      <c r="G25" s="8"/>
      <c r="H25" s="8"/>
      <c r="I25" s="12"/>
      <c r="J25" s="12"/>
      <c r="K25" s="12"/>
      <c r="L25" s="12"/>
      <c r="M25" s="12"/>
      <c r="N25" s="12"/>
      <c r="O25" s="12"/>
      <c r="P25" s="12"/>
      <c r="R25" s="8"/>
      <c r="S25" s="8"/>
      <c r="T25" s="8"/>
    </row>
    <row r="26" spans="1:23" ht="20.100000000000001" customHeight="1">
      <c r="A26" s="28" t="s">
        <v>108</v>
      </c>
      <c r="B26" s="28"/>
      <c r="C26" s="28"/>
      <c r="D26" s="29"/>
      <c r="E26" s="29"/>
      <c r="F26" s="29"/>
      <c r="G26" s="29"/>
      <c r="H26" s="29"/>
      <c r="I26" s="29"/>
      <c r="J26" s="29"/>
      <c r="K26" s="29"/>
      <c r="L26" s="29"/>
      <c r="M26" s="29"/>
      <c r="N26" s="29"/>
      <c r="O26" s="29"/>
      <c r="P26" s="29"/>
      <c r="R26" s="8"/>
      <c r="S26" s="8"/>
      <c r="T26" s="8"/>
    </row>
    <row r="27" spans="1:23" ht="20.100000000000001" customHeight="1">
      <c r="A27" s="90" t="s">
        <v>61</v>
      </c>
      <c r="B27" s="91"/>
      <c r="C27" s="91"/>
      <c r="D27" s="92"/>
      <c r="E27" s="67" t="s">
        <v>93</v>
      </c>
      <c r="F27" s="68"/>
      <c r="G27" s="68"/>
      <c r="H27" s="68"/>
      <c r="I27" s="87"/>
      <c r="J27" s="87"/>
      <c r="K27" s="87"/>
      <c r="L27" s="87"/>
      <c r="M27" s="69"/>
      <c r="N27" s="69"/>
      <c r="O27" s="69"/>
      <c r="P27" s="70"/>
      <c r="R27" s="8"/>
      <c r="S27" s="8"/>
      <c r="T27" s="8"/>
    </row>
    <row r="28" spans="1:23" ht="20.100000000000001" customHeight="1">
      <c r="A28" s="93"/>
      <c r="B28" s="94"/>
      <c r="C28" s="94"/>
      <c r="D28" s="95"/>
      <c r="E28" s="67" t="s">
        <v>96</v>
      </c>
      <c r="F28" s="96"/>
      <c r="G28" s="96"/>
      <c r="H28" s="96"/>
      <c r="I28" s="67" t="s">
        <v>97</v>
      </c>
      <c r="J28" s="96"/>
      <c r="K28" s="96"/>
      <c r="L28" s="96"/>
      <c r="M28" s="67" t="s">
        <v>98</v>
      </c>
      <c r="N28" s="96"/>
      <c r="O28" s="96"/>
      <c r="P28" s="97"/>
      <c r="R28" s="8"/>
      <c r="S28" s="8"/>
      <c r="T28" s="8"/>
    </row>
    <row r="29" spans="1:23" ht="20.100000000000001" customHeight="1">
      <c r="A29" s="49" t="s">
        <v>6</v>
      </c>
      <c r="B29" s="50"/>
      <c r="C29" s="50"/>
      <c r="D29" s="51"/>
      <c r="E29" s="88" t="s">
        <v>56</v>
      </c>
      <c r="F29" s="88"/>
      <c r="G29" s="88"/>
      <c r="H29" s="88"/>
      <c r="I29" s="89" t="s">
        <v>90</v>
      </c>
      <c r="J29" s="89"/>
      <c r="K29" s="89"/>
      <c r="L29" s="89"/>
      <c r="M29" s="89" t="s">
        <v>91</v>
      </c>
      <c r="N29" s="89"/>
      <c r="O29" s="89"/>
      <c r="P29" s="89"/>
      <c r="R29" s="8"/>
      <c r="S29" s="8"/>
      <c r="T29" s="8"/>
    </row>
    <row r="30" spans="1:23" ht="20.100000000000001" customHeight="1">
      <c r="A30" s="52" t="s">
        <v>7</v>
      </c>
      <c r="B30" s="52"/>
      <c r="C30" s="52"/>
      <c r="D30" s="52"/>
      <c r="E30" s="55" t="s">
        <v>57</v>
      </c>
      <c r="F30" s="56"/>
      <c r="G30" s="56"/>
      <c r="H30" s="57"/>
      <c r="I30" s="58" t="s">
        <v>58</v>
      </c>
      <c r="J30" s="59"/>
      <c r="K30" s="59"/>
      <c r="L30" s="60"/>
      <c r="M30" s="61" t="s">
        <v>59</v>
      </c>
      <c r="N30" s="62"/>
      <c r="O30" s="62"/>
      <c r="P30" s="63"/>
      <c r="R30" s="8"/>
      <c r="S30" s="8"/>
      <c r="T30" s="8"/>
    </row>
    <row r="31" spans="1:23" ht="20.100000000000001" customHeight="1">
      <c r="A31" s="49" t="s">
        <v>62</v>
      </c>
      <c r="B31" s="50"/>
      <c r="C31" s="50"/>
      <c r="D31" s="51"/>
      <c r="E31" s="42" t="s">
        <v>88</v>
      </c>
      <c r="F31" s="44"/>
      <c r="G31" s="44"/>
      <c r="H31" s="44"/>
      <c r="I31" s="45" t="s">
        <v>60</v>
      </c>
      <c r="J31" s="46"/>
      <c r="K31" s="46"/>
      <c r="L31" s="47"/>
      <c r="M31" s="42" t="s">
        <v>89</v>
      </c>
      <c r="N31" s="43"/>
      <c r="O31" s="43"/>
      <c r="P31" s="48"/>
      <c r="R31" s="8"/>
      <c r="S31" s="8"/>
      <c r="T31" s="8"/>
    </row>
    <row r="32" spans="1:23" ht="20.100000000000001" customHeight="1">
      <c r="A32" s="36" t="s">
        <v>63</v>
      </c>
      <c r="B32" s="37"/>
      <c r="C32" s="37"/>
      <c r="D32" s="38"/>
      <c r="E32" s="42" t="s">
        <v>88</v>
      </c>
      <c r="F32" s="44"/>
      <c r="G32" s="44"/>
      <c r="H32" s="44"/>
      <c r="I32" s="45" t="s">
        <v>60</v>
      </c>
      <c r="J32" s="46"/>
      <c r="K32" s="46"/>
      <c r="L32" s="47"/>
      <c r="M32" s="42" t="s">
        <v>89</v>
      </c>
      <c r="N32" s="43"/>
      <c r="O32" s="43"/>
      <c r="P32" s="48"/>
      <c r="R32" s="8"/>
      <c r="S32" s="8"/>
      <c r="T32" s="8"/>
    </row>
    <row r="33" spans="1:23" ht="20.100000000000001" customHeight="1">
      <c r="A33" s="49" t="s">
        <v>64</v>
      </c>
      <c r="B33" s="50"/>
      <c r="C33" s="50"/>
      <c r="D33" s="51"/>
      <c r="E33" s="42" t="s">
        <v>88</v>
      </c>
      <c r="F33" s="44"/>
      <c r="G33" s="44"/>
      <c r="H33" s="44"/>
      <c r="I33" s="45" t="s">
        <v>60</v>
      </c>
      <c r="J33" s="46"/>
      <c r="K33" s="46"/>
      <c r="L33" s="47"/>
      <c r="M33" s="42" t="s">
        <v>89</v>
      </c>
      <c r="N33" s="43"/>
      <c r="O33" s="43"/>
      <c r="P33" s="48"/>
      <c r="R33" s="8"/>
      <c r="S33" s="8"/>
      <c r="T33" s="8"/>
    </row>
    <row r="34" spans="1:23" ht="20.100000000000001" customHeight="1">
      <c r="A34" s="49" t="s">
        <v>65</v>
      </c>
      <c r="B34" s="50"/>
      <c r="C34" s="50"/>
      <c r="D34" s="51"/>
      <c r="E34" s="42" t="s">
        <v>88</v>
      </c>
      <c r="F34" s="44"/>
      <c r="G34" s="44"/>
      <c r="H34" s="44"/>
      <c r="I34" s="45" t="s">
        <v>60</v>
      </c>
      <c r="J34" s="46"/>
      <c r="K34" s="46"/>
      <c r="L34" s="47"/>
      <c r="M34" s="42" t="s">
        <v>89</v>
      </c>
      <c r="N34" s="43"/>
      <c r="O34" s="43"/>
      <c r="P34" s="48"/>
      <c r="R34" s="8"/>
      <c r="S34" s="8"/>
      <c r="T34" s="8"/>
    </row>
    <row r="35" spans="1:23" ht="20.100000000000001" customHeight="1">
      <c r="A35" s="49" t="s">
        <v>66</v>
      </c>
      <c r="B35" s="50"/>
      <c r="C35" s="50"/>
      <c r="D35" s="51"/>
      <c r="E35" s="42" t="s">
        <v>88</v>
      </c>
      <c r="F35" s="44"/>
      <c r="G35" s="44"/>
      <c r="H35" s="44"/>
      <c r="I35" s="45" t="s">
        <v>60</v>
      </c>
      <c r="J35" s="46"/>
      <c r="K35" s="46"/>
      <c r="L35" s="47"/>
      <c r="M35" s="42" t="s">
        <v>89</v>
      </c>
      <c r="N35" s="43"/>
      <c r="O35" s="43"/>
      <c r="P35" s="48"/>
      <c r="R35" s="8"/>
      <c r="S35" s="8"/>
      <c r="T35" s="8"/>
    </row>
    <row r="36" spans="1:23" ht="20.100000000000001" customHeight="1">
      <c r="A36" s="49" t="s">
        <v>67</v>
      </c>
      <c r="B36" s="50"/>
      <c r="C36" s="50"/>
      <c r="D36" s="51"/>
      <c r="E36" s="42" t="s">
        <v>88</v>
      </c>
      <c r="F36" s="44"/>
      <c r="G36" s="44"/>
      <c r="H36" s="44"/>
      <c r="I36" s="45" t="s">
        <v>60</v>
      </c>
      <c r="J36" s="46"/>
      <c r="K36" s="46"/>
      <c r="L36" s="47"/>
      <c r="M36" s="42" t="s">
        <v>89</v>
      </c>
      <c r="N36" s="43"/>
      <c r="O36" s="43"/>
      <c r="P36" s="48"/>
      <c r="R36" s="8"/>
      <c r="S36" s="8"/>
      <c r="T36" s="8"/>
    </row>
    <row r="37" spans="1:23" ht="20.100000000000001" customHeight="1">
      <c r="A37" s="49" t="s">
        <v>68</v>
      </c>
      <c r="B37" s="50"/>
      <c r="C37" s="50"/>
      <c r="D37" s="51"/>
      <c r="E37" s="42" t="s">
        <v>88</v>
      </c>
      <c r="F37" s="44"/>
      <c r="G37" s="44"/>
      <c r="H37" s="44"/>
      <c r="I37" s="45" t="s">
        <v>60</v>
      </c>
      <c r="J37" s="46"/>
      <c r="K37" s="46"/>
      <c r="L37" s="47"/>
      <c r="M37" s="42" t="s">
        <v>89</v>
      </c>
      <c r="N37" s="43"/>
      <c r="O37" s="43"/>
      <c r="P37" s="48"/>
      <c r="R37" s="8"/>
      <c r="S37" s="8"/>
      <c r="T37" s="8"/>
    </row>
    <row r="38" spans="1:23" ht="20.100000000000001" customHeight="1">
      <c r="A38" s="49" t="s">
        <v>69</v>
      </c>
      <c r="B38" s="50"/>
      <c r="C38" s="50"/>
      <c r="D38" s="51"/>
      <c r="E38" s="42" t="s">
        <v>88</v>
      </c>
      <c r="F38" s="44"/>
      <c r="G38" s="44"/>
      <c r="H38" s="44"/>
      <c r="I38" s="45" t="s">
        <v>60</v>
      </c>
      <c r="J38" s="46"/>
      <c r="K38" s="46"/>
      <c r="L38" s="47"/>
      <c r="M38" s="42" t="s">
        <v>89</v>
      </c>
      <c r="N38" s="43"/>
      <c r="O38" s="43"/>
      <c r="P38" s="48"/>
      <c r="R38" s="8"/>
      <c r="S38" s="8"/>
      <c r="T38" s="8"/>
    </row>
    <row r="39" spans="1:23" ht="20.100000000000001" customHeight="1">
      <c r="A39" s="49" t="s">
        <v>70</v>
      </c>
      <c r="B39" s="50"/>
      <c r="C39" s="50"/>
      <c r="D39" s="51"/>
      <c r="E39" s="42" t="s">
        <v>88</v>
      </c>
      <c r="F39" s="44"/>
      <c r="G39" s="44"/>
      <c r="H39" s="44"/>
      <c r="I39" s="45" t="s">
        <v>60</v>
      </c>
      <c r="J39" s="46"/>
      <c r="K39" s="46"/>
      <c r="L39" s="47"/>
      <c r="M39" s="42" t="s">
        <v>89</v>
      </c>
      <c r="N39" s="43"/>
      <c r="O39" s="43"/>
      <c r="P39" s="48"/>
      <c r="R39" s="8"/>
      <c r="S39" s="8"/>
      <c r="T39" s="8"/>
    </row>
    <row r="40" spans="1:23" ht="20.100000000000001" customHeight="1">
      <c r="A40" s="52" t="s">
        <v>30</v>
      </c>
      <c r="B40" s="52"/>
      <c r="C40" s="52"/>
      <c r="D40" s="52"/>
      <c r="E40" s="39" t="s">
        <v>107</v>
      </c>
      <c r="F40" s="53"/>
      <c r="G40" s="53"/>
      <c r="H40" s="54"/>
      <c r="I40" s="39" t="s">
        <v>104</v>
      </c>
      <c r="J40" s="53"/>
      <c r="K40" s="53"/>
      <c r="L40" s="54"/>
      <c r="M40" s="39" t="s">
        <v>105</v>
      </c>
      <c r="N40" s="40"/>
      <c r="O40" s="40"/>
      <c r="P40" s="41"/>
      <c r="R40" s="11"/>
    </row>
    <row r="41" spans="1:23" ht="20.100000000000001" customHeight="1">
      <c r="A41" s="49" t="s">
        <v>71</v>
      </c>
      <c r="B41" s="50"/>
      <c r="C41" s="50"/>
      <c r="D41" s="50"/>
      <c r="E41" s="42" t="s">
        <v>88</v>
      </c>
      <c r="F41" s="44"/>
      <c r="G41" s="44"/>
      <c r="H41" s="44"/>
      <c r="I41" s="45" t="s">
        <v>60</v>
      </c>
      <c r="J41" s="46"/>
      <c r="K41" s="46"/>
      <c r="L41" s="47"/>
      <c r="M41" s="42" t="s">
        <v>89</v>
      </c>
      <c r="N41" s="43"/>
      <c r="O41" s="43"/>
      <c r="P41" s="48"/>
      <c r="R41" s="11"/>
    </row>
    <row r="42" spans="1:23" ht="20.100000000000001" customHeight="1">
      <c r="A42" s="49" t="s">
        <v>72</v>
      </c>
      <c r="B42" s="50"/>
      <c r="C42" s="50"/>
      <c r="D42" s="50"/>
      <c r="E42" s="42" t="s">
        <v>88</v>
      </c>
      <c r="F42" s="44"/>
      <c r="G42" s="44"/>
      <c r="H42" s="44"/>
      <c r="I42" s="45" t="s">
        <v>60</v>
      </c>
      <c r="J42" s="46"/>
      <c r="K42" s="46"/>
      <c r="L42" s="47"/>
      <c r="M42" s="42" t="s">
        <v>89</v>
      </c>
      <c r="N42" s="43"/>
      <c r="O42" s="43"/>
      <c r="P42" s="48"/>
      <c r="R42" s="11"/>
    </row>
    <row r="43" spans="1:23" ht="20.100000000000001" customHeight="1">
      <c r="A43" s="42" t="s">
        <v>52</v>
      </c>
      <c r="B43" s="43"/>
      <c r="C43" s="43"/>
      <c r="D43" s="43"/>
      <c r="E43" s="42" t="s">
        <v>88</v>
      </c>
      <c r="F43" s="44"/>
      <c r="G43" s="44"/>
      <c r="H43" s="44"/>
      <c r="I43" s="45" t="s">
        <v>60</v>
      </c>
      <c r="J43" s="46"/>
      <c r="K43" s="46"/>
      <c r="L43" s="47"/>
      <c r="M43" s="42" t="s">
        <v>89</v>
      </c>
      <c r="N43" s="43"/>
      <c r="O43" s="43"/>
      <c r="P43" s="48"/>
      <c r="R43" s="11"/>
    </row>
    <row r="44" spans="1:23" ht="20.100000000000001" customHeight="1">
      <c r="A44" s="36" t="s">
        <v>33</v>
      </c>
      <c r="B44" s="37"/>
      <c r="C44" s="37"/>
      <c r="D44" s="38"/>
      <c r="E44" s="39" t="s">
        <v>11</v>
      </c>
      <c r="F44" s="40"/>
      <c r="G44" s="40"/>
      <c r="H44" s="41"/>
      <c r="I44" s="39" t="s">
        <v>12</v>
      </c>
      <c r="J44" s="40"/>
      <c r="K44" s="40"/>
      <c r="L44" s="41"/>
      <c r="M44" s="39" t="s">
        <v>13</v>
      </c>
      <c r="N44" s="40"/>
      <c r="O44" s="40"/>
      <c r="P44" s="41"/>
      <c r="R44" s="11"/>
    </row>
    <row r="45" spans="1:23" ht="30" customHeight="1">
      <c r="A45" s="64"/>
      <c r="B45" s="64"/>
      <c r="C45" s="114"/>
      <c r="D45" s="114"/>
      <c r="E45" s="114"/>
      <c r="F45" s="114"/>
      <c r="G45" s="114"/>
      <c r="H45" s="114"/>
      <c r="I45" s="114"/>
      <c r="J45" s="114"/>
      <c r="K45" s="114"/>
      <c r="L45" s="114"/>
      <c r="M45" s="114"/>
      <c r="N45" s="114"/>
      <c r="O45" s="114"/>
      <c r="P45" s="114"/>
    </row>
    <row r="46" spans="1:23" ht="30" customHeight="1">
      <c r="A46" s="15"/>
      <c r="B46" s="15"/>
      <c r="C46" s="16"/>
      <c r="D46" s="16"/>
      <c r="E46" s="16"/>
      <c r="F46" s="16"/>
      <c r="G46" s="16"/>
      <c r="H46" s="16"/>
      <c r="I46" s="16"/>
      <c r="J46" s="16"/>
      <c r="K46" s="16"/>
      <c r="L46" s="16"/>
      <c r="M46" s="16"/>
      <c r="N46" s="16"/>
      <c r="O46" s="16"/>
      <c r="P46" s="16"/>
    </row>
    <row r="47" spans="1:23" ht="20.100000000000001" customHeight="1">
      <c r="A47" s="28" t="s">
        <v>51</v>
      </c>
      <c r="B47" s="13"/>
      <c r="C47" s="9"/>
      <c r="D47" s="9"/>
      <c r="E47" s="9"/>
      <c r="F47" s="9"/>
      <c r="R47" s="8"/>
      <c r="S47" s="8"/>
      <c r="T47" s="9"/>
      <c r="U47" s="9"/>
      <c r="V47" s="9"/>
      <c r="W47" s="9"/>
    </row>
    <row r="48" spans="1:23" ht="30" customHeight="1">
      <c r="A48" s="65" t="s">
        <v>61</v>
      </c>
      <c r="B48" s="65"/>
      <c r="C48" s="66"/>
      <c r="D48" s="65" t="s">
        <v>8</v>
      </c>
      <c r="E48" s="66"/>
      <c r="F48" s="66"/>
      <c r="G48" s="66"/>
      <c r="H48" s="65" t="s">
        <v>95</v>
      </c>
      <c r="I48" s="65"/>
      <c r="J48" s="65"/>
      <c r="K48" s="65"/>
      <c r="L48" s="65"/>
      <c r="M48" s="65"/>
      <c r="N48" s="65"/>
      <c r="O48" s="65"/>
      <c r="P48" s="65"/>
    </row>
    <row r="49" spans="1:18" ht="30" customHeight="1">
      <c r="A49" s="71" t="s">
        <v>2</v>
      </c>
      <c r="B49" s="71"/>
      <c r="C49" s="71"/>
      <c r="D49" s="71"/>
      <c r="E49" s="71"/>
      <c r="F49" s="71"/>
      <c r="G49" s="71"/>
      <c r="H49" s="98"/>
      <c r="I49" s="98"/>
      <c r="J49" s="98"/>
      <c r="K49" s="98"/>
      <c r="L49" s="98"/>
      <c r="M49" s="98"/>
      <c r="N49" s="98"/>
      <c r="O49" s="98"/>
      <c r="P49" s="98"/>
      <c r="R49" s="11" t="str">
        <f>IF(OR(D49="",D49=リスト!$B$42)=TRUE,"",IF(H49="","「支援が必要となる具体的な状況・支援の内容など」を記載してください",""))</f>
        <v/>
      </c>
    </row>
    <row r="50" spans="1:18" ht="30" customHeight="1">
      <c r="A50" s="71" t="s">
        <v>3</v>
      </c>
      <c r="B50" s="71"/>
      <c r="C50" s="71"/>
      <c r="D50" s="71"/>
      <c r="E50" s="71"/>
      <c r="F50" s="71"/>
      <c r="G50" s="71"/>
      <c r="H50" s="98"/>
      <c r="I50" s="98"/>
      <c r="J50" s="98"/>
      <c r="K50" s="98"/>
      <c r="L50" s="98"/>
      <c r="M50" s="98"/>
      <c r="N50" s="98"/>
      <c r="O50" s="98"/>
      <c r="P50" s="98"/>
      <c r="R50" s="11" t="str">
        <f>IF(OR(D50="",D50=リスト!$B$42)=TRUE,"",IF(H50="","「支援が必要となる具体的な状況・支援の内容など」を記載してください",""))</f>
        <v/>
      </c>
    </row>
    <row r="51" spans="1:18" ht="30" customHeight="1">
      <c r="A51" s="71" t="s">
        <v>4</v>
      </c>
      <c r="B51" s="71"/>
      <c r="C51" s="71"/>
      <c r="D51" s="71"/>
      <c r="E51" s="71"/>
      <c r="F51" s="71"/>
      <c r="G51" s="71"/>
      <c r="H51" s="98"/>
      <c r="I51" s="98"/>
      <c r="J51" s="98"/>
      <c r="K51" s="98"/>
      <c r="L51" s="98"/>
      <c r="M51" s="98"/>
      <c r="N51" s="98"/>
      <c r="O51" s="98"/>
      <c r="P51" s="98"/>
      <c r="R51" s="11" t="str">
        <f>IF(OR(D51="",D51=リスト!$B$42)=TRUE,"",IF(H51="","「支援が必要となる具体的な状況・支援の内容など」を記載してください",""))</f>
        <v/>
      </c>
    </row>
    <row r="52" spans="1:18" ht="30" customHeight="1">
      <c r="A52" s="71" t="s">
        <v>5</v>
      </c>
      <c r="B52" s="71"/>
      <c r="C52" s="71"/>
      <c r="D52" s="71"/>
      <c r="E52" s="71"/>
      <c r="F52" s="71"/>
      <c r="G52" s="71"/>
      <c r="H52" s="98"/>
      <c r="I52" s="98"/>
      <c r="J52" s="98"/>
      <c r="K52" s="98"/>
      <c r="L52" s="98"/>
      <c r="M52" s="98"/>
      <c r="N52" s="98"/>
      <c r="O52" s="98"/>
      <c r="P52" s="98"/>
      <c r="R52" s="11" t="str">
        <f>IF(OR(D52="",D52=リスト!$B$42)=TRUE,"",IF(H52="","「支援が必要となる具体的な状況・支援の内容など」を記載してください",""))</f>
        <v/>
      </c>
    </row>
    <row r="53" spans="1:18" ht="9.9499999999999993" customHeight="1">
      <c r="A53" s="8"/>
      <c r="B53" s="8"/>
      <c r="C53" s="8"/>
      <c r="D53" s="8"/>
      <c r="E53" s="8"/>
      <c r="F53" s="8"/>
      <c r="G53" s="8"/>
      <c r="H53" s="12"/>
      <c r="I53" s="12"/>
      <c r="J53" s="12"/>
      <c r="K53" s="12"/>
      <c r="L53" s="12"/>
      <c r="M53" s="12"/>
      <c r="N53" s="12"/>
      <c r="O53" s="12"/>
      <c r="P53" s="12"/>
      <c r="R53" s="11"/>
    </row>
    <row r="54" spans="1:18" ht="20.100000000000001" customHeight="1">
      <c r="A54" s="28" t="s">
        <v>108</v>
      </c>
      <c r="B54" s="13"/>
    </row>
    <row r="55" spans="1:18" ht="30" customHeight="1">
      <c r="A55" s="65" t="s">
        <v>61</v>
      </c>
      <c r="B55" s="65"/>
      <c r="C55" s="66"/>
      <c r="D55" s="101" t="s">
        <v>8</v>
      </c>
      <c r="E55" s="101"/>
      <c r="F55" s="101"/>
      <c r="G55" s="14" t="s">
        <v>9</v>
      </c>
      <c r="H55" s="65" t="s">
        <v>94</v>
      </c>
      <c r="I55" s="65"/>
      <c r="J55" s="65"/>
      <c r="K55" s="65"/>
      <c r="L55" s="65"/>
      <c r="M55" s="65"/>
      <c r="N55" s="65"/>
      <c r="O55" s="65"/>
      <c r="P55" s="65"/>
      <c r="R55" s="11"/>
    </row>
    <row r="56" spans="1:18" ht="30" customHeight="1">
      <c r="A56" s="52" t="s">
        <v>6</v>
      </c>
      <c r="B56" s="52"/>
      <c r="C56" s="52"/>
      <c r="D56" s="100"/>
      <c r="E56" s="100"/>
      <c r="F56" s="100"/>
      <c r="G56" s="17" t="str">
        <f>IF(D56="","",VLOOKUP(D56,リスト!$B$22:$C$40,2,FALSE))</f>
        <v/>
      </c>
      <c r="H56" s="98"/>
      <c r="I56" s="98"/>
      <c r="J56" s="98"/>
      <c r="K56" s="98"/>
      <c r="L56" s="98"/>
      <c r="M56" s="98"/>
      <c r="N56" s="98"/>
      <c r="O56" s="98"/>
      <c r="P56" s="98"/>
      <c r="R56" s="11" t="str">
        <f>IF(D56="","",IF(AND(G56&gt;0,H56="")=TRUE,"「支援が必要となる具体的な状況・支援の内容など」を記載してください",""))</f>
        <v/>
      </c>
    </row>
    <row r="57" spans="1:18" ht="30" customHeight="1">
      <c r="A57" s="52" t="s">
        <v>7</v>
      </c>
      <c r="B57" s="52"/>
      <c r="C57" s="52"/>
      <c r="D57" s="99"/>
      <c r="E57" s="99"/>
      <c r="F57" s="99"/>
      <c r="G57" s="17" t="str">
        <f>IF(D57="","",VLOOKUP(D57,リスト!$B$22:$C$40,2,FALSE))</f>
        <v/>
      </c>
      <c r="H57" s="98"/>
      <c r="I57" s="98"/>
      <c r="J57" s="98"/>
      <c r="K57" s="98"/>
      <c r="L57" s="98"/>
      <c r="M57" s="98"/>
      <c r="N57" s="98"/>
      <c r="O57" s="98"/>
      <c r="P57" s="98"/>
      <c r="R57" s="11" t="str">
        <f t="shared" ref="R57:R71" si="0">IF(D57="","",IF(AND(G57&gt;0,H57="")=TRUE,"「支援が必要となる具体的な状況・支援の内容など」を記載してください",""))</f>
        <v/>
      </c>
    </row>
    <row r="58" spans="1:18" ht="30" customHeight="1">
      <c r="A58" s="52" t="s">
        <v>25</v>
      </c>
      <c r="B58" s="52"/>
      <c r="C58" s="52"/>
      <c r="D58" s="99"/>
      <c r="E58" s="99"/>
      <c r="F58" s="99"/>
      <c r="G58" s="17" t="str">
        <f>IF(D58="","",VLOOKUP(D58,リスト!$B$22:$C$40,2,FALSE))</f>
        <v/>
      </c>
      <c r="H58" s="98"/>
      <c r="I58" s="98"/>
      <c r="J58" s="98"/>
      <c r="K58" s="98"/>
      <c r="L58" s="98"/>
      <c r="M58" s="98"/>
      <c r="N58" s="98"/>
      <c r="O58" s="98"/>
      <c r="P58" s="98"/>
      <c r="R58" s="11" t="str">
        <f t="shared" si="0"/>
        <v/>
      </c>
    </row>
    <row r="59" spans="1:18" ht="30" customHeight="1">
      <c r="A59" s="52" t="s">
        <v>26</v>
      </c>
      <c r="B59" s="52"/>
      <c r="C59" s="52"/>
      <c r="D59" s="99"/>
      <c r="E59" s="99"/>
      <c r="F59" s="99"/>
      <c r="G59" s="17" t="str">
        <f>IF(D59="","",VLOOKUP(D59,リスト!$B$22:$C$40,2,FALSE))</f>
        <v/>
      </c>
      <c r="H59" s="98"/>
      <c r="I59" s="98"/>
      <c r="J59" s="98"/>
      <c r="K59" s="98"/>
      <c r="L59" s="98"/>
      <c r="M59" s="98"/>
      <c r="N59" s="98"/>
      <c r="O59" s="98"/>
      <c r="P59" s="98"/>
      <c r="R59" s="11" t="str">
        <f t="shared" si="0"/>
        <v/>
      </c>
    </row>
    <row r="60" spans="1:18" ht="30" customHeight="1">
      <c r="A60" s="52" t="s">
        <v>27</v>
      </c>
      <c r="B60" s="52"/>
      <c r="C60" s="52"/>
      <c r="D60" s="99"/>
      <c r="E60" s="99"/>
      <c r="F60" s="99"/>
      <c r="G60" s="17" t="str">
        <f>IF(D60="","",VLOOKUP(D60,リスト!$B$22:$C$40,2,FALSE))</f>
        <v/>
      </c>
      <c r="H60" s="98"/>
      <c r="I60" s="98"/>
      <c r="J60" s="98"/>
      <c r="K60" s="98"/>
      <c r="L60" s="98"/>
      <c r="M60" s="98"/>
      <c r="N60" s="98"/>
      <c r="O60" s="98"/>
      <c r="P60" s="98"/>
      <c r="R60" s="11" t="str">
        <f t="shared" si="0"/>
        <v/>
      </c>
    </row>
    <row r="61" spans="1:18" ht="30" customHeight="1">
      <c r="A61" s="52" t="s">
        <v>28</v>
      </c>
      <c r="B61" s="52"/>
      <c r="C61" s="52"/>
      <c r="D61" s="99"/>
      <c r="E61" s="99"/>
      <c r="F61" s="99"/>
      <c r="G61" s="17" t="str">
        <f>IF(D61="","",VLOOKUP(D61,リスト!$B$22:$C$40,2,FALSE))</f>
        <v/>
      </c>
      <c r="H61" s="98"/>
      <c r="I61" s="98"/>
      <c r="J61" s="98"/>
      <c r="K61" s="98"/>
      <c r="L61" s="98"/>
      <c r="M61" s="98"/>
      <c r="N61" s="98"/>
      <c r="O61" s="98"/>
      <c r="P61" s="98"/>
      <c r="R61" s="11" t="str">
        <f t="shared" si="0"/>
        <v/>
      </c>
    </row>
    <row r="62" spans="1:18" ht="30" customHeight="1">
      <c r="A62" s="52" t="s">
        <v>29</v>
      </c>
      <c r="B62" s="52"/>
      <c r="C62" s="52"/>
      <c r="D62" s="99"/>
      <c r="E62" s="99"/>
      <c r="F62" s="99"/>
      <c r="G62" s="17" t="str">
        <f>IF(D62="","",VLOOKUP(D62,リスト!$B$22:$C$40,2,FALSE))</f>
        <v/>
      </c>
      <c r="H62" s="98"/>
      <c r="I62" s="98"/>
      <c r="J62" s="98"/>
      <c r="K62" s="98"/>
      <c r="L62" s="98"/>
      <c r="M62" s="98"/>
      <c r="N62" s="98"/>
      <c r="O62" s="98"/>
      <c r="P62" s="98"/>
      <c r="R62" s="11" t="str">
        <f t="shared" si="0"/>
        <v/>
      </c>
    </row>
    <row r="63" spans="1:18" ht="30" customHeight="1">
      <c r="A63" s="52" t="s">
        <v>24</v>
      </c>
      <c r="B63" s="52"/>
      <c r="C63" s="52"/>
      <c r="D63" s="99"/>
      <c r="E63" s="99"/>
      <c r="F63" s="99"/>
      <c r="G63" s="17" t="str">
        <f>IF(D63="","",VLOOKUP(D63,リスト!$B$22:$C$40,2,FALSE))</f>
        <v/>
      </c>
      <c r="H63" s="98"/>
      <c r="I63" s="98"/>
      <c r="J63" s="98"/>
      <c r="K63" s="98"/>
      <c r="L63" s="98"/>
      <c r="M63" s="98"/>
      <c r="N63" s="98"/>
      <c r="O63" s="98"/>
      <c r="P63" s="98"/>
      <c r="R63" s="11" t="str">
        <f t="shared" si="0"/>
        <v/>
      </c>
    </row>
    <row r="64" spans="1:18" ht="30" customHeight="1">
      <c r="A64" s="52" t="s">
        <v>23</v>
      </c>
      <c r="B64" s="52"/>
      <c r="C64" s="52"/>
      <c r="D64" s="99"/>
      <c r="E64" s="99"/>
      <c r="F64" s="99"/>
      <c r="G64" s="17" t="str">
        <f>IF(D64="","",VLOOKUP(D64,リスト!$B$22:$C$40,2,FALSE))</f>
        <v/>
      </c>
      <c r="H64" s="98"/>
      <c r="I64" s="98"/>
      <c r="J64" s="98"/>
      <c r="K64" s="98"/>
      <c r="L64" s="98"/>
      <c r="M64" s="98"/>
      <c r="N64" s="98"/>
      <c r="O64" s="98"/>
      <c r="P64" s="98"/>
      <c r="R64" s="11" t="str">
        <f t="shared" si="0"/>
        <v/>
      </c>
    </row>
    <row r="65" spans="1:19" ht="30" customHeight="1">
      <c r="A65" s="52" t="s">
        <v>22</v>
      </c>
      <c r="B65" s="52"/>
      <c r="C65" s="52"/>
      <c r="D65" s="99"/>
      <c r="E65" s="99"/>
      <c r="F65" s="99"/>
      <c r="G65" s="17" t="str">
        <f>IF(D65="","",VLOOKUP(D65,リスト!$B$22:$C$40,2,FALSE))</f>
        <v/>
      </c>
      <c r="H65" s="98"/>
      <c r="I65" s="98"/>
      <c r="J65" s="98"/>
      <c r="K65" s="98"/>
      <c r="L65" s="98"/>
      <c r="M65" s="98"/>
      <c r="N65" s="98"/>
      <c r="O65" s="98"/>
      <c r="P65" s="98"/>
      <c r="R65" s="11" t="str">
        <f t="shared" si="0"/>
        <v/>
      </c>
    </row>
    <row r="66" spans="1:19" ht="30" customHeight="1">
      <c r="A66" s="52" t="s">
        <v>34</v>
      </c>
      <c r="B66" s="52"/>
      <c r="C66" s="52"/>
      <c r="D66" s="99"/>
      <c r="E66" s="99"/>
      <c r="F66" s="99"/>
      <c r="G66" s="17" t="str">
        <f>IF(D66="","",VLOOKUP(D66,リスト!$B$22:$C$40,2,FALSE))</f>
        <v/>
      </c>
      <c r="H66" s="98"/>
      <c r="I66" s="98"/>
      <c r="J66" s="98"/>
      <c r="K66" s="98"/>
      <c r="L66" s="98"/>
      <c r="M66" s="98"/>
      <c r="N66" s="98"/>
      <c r="O66" s="98"/>
      <c r="P66" s="98"/>
      <c r="R66" s="11" t="str">
        <f t="shared" si="0"/>
        <v/>
      </c>
    </row>
    <row r="67" spans="1:19" ht="30" customHeight="1">
      <c r="A67" s="52" t="s">
        <v>30</v>
      </c>
      <c r="B67" s="52"/>
      <c r="C67" s="52"/>
      <c r="D67" s="99"/>
      <c r="E67" s="99"/>
      <c r="F67" s="99"/>
      <c r="G67" s="17" t="str">
        <f>IF(D67="","",VLOOKUP(D67,リスト!$B$22:$C$40,2,FALSE))</f>
        <v/>
      </c>
      <c r="H67" s="98"/>
      <c r="I67" s="98"/>
      <c r="J67" s="98"/>
      <c r="K67" s="98"/>
      <c r="L67" s="98"/>
      <c r="M67" s="98"/>
      <c r="N67" s="98"/>
      <c r="O67" s="98"/>
      <c r="P67" s="98"/>
      <c r="R67" s="11" t="str">
        <f t="shared" si="0"/>
        <v/>
      </c>
    </row>
    <row r="68" spans="1:19" ht="30" customHeight="1">
      <c r="A68" s="52" t="s">
        <v>31</v>
      </c>
      <c r="B68" s="52"/>
      <c r="C68" s="52"/>
      <c r="D68" s="99"/>
      <c r="E68" s="99"/>
      <c r="F68" s="99"/>
      <c r="G68" s="17" t="str">
        <f>IF(D68="","",VLOOKUP(D68,リスト!$B$22:$C$40,2,FALSE))</f>
        <v/>
      </c>
      <c r="H68" s="98"/>
      <c r="I68" s="98"/>
      <c r="J68" s="98"/>
      <c r="K68" s="98"/>
      <c r="L68" s="98"/>
      <c r="M68" s="98"/>
      <c r="N68" s="98"/>
      <c r="O68" s="98"/>
      <c r="P68" s="98"/>
      <c r="R68" s="11" t="str">
        <f t="shared" si="0"/>
        <v/>
      </c>
    </row>
    <row r="69" spans="1:19" ht="30" customHeight="1">
      <c r="A69" s="52" t="s">
        <v>32</v>
      </c>
      <c r="B69" s="52"/>
      <c r="C69" s="52"/>
      <c r="D69" s="99"/>
      <c r="E69" s="99"/>
      <c r="F69" s="99"/>
      <c r="G69" s="17" t="str">
        <f>IF(D69="","",VLOOKUP(D69,リスト!$B$22:$C$40,2,FALSE))</f>
        <v/>
      </c>
      <c r="H69" s="98"/>
      <c r="I69" s="98"/>
      <c r="J69" s="98"/>
      <c r="K69" s="98"/>
      <c r="L69" s="98"/>
      <c r="M69" s="98"/>
      <c r="N69" s="98"/>
      <c r="O69" s="98"/>
      <c r="P69" s="98"/>
      <c r="R69" s="11" t="str">
        <f t="shared" si="0"/>
        <v/>
      </c>
    </row>
    <row r="70" spans="1:19" ht="30" customHeight="1">
      <c r="A70" s="102" t="s">
        <v>52</v>
      </c>
      <c r="B70" s="102"/>
      <c r="C70" s="102"/>
      <c r="D70" s="99"/>
      <c r="E70" s="99"/>
      <c r="F70" s="99"/>
      <c r="G70" s="17" t="str">
        <f>IF(D70="","",VLOOKUP(D70,リスト!$B$22:$C$40,2,FALSE))</f>
        <v/>
      </c>
      <c r="H70" s="98"/>
      <c r="I70" s="98"/>
      <c r="J70" s="98"/>
      <c r="K70" s="98"/>
      <c r="L70" s="98"/>
      <c r="M70" s="98"/>
      <c r="N70" s="98"/>
      <c r="O70" s="98"/>
      <c r="P70" s="98"/>
      <c r="R70" s="11" t="str">
        <f t="shared" si="0"/>
        <v/>
      </c>
    </row>
    <row r="71" spans="1:19" ht="30" customHeight="1">
      <c r="A71" s="52" t="s">
        <v>33</v>
      </c>
      <c r="B71" s="52"/>
      <c r="C71" s="52"/>
      <c r="D71" s="99"/>
      <c r="E71" s="99"/>
      <c r="F71" s="99"/>
      <c r="G71" s="17" t="str">
        <f>IF(D71="","",VLOOKUP(D71,リスト!$B$22:$C$40,2,FALSE))</f>
        <v/>
      </c>
      <c r="H71" s="98"/>
      <c r="I71" s="98"/>
      <c r="J71" s="98"/>
      <c r="K71" s="98"/>
      <c r="L71" s="98"/>
      <c r="M71" s="98"/>
      <c r="N71" s="98"/>
      <c r="O71" s="98"/>
      <c r="P71" s="98"/>
      <c r="R71" s="11" t="str">
        <f t="shared" si="0"/>
        <v/>
      </c>
    </row>
    <row r="72" spans="1:19" ht="9.9499999999999993" customHeight="1" thickBot="1"/>
    <row r="73" spans="1:19" ht="30" customHeight="1" thickTop="1">
      <c r="A73" s="112" t="s">
        <v>38</v>
      </c>
      <c r="B73" s="112"/>
      <c r="C73" s="113"/>
      <c r="D73" s="103" t="s">
        <v>42</v>
      </c>
      <c r="E73" s="103"/>
      <c r="F73" s="103"/>
      <c r="G73" s="17" t="str">
        <f>IF(COUNTA(D49:G52)&gt;0,COUNTIF($D$49:$G$52,リスト!$B$44),"")</f>
        <v/>
      </c>
      <c r="H73" s="110" t="s">
        <v>54</v>
      </c>
      <c r="I73" s="110"/>
      <c r="J73" s="111"/>
      <c r="K73" s="104" t="str">
        <f>IF((COUNTA(D49:G52)+COUNTA(D56:F71))&gt;0,IF(OR(S73&gt;=3,S74&gt;=13)=TRUE,"該当","非該当"),"")</f>
        <v/>
      </c>
      <c r="L73" s="105"/>
      <c r="M73" s="106"/>
      <c r="S73" s="10">
        <f>COUNTIF($D$49:$G$52,リスト!$B$44)</f>
        <v>0</v>
      </c>
    </row>
    <row r="74" spans="1:19" ht="30" customHeight="1" thickBot="1">
      <c r="A74" s="103" t="s">
        <v>117</v>
      </c>
      <c r="B74" s="103"/>
      <c r="C74" s="113"/>
      <c r="D74" s="103" t="s">
        <v>43</v>
      </c>
      <c r="E74" s="103"/>
      <c r="F74" s="103"/>
      <c r="G74" s="17" t="str">
        <f>IF(COUNTA(D56:F71)&gt;0,SUM(G56:G71),"")</f>
        <v/>
      </c>
      <c r="H74" s="110"/>
      <c r="I74" s="110"/>
      <c r="J74" s="111"/>
      <c r="K74" s="107"/>
      <c r="L74" s="108"/>
      <c r="M74" s="109"/>
      <c r="S74" s="10">
        <f>SUM(G56:G71)</f>
        <v>0</v>
      </c>
    </row>
    <row r="75" spans="1:19" ht="30" customHeight="1" thickTop="1"/>
  </sheetData>
  <mergeCells count="176">
    <mergeCell ref="A45:P45"/>
    <mergeCell ref="A22:D22"/>
    <mergeCell ref="E22:H22"/>
    <mergeCell ref="I22:L22"/>
    <mergeCell ref="E11:N12"/>
    <mergeCell ref="A16:D16"/>
    <mergeCell ref="A17:D17"/>
    <mergeCell ref="A23:D23"/>
    <mergeCell ref="M39:P39"/>
    <mergeCell ref="E31:H31"/>
    <mergeCell ref="E39:H39"/>
    <mergeCell ref="E37:H37"/>
    <mergeCell ref="E35:H35"/>
    <mergeCell ref="M38:P38"/>
    <mergeCell ref="I13:J13"/>
    <mergeCell ref="K13:N13"/>
    <mergeCell ref="M22:P22"/>
    <mergeCell ref="E17:H17"/>
    <mergeCell ref="I17:J17"/>
    <mergeCell ref="K17:N17"/>
    <mergeCell ref="E13:H13"/>
    <mergeCell ref="I33:L33"/>
    <mergeCell ref="M33:P33"/>
    <mergeCell ref="E33:H33"/>
    <mergeCell ref="D73:F73"/>
    <mergeCell ref="D74:F74"/>
    <mergeCell ref="K73:M74"/>
    <mergeCell ref="D71:F71"/>
    <mergeCell ref="A71:C71"/>
    <mergeCell ref="H71:P71"/>
    <mergeCell ref="H73:J74"/>
    <mergeCell ref="A73:C73"/>
    <mergeCell ref="A74:C74"/>
    <mergeCell ref="D69:F69"/>
    <mergeCell ref="D70:F70"/>
    <mergeCell ref="A68:C68"/>
    <mergeCell ref="D68:F68"/>
    <mergeCell ref="H67:P67"/>
    <mergeCell ref="H65:P65"/>
    <mergeCell ref="H66:P66"/>
    <mergeCell ref="H68:P68"/>
    <mergeCell ref="H69:P69"/>
    <mergeCell ref="H70:P70"/>
    <mergeCell ref="A69:C69"/>
    <mergeCell ref="A70:C70"/>
    <mergeCell ref="A67:C67"/>
    <mergeCell ref="D67:F67"/>
    <mergeCell ref="A59:C59"/>
    <mergeCell ref="A60:C60"/>
    <mergeCell ref="A61:C61"/>
    <mergeCell ref="A62:C62"/>
    <mergeCell ref="A63:C63"/>
    <mergeCell ref="A64:C64"/>
    <mergeCell ref="H59:P59"/>
    <mergeCell ref="A65:C65"/>
    <mergeCell ref="A66:C66"/>
    <mergeCell ref="D66:F66"/>
    <mergeCell ref="D59:F59"/>
    <mergeCell ref="D60:F60"/>
    <mergeCell ref="D61:F61"/>
    <mergeCell ref="D65:F65"/>
    <mergeCell ref="D62:F62"/>
    <mergeCell ref="D63:F63"/>
    <mergeCell ref="D64:F64"/>
    <mergeCell ref="H60:P60"/>
    <mergeCell ref="H61:P61"/>
    <mergeCell ref="H62:P62"/>
    <mergeCell ref="H63:P63"/>
    <mergeCell ref="H64:P64"/>
    <mergeCell ref="A48:C48"/>
    <mergeCell ref="H51:P51"/>
    <mergeCell ref="H50:P50"/>
    <mergeCell ref="H49:P49"/>
    <mergeCell ref="H48:P48"/>
    <mergeCell ref="A56:C56"/>
    <mergeCell ref="A57:C57"/>
    <mergeCell ref="A58:C58"/>
    <mergeCell ref="H58:P58"/>
    <mergeCell ref="H57:P57"/>
    <mergeCell ref="H56:P56"/>
    <mergeCell ref="D57:F57"/>
    <mergeCell ref="D58:F58"/>
    <mergeCell ref="H55:P55"/>
    <mergeCell ref="D56:F56"/>
    <mergeCell ref="D48:G48"/>
    <mergeCell ref="D49:G49"/>
    <mergeCell ref="D50:G50"/>
    <mergeCell ref="D51:G51"/>
    <mergeCell ref="D52:G52"/>
    <mergeCell ref="D55:F55"/>
    <mergeCell ref="A55:C55"/>
    <mergeCell ref="H52:P52"/>
    <mergeCell ref="A49:C49"/>
    <mergeCell ref="A50:C50"/>
    <mergeCell ref="A51:C51"/>
    <mergeCell ref="A52:C52"/>
    <mergeCell ref="E23:H23"/>
    <mergeCell ref="I23:L23"/>
    <mergeCell ref="M23:P23"/>
    <mergeCell ref="A24:D24"/>
    <mergeCell ref="E24:H24"/>
    <mergeCell ref="I24:L24"/>
    <mergeCell ref="M24:P24"/>
    <mergeCell ref="E27:P27"/>
    <mergeCell ref="A29:D29"/>
    <mergeCell ref="E29:H29"/>
    <mergeCell ref="M29:P29"/>
    <mergeCell ref="I29:L29"/>
    <mergeCell ref="A27:D28"/>
    <mergeCell ref="E28:H28"/>
    <mergeCell ref="I28:L28"/>
    <mergeCell ref="M28:P28"/>
    <mergeCell ref="A32:D32"/>
    <mergeCell ref="I32:L32"/>
    <mergeCell ref="M32:P32"/>
    <mergeCell ref="E32:H32"/>
    <mergeCell ref="A33:D33"/>
    <mergeCell ref="A1:P1"/>
    <mergeCell ref="A20:D20"/>
    <mergeCell ref="E20:P20"/>
    <mergeCell ref="A21:D21"/>
    <mergeCell ref="E21:H21"/>
    <mergeCell ref="I21:L21"/>
    <mergeCell ref="M21:P21"/>
    <mergeCell ref="A10:D10"/>
    <mergeCell ref="A11:D12"/>
    <mergeCell ref="A13:D13"/>
    <mergeCell ref="L4:P4"/>
    <mergeCell ref="A6:P6"/>
    <mergeCell ref="A7:P7"/>
    <mergeCell ref="M37:P37"/>
    <mergeCell ref="A34:D34"/>
    <mergeCell ref="I34:L34"/>
    <mergeCell ref="M34:P34"/>
    <mergeCell ref="E34:H34"/>
    <mergeCell ref="A35:D35"/>
    <mergeCell ref="I35:L35"/>
    <mergeCell ref="M35:P35"/>
    <mergeCell ref="A30:D30"/>
    <mergeCell ref="E30:H30"/>
    <mergeCell ref="I30:L30"/>
    <mergeCell ref="M30:P30"/>
    <mergeCell ref="A31:D31"/>
    <mergeCell ref="I31:L31"/>
    <mergeCell ref="M31:P31"/>
    <mergeCell ref="M36:P36"/>
    <mergeCell ref="E36:H36"/>
    <mergeCell ref="A38:D38"/>
    <mergeCell ref="E38:H38"/>
    <mergeCell ref="A39:D39"/>
    <mergeCell ref="A40:D40"/>
    <mergeCell ref="E40:H40"/>
    <mergeCell ref="I40:L40"/>
    <mergeCell ref="I38:L38"/>
    <mergeCell ref="I39:L39"/>
    <mergeCell ref="A36:D36"/>
    <mergeCell ref="I36:L36"/>
    <mergeCell ref="A37:D37"/>
    <mergeCell ref="I37:L37"/>
    <mergeCell ref="A44:D44"/>
    <mergeCell ref="E44:H44"/>
    <mergeCell ref="I44:L44"/>
    <mergeCell ref="M44:P44"/>
    <mergeCell ref="A43:D43"/>
    <mergeCell ref="E43:H43"/>
    <mergeCell ref="I43:L43"/>
    <mergeCell ref="M43:P43"/>
    <mergeCell ref="M40:P40"/>
    <mergeCell ref="A41:D41"/>
    <mergeCell ref="E41:H41"/>
    <mergeCell ref="I41:L41"/>
    <mergeCell ref="M41:P41"/>
    <mergeCell ref="A42:D42"/>
    <mergeCell ref="E42:H42"/>
    <mergeCell ref="I42:L42"/>
    <mergeCell ref="M42:P42"/>
  </mergeCells>
  <phoneticPr fontId="1"/>
  <dataValidations disablePrompts="1" count="1">
    <dataValidation type="list" allowBlank="1" showInputMessage="1" showErrorMessage="1" sqref="D56:F71">
      <formula1>INDIRECT(A56)</formula1>
    </dataValidation>
  </dataValidations>
  <pageMargins left="0.70866141732283472" right="0.51181102362204722" top="0.55118110236220474" bottom="0.55118110236220474" header="0.31496062992125984" footer="0.31496062992125984"/>
  <pageSetup paperSize="9" fitToHeight="0" orientation="portrait" r:id="rId1"/>
  <headerFooter differentOddEven="1">
    <oddHeader>&amp;R&amp;"ＭＳ 明朝,標準"（放課後等デイサービス事業所用）</oddHeader>
    <evenFooter>&amp;R&amp;"ＭＳ 明朝,標準"&amp;10※記載欄が不足する場合は、別紙を追加すること（様式自由）</evenFooter>
  </headerFooter>
  <rowBreaks count="1" manualBreakCount="1">
    <brk id="44" max="15"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リスト!$B$42:$B$44</xm:f>
          </x14:formula1>
          <xm:sqref>D49:G52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showGridLines="0" view="pageBreakPreview" topLeftCell="A4" zoomScaleNormal="55" zoomScaleSheetLayoutView="100" workbookViewId="0">
      <selection activeCell="T13" sqref="T13"/>
    </sheetView>
  </sheetViews>
  <sheetFormatPr defaultRowHeight="30" customHeight="1"/>
  <cols>
    <col min="1" max="16" width="5.625" style="10" customWidth="1"/>
    <col min="17" max="17" width="9" style="10"/>
    <col min="18" max="19" width="0" style="10" hidden="1" customWidth="1"/>
    <col min="20" max="16384" width="9" style="10"/>
  </cols>
  <sheetData>
    <row r="1" spans="1:18" ht="30" customHeight="1">
      <c r="A1" s="64" t="s">
        <v>102</v>
      </c>
      <c r="B1" s="64"/>
      <c r="C1" s="64"/>
      <c r="D1" s="64"/>
      <c r="E1" s="64"/>
      <c r="F1" s="64"/>
      <c r="G1" s="64"/>
      <c r="H1" s="64"/>
      <c r="I1" s="64"/>
      <c r="J1" s="64"/>
      <c r="K1" s="64"/>
      <c r="L1" s="64"/>
      <c r="M1" s="64"/>
      <c r="N1" s="64"/>
      <c r="O1" s="64"/>
      <c r="P1" s="64"/>
    </row>
    <row r="2" spans="1:18" ht="9.9499999999999993" customHeight="1">
      <c r="A2" s="33"/>
      <c r="B2" s="33"/>
      <c r="C2" s="33"/>
      <c r="D2" s="33"/>
      <c r="E2" s="33"/>
      <c r="F2" s="33"/>
      <c r="G2" s="33"/>
      <c r="H2" s="33"/>
      <c r="I2" s="33"/>
      <c r="J2" s="33"/>
      <c r="K2" s="33"/>
      <c r="L2" s="33"/>
      <c r="M2" s="33"/>
      <c r="N2" s="33"/>
      <c r="O2" s="33"/>
      <c r="P2" s="33"/>
    </row>
    <row r="3" spans="1:18" ht="20.100000000000001" customHeight="1">
      <c r="A3" s="31" t="s">
        <v>115</v>
      </c>
      <c r="B3" s="22"/>
      <c r="C3" s="22"/>
      <c r="D3" s="22"/>
      <c r="E3" s="22"/>
      <c r="F3" s="22"/>
      <c r="G3" s="22"/>
      <c r="H3" s="22"/>
      <c r="I3" s="22"/>
      <c r="J3" s="22"/>
      <c r="K3" s="22"/>
      <c r="L3" s="22"/>
      <c r="M3" s="22"/>
      <c r="N3" s="22"/>
      <c r="O3" s="22"/>
      <c r="P3" s="22"/>
    </row>
    <row r="4" spans="1:18" ht="20.100000000000001" customHeight="1">
      <c r="A4" s="29"/>
      <c r="B4" s="22"/>
      <c r="C4" s="22"/>
      <c r="D4" s="22"/>
      <c r="E4" s="22"/>
      <c r="F4" s="22"/>
      <c r="G4" s="22"/>
      <c r="H4" s="22"/>
      <c r="I4" s="22"/>
      <c r="J4" s="22"/>
      <c r="K4" s="22"/>
      <c r="L4" s="82" t="s">
        <v>116</v>
      </c>
      <c r="M4" s="82"/>
      <c r="N4" s="82"/>
      <c r="O4" s="82"/>
      <c r="P4" s="82"/>
    </row>
    <row r="5" spans="1:18" ht="20.100000000000001" customHeight="1">
      <c r="A5" s="31"/>
      <c r="B5" s="22"/>
      <c r="C5" s="22"/>
      <c r="D5" s="22"/>
      <c r="E5" s="22"/>
      <c r="F5" s="22"/>
      <c r="G5" s="22"/>
      <c r="H5" s="22"/>
      <c r="I5" s="22"/>
      <c r="J5" s="22"/>
      <c r="K5" s="22"/>
      <c r="L5" s="22"/>
      <c r="M5" s="22"/>
      <c r="N5" s="22"/>
      <c r="O5" s="22"/>
      <c r="P5" s="22"/>
    </row>
    <row r="6" spans="1:18" ht="20.100000000000001" customHeight="1">
      <c r="A6" s="83" t="s">
        <v>123</v>
      </c>
      <c r="B6" s="84"/>
      <c r="C6" s="84"/>
      <c r="D6" s="84"/>
      <c r="E6" s="84"/>
      <c r="F6" s="84"/>
      <c r="G6" s="84"/>
      <c r="H6" s="84"/>
      <c r="I6" s="84"/>
      <c r="J6" s="84"/>
      <c r="K6" s="84"/>
      <c r="L6" s="84"/>
      <c r="M6" s="84"/>
      <c r="N6" s="84"/>
      <c r="O6" s="84"/>
      <c r="P6" s="84"/>
    </row>
    <row r="7" spans="1:18" ht="20.100000000000001" customHeight="1">
      <c r="A7" s="83" t="s">
        <v>119</v>
      </c>
      <c r="B7" s="84"/>
      <c r="C7" s="84"/>
      <c r="D7" s="84"/>
      <c r="E7" s="84"/>
      <c r="F7" s="84"/>
      <c r="G7" s="84"/>
      <c r="H7" s="84"/>
      <c r="I7" s="84"/>
      <c r="J7" s="84"/>
      <c r="K7" s="84"/>
      <c r="L7" s="84"/>
      <c r="M7" s="84"/>
      <c r="N7" s="84"/>
      <c r="O7" s="84"/>
      <c r="P7" s="84"/>
    </row>
    <row r="8" spans="1:18" ht="9.9499999999999993" customHeight="1">
      <c r="A8" s="31"/>
      <c r="B8" s="22"/>
      <c r="C8" s="22"/>
      <c r="D8" s="22"/>
      <c r="E8" s="22"/>
      <c r="F8" s="22"/>
      <c r="G8" s="22"/>
      <c r="H8" s="22"/>
      <c r="I8" s="22"/>
      <c r="J8" s="22"/>
      <c r="K8" s="22"/>
      <c r="L8" s="22"/>
      <c r="M8" s="22"/>
      <c r="N8" s="22"/>
      <c r="O8" s="22"/>
      <c r="P8" s="22"/>
    </row>
    <row r="9" spans="1:18" ht="20.100000000000001" customHeight="1">
      <c r="A9" s="31" t="s">
        <v>75</v>
      </c>
      <c r="B9" s="22"/>
      <c r="C9" s="22"/>
      <c r="D9" s="22"/>
      <c r="E9" s="22"/>
      <c r="F9" s="22"/>
      <c r="G9" s="22"/>
      <c r="H9" s="22"/>
      <c r="I9" s="22"/>
      <c r="J9" s="29"/>
      <c r="K9" s="29"/>
      <c r="L9" s="29"/>
      <c r="M9" s="29"/>
      <c r="N9" s="29"/>
      <c r="O9" s="29"/>
      <c r="P9" s="29"/>
    </row>
    <row r="10" spans="1:18" ht="20.100000000000001" customHeight="1">
      <c r="A10" s="77" t="s">
        <v>76</v>
      </c>
      <c r="B10" s="77"/>
      <c r="C10" s="78"/>
      <c r="D10" s="79"/>
      <c r="E10" s="23" t="s">
        <v>81</v>
      </c>
      <c r="F10" s="24" t="s">
        <v>82</v>
      </c>
      <c r="G10" s="24" t="s">
        <v>83</v>
      </c>
      <c r="H10" s="24" t="s">
        <v>81</v>
      </c>
      <c r="I10" s="24" t="s">
        <v>81</v>
      </c>
      <c r="J10" s="24" t="s">
        <v>81</v>
      </c>
      <c r="K10" s="25">
        <v>0</v>
      </c>
      <c r="L10" s="25">
        <v>0</v>
      </c>
      <c r="M10" s="25">
        <v>0</v>
      </c>
      <c r="N10" s="26">
        <v>0</v>
      </c>
      <c r="O10" s="27"/>
      <c r="P10" s="27"/>
    </row>
    <row r="11" spans="1:18" ht="20.100000000000001" customHeight="1">
      <c r="A11" s="80" t="s">
        <v>84</v>
      </c>
      <c r="B11" s="77"/>
      <c r="C11" s="78"/>
      <c r="D11" s="79"/>
      <c r="E11" s="115" t="s">
        <v>120</v>
      </c>
      <c r="F11" s="116"/>
      <c r="G11" s="116"/>
      <c r="H11" s="116"/>
      <c r="I11" s="116"/>
      <c r="J11" s="116"/>
      <c r="K11" s="116"/>
      <c r="L11" s="116"/>
      <c r="M11" s="116"/>
      <c r="N11" s="117"/>
      <c r="O11" s="27"/>
      <c r="P11" s="27"/>
      <c r="Q11" s="32"/>
      <c r="R11" s="32"/>
    </row>
    <row r="12" spans="1:18" ht="20.100000000000001" customHeight="1">
      <c r="A12" s="77"/>
      <c r="B12" s="77"/>
      <c r="C12" s="78"/>
      <c r="D12" s="79"/>
      <c r="E12" s="118"/>
      <c r="F12" s="119"/>
      <c r="G12" s="119"/>
      <c r="H12" s="119"/>
      <c r="I12" s="119"/>
      <c r="J12" s="119"/>
      <c r="K12" s="119"/>
      <c r="L12" s="119"/>
      <c r="M12" s="119"/>
      <c r="N12" s="120"/>
      <c r="O12" s="27"/>
      <c r="P12" s="27"/>
      <c r="Q12" s="32"/>
      <c r="R12" s="32"/>
    </row>
    <row r="13" spans="1:18" ht="20.100000000000001" customHeight="1">
      <c r="A13" s="77" t="s">
        <v>85</v>
      </c>
      <c r="B13" s="77"/>
      <c r="C13" s="77"/>
      <c r="D13" s="81"/>
      <c r="E13" s="118" t="s">
        <v>121</v>
      </c>
      <c r="F13" s="119"/>
      <c r="G13" s="119"/>
      <c r="H13" s="120"/>
      <c r="I13" s="121" t="s">
        <v>80</v>
      </c>
      <c r="J13" s="122"/>
      <c r="K13" s="123" t="s">
        <v>122</v>
      </c>
      <c r="L13" s="123"/>
      <c r="M13" s="123"/>
      <c r="N13" s="123"/>
      <c r="O13" s="27"/>
      <c r="P13" s="27"/>
    </row>
    <row r="14" spans="1:18" ht="9.9499999999999993" customHeight="1">
      <c r="A14" s="19"/>
      <c r="B14" s="33"/>
      <c r="C14" s="33"/>
      <c r="D14" s="33"/>
      <c r="E14" s="33"/>
      <c r="F14" s="33"/>
      <c r="G14" s="33"/>
      <c r="H14" s="33"/>
      <c r="I14" s="33"/>
      <c r="J14" s="33"/>
      <c r="K14" s="33"/>
      <c r="L14" s="33"/>
      <c r="M14" s="18"/>
      <c r="N14" s="33"/>
      <c r="O14" s="33"/>
      <c r="P14" s="33"/>
    </row>
    <row r="15" spans="1:18" ht="20.100000000000001" customHeight="1">
      <c r="A15" s="31" t="s">
        <v>87</v>
      </c>
      <c r="B15" s="33"/>
      <c r="C15" s="33"/>
      <c r="D15" s="33"/>
      <c r="E15" s="33"/>
      <c r="F15" s="33"/>
      <c r="G15" s="33"/>
      <c r="H15" s="33"/>
      <c r="I15" s="33"/>
      <c r="J15" s="33"/>
      <c r="K15" s="33"/>
      <c r="L15" s="33"/>
      <c r="M15" s="33"/>
      <c r="N15" s="33"/>
      <c r="O15" s="33"/>
      <c r="P15" s="33"/>
    </row>
    <row r="16" spans="1:18" ht="20.100000000000001" customHeight="1">
      <c r="A16" s="77" t="s">
        <v>79</v>
      </c>
      <c r="B16" s="77"/>
      <c r="C16" s="78"/>
      <c r="D16" s="79"/>
      <c r="E16" s="23" t="s">
        <v>81</v>
      </c>
      <c r="F16" s="24" t="s">
        <v>82</v>
      </c>
      <c r="G16" s="24" t="s">
        <v>118</v>
      </c>
      <c r="H16" s="24">
        <f>G16+1</f>
        <v>3</v>
      </c>
      <c r="I16" s="24">
        <f t="shared" ref="I16:N16" si="0">H16+1</f>
        <v>4</v>
      </c>
      <c r="J16" s="24">
        <f t="shared" si="0"/>
        <v>5</v>
      </c>
      <c r="K16" s="25">
        <f t="shared" si="0"/>
        <v>6</v>
      </c>
      <c r="L16" s="25">
        <f t="shared" si="0"/>
        <v>7</v>
      </c>
      <c r="M16" s="25">
        <f t="shared" si="0"/>
        <v>8</v>
      </c>
      <c r="N16" s="26">
        <f t="shared" si="0"/>
        <v>9</v>
      </c>
      <c r="O16" s="33"/>
      <c r="P16" s="33"/>
    </row>
    <row r="17" spans="1:23" ht="20.100000000000001" customHeight="1">
      <c r="A17" s="77" t="s">
        <v>77</v>
      </c>
      <c r="B17" s="77"/>
      <c r="C17" s="78"/>
      <c r="D17" s="79"/>
      <c r="E17" s="123" t="s">
        <v>86</v>
      </c>
      <c r="F17" s="123"/>
      <c r="G17" s="123"/>
      <c r="H17" s="123"/>
      <c r="I17" s="77" t="s">
        <v>78</v>
      </c>
      <c r="J17" s="77"/>
      <c r="K17" s="123" t="s">
        <v>103</v>
      </c>
      <c r="L17" s="123"/>
      <c r="M17" s="123"/>
      <c r="N17" s="123"/>
      <c r="O17" s="33"/>
      <c r="P17" s="33"/>
    </row>
    <row r="18" spans="1:23" ht="9.9499999999999993" customHeight="1">
      <c r="A18" s="19"/>
      <c r="B18" s="33"/>
      <c r="C18" s="34"/>
      <c r="D18" s="34"/>
      <c r="E18" s="34"/>
      <c r="F18" s="34"/>
      <c r="G18" s="34"/>
      <c r="H18" s="34"/>
      <c r="I18" s="34"/>
      <c r="J18" s="34"/>
      <c r="K18" s="34"/>
      <c r="L18" s="34"/>
      <c r="M18" s="34"/>
      <c r="N18" s="34"/>
      <c r="O18" s="34"/>
      <c r="P18" s="34"/>
    </row>
    <row r="19" spans="1:23" ht="20.100000000000001" customHeight="1">
      <c r="A19" s="28" t="s">
        <v>51</v>
      </c>
      <c r="B19" s="13"/>
      <c r="C19" s="13"/>
      <c r="D19" s="9"/>
      <c r="E19" s="9"/>
      <c r="F19" s="9"/>
      <c r="G19" s="9"/>
      <c r="R19" s="8"/>
      <c r="S19" s="8"/>
      <c r="T19" s="8"/>
      <c r="U19" s="9"/>
      <c r="V19" s="9"/>
      <c r="W19" s="9"/>
    </row>
    <row r="20" spans="1:23" ht="20.100000000000001" customHeight="1">
      <c r="A20" s="65" t="s">
        <v>61</v>
      </c>
      <c r="B20" s="65"/>
      <c r="C20" s="65"/>
      <c r="D20" s="66"/>
      <c r="E20" s="67" t="s">
        <v>92</v>
      </c>
      <c r="F20" s="68"/>
      <c r="G20" s="68"/>
      <c r="H20" s="68"/>
      <c r="I20" s="69"/>
      <c r="J20" s="69"/>
      <c r="K20" s="69"/>
      <c r="L20" s="69"/>
      <c r="M20" s="69"/>
      <c r="N20" s="69"/>
      <c r="O20" s="69"/>
      <c r="P20" s="70"/>
      <c r="R20" s="8"/>
      <c r="S20" s="8"/>
      <c r="T20" s="8"/>
    </row>
    <row r="21" spans="1:23" ht="20.100000000000001" customHeight="1">
      <c r="A21" s="71" t="s">
        <v>2</v>
      </c>
      <c r="B21" s="71"/>
      <c r="C21" s="71"/>
      <c r="D21" s="71"/>
      <c r="E21" s="72" t="s">
        <v>35</v>
      </c>
      <c r="F21" s="73"/>
      <c r="G21" s="73"/>
      <c r="H21" s="74"/>
      <c r="I21" s="72" t="s">
        <v>36</v>
      </c>
      <c r="J21" s="73"/>
      <c r="K21" s="73"/>
      <c r="L21" s="74"/>
      <c r="M21" s="72" t="s">
        <v>37</v>
      </c>
      <c r="N21" s="75"/>
      <c r="O21" s="75"/>
      <c r="P21" s="76"/>
      <c r="R21" s="8"/>
      <c r="S21" s="8"/>
      <c r="T21" s="8"/>
    </row>
    <row r="22" spans="1:23" ht="20.100000000000001" customHeight="1">
      <c r="A22" s="71" t="s">
        <v>3</v>
      </c>
      <c r="B22" s="71"/>
      <c r="C22" s="71"/>
      <c r="D22" s="71"/>
      <c r="E22" s="72" t="s">
        <v>35</v>
      </c>
      <c r="F22" s="73"/>
      <c r="G22" s="73"/>
      <c r="H22" s="74"/>
      <c r="I22" s="72" t="s">
        <v>36</v>
      </c>
      <c r="J22" s="73"/>
      <c r="K22" s="73"/>
      <c r="L22" s="74"/>
      <c r="M22" s="72" t="s">
        <v>37</v>
      </c>
      <c r="N22" s="75"/>
      <c r="O22" s="75"/>
      <c r="P22" s="76"/>
      <c r="R22" s="8"/>
      <c r="S22" s="8"/>
      <c r="T22" s="8"/>
    </row>
    <row r="23" spans="1:23" ht="20.100000000000001" customHeight="1">
      <c r="A23" s="71" t="s">
        <v>4</v>
      </c>
      <c r="B23" s="71"/>
      <c r="C23" s="71"/>
      <c r="D23" s="71"/>
      <c r="E23" s="72" t="s">
        <v>35</v>
      </c>
      <c r="F23" s="73"/>
      <c r="G23" s="73"/>
      <c r="H23" s="74"/>
      <c r="I23" s="72" t="s">
        <v>36</v>
      </c>
      <c r="J23" s="73"/>
      <c r="K23" s="73"/>
      <c r="L23" s="74"/>
      <c r="M23" s="72" t="s">
        <v>37</v>
      </c>
      <c r="N23" s="75"/>
      <c r="O23" s="75"/>
      <c r="P23" s="76"/>
      <c r="R23" s="8"/>
      <c r="S23" s="8"/>
      <c r="T23" s="8"/>
    </row>
    <row r="24" spans="1:23" ht="20.100000000000001" customHeight="1">
      <c r="A24" s="71" t="s">
        <v>5</v>
      </c>
      <c r="B24" s="71"/>
      <c r="C24" s="71"/>
      <c r="D24" s="71"/>
      <c r="E24" s="72" t="s">
        <v>35</v>
      </c>
      <c r="F24" s="73"/>
      <c r="G24" s="73"/>
      <c r="H24" s="74"/>
      <c r="I24" s="72" t="s">
        <v>36</v>
      </c>
      <c r="J24" s="73"/>
      <c r="K24" s="73"/>
      <c r="L24" s="74"/>
      <c r="M24" s="72" t="s">
        <v>37</v>
      </c>
      <c r="N24" s="75"/>
      <c r="O24" s="75"/>
      <c r="P24" s="76"/>
      <c r="R24" s="8"/>
      <c r="S24" s="8"/>
      <c r="T24" s="8"/>
    </row>
    <row r="25" spans="1:23" ht="9.9499999999999993" customHeight="1">
      <c r="A25" s="8"/>
      <c r="B25" s="8"/>
      <c r="C25" s="8"/>
      <c r="D25" s="8"/>
      <c r="E25" s="8"/>
      <c r="F25" s="8"/>
      <c r="G25" s="8"/>
      <c r="H25" s="8"/>
      <c r="I25" s="12"/>
      <c r="J25" s="12"/>
      <c r="K25" s="12"/>
      <c r="L25" s="12"/>
      <c r="M25" s="12"/>
      <c r="N25" s="12"/>
      <c r="O25" s="12"/>
      <c r="P25" s="12"/>
      <c r="R25" s="8"/>
      <c r="S25" s="8"/>
      <c r="T25" s="8"/>
    </row>
    <row r="26" spans="1:23" ht="20.100000000000001" customHeight="1">
      <c r="A26" s="28" t="s">
        <v>108</v>
      </c>
      <c r="B26" s="28"/>
      <c r="C26" s="28"/>
      <c r="D26" s="29"/>
      <c r="E26" s="29"/>
      <c r="F26" s="29"/>
      <c r="G26" s="29"/>
      <c r="H26" s="29"/>
      <c r="I26" s="29"/>
      <c r="J26" s="29"/>
      <c r="K26" s="29"/>
      <c r="L26" s="29"/>
      <c r="M26" s="29"/>
      <c r="N26" s="29"/>
      <c r="O26" s="29"/>
      <c r="P26" s="29"/>
      <c r="R26" s="8"/>
      <c r="S26" s="8"/>
      <c r="T26" s="8"/>
    </row>
    <row r="27" spans="1:23" ht="20.100000000000001" customHeight="1">
      <c r="A27" s="90" t="s">
        <v>61</v>
      </c>
      <c r="B27" s="91"/>
      <c r="C27" s="91"/>
      <c r="D27" s="92"/>
      <c r="E27" s="67" t="s">
        <v>93</v>
      </c>
      <c r="F27" s="68"/>
      <c r="G27" s="68"/>
      <c r="H27" s="68"/>
      <c r="I27" s="87"/>
      <c r="J27" s="87"/>
      <c r="K27" s="87"/>
      <c r="L27" s="87"/>
      <c r="M27" s="69"/>
      <c r="N27" s="69"/>
      <c r="O27" s="69"/>
      <c r="P27" s="70"/>
      <c r="R27" s="8"/>
      <c r="S27" s="8"/>
      <c r="T27" s="8"/>
    </row>
    <row r="28" spans="1:23" ht="20.100000000000001" customHeight="1">
      <c r="A28" s="93"/>
      <c r="B28" s="94"/>
      <c r="C28" s="94"/>
      <c r="D28" s="95"/>
      <c r="E28" s="67" t="s">
        <v>96</v>
      </c>
      <c r="F28" s="96"/>
      <c r="G28" s="96"/>
      <c r="H28" s="96"/>
      <c r="I28" s="67" t="s">
        <v>97</v>
      </c>
      <c r="J28" s="96"/>
      <c r="K28" s="96"/>
      <c r="L28" s="96"/>
      <c r="M28" s="67" t="s">
        <v>98</v>
      </c>
      <c r="N28" s="96"/>
      <c r="O28" s="96"/>
      <c r="P28" s="97"/>
      <c r="R28" s="8"/>
      <c r="S28" s="8"/>
      <c r="T28" s="8"/>
    </row>
    <row r="29" spans="1:23" ht="20.100000000000001" customHeight="1">
      <c r="A29" s="49" t="s">
        <v>6</v>
      </c>
      <c r="B29" s="50"/>
      <c r="C29" s="50"/>
      <c r="D29" s="51"/>
      <c r="E29" s="88" t="s">
        <v>56</v>
      </c>
      <c r="F29" s="88"/>
      <c r="G29" s="88"/>
      <c r="H29" s="88"/>
      <c r="I29" s="89" t="s">
        <v>90</v>
      </c>
      <c r="J29" s="89"/>
      <c r="K29" s="89"/>
      <c r="L29" s="89"/>
      <c r="M29" s="89" t="s">
        <v>91</v>
      </c>
      <c r="N29" s="89"/>
      <c r="O29" s="89"/>
      <c r="P29" s="89"/>
      <c r="R29" s="8"/>
      <c r="S29" s="8"/>
      <c r="T29" s="8"/>
    </row>
    <row r="30" spans="1:23" ht="20.100000000000001" customHeight="1">
      <c r="A30" s="52" t="s">
        <v>7</v>
      </c>
      <c r="B30" s="52"/>
      <c r="C30" s="52"/>
      <c r="D30" s="52"/>
      <c r="E30" s="55" t="s">
        <v>57</v>
      </c>
      <c r="F30" s="56"/>
      <c r="G30" s="56"/>
      <c r="H30" s="57"/>
      <c r="I30" s="58" t="s">
        <v>58</v>
      </c>
      <c r="J30" s="59"/>
      <c r="K30" s="59"/>
      <c r="L30" s="60"/>
      <c r="M30" s="61" t="s">
        <v>59</v>
      </c>
      <c r="N30" s="62"/>
      <c r="O30" s="62"/>
      <c r="P30" s="63"/>
      <c r="R30" s="8"/>
      <c r="S30" s="8"/>
      <c r="T30" s="8"/>
    </row>
    <row r="31" spans="1:23" ht="20.100000000000001" customHeight="1">
      <c r="A31" s="49" t="s">
        <v>62</v>
      </c>
      <c r="B31" s="50"/>
      <c r="C31" s="50"/>
      <c r="D31" s="51"/>
      <c r="E31" s="42" t="s">
        <v>88</v>
      </c>
      <c r="F31" s="44"/>
      <c r="G31" s="44"/>
      <c r="H31" s="44"/>
      <c r="I31" s="45" t="s">
        <v>60</v>
      </c>
      <c r="J31" s="46"/>
      <c r="K31" s="46"/>
      <c r="L31" s="47"/>
      <c r="M31" s="42" t="s">
        <v>89</v>
      </c>
      <c r="N31" s="43"/>
      <c r="O31" s="43"/>
      <c r="P31" s="48"/>
      <c r="R31" s="8"/>
      <c r="S31" s="8"/>
      <c r="T31" s="8"/>
    </row>
    <row r="32" spans="1:23" ht="20.100000000000001" customHeight="1">
      <c r="A32" s="36" t="s">
        <v>63</v>
      </c>
      <c r="B32" s="37"/>
      <c r="C32" s="37"/>
      <c r="D32" s="38"/>
      <c r="E32" s="42" t="s">
        <v>88</v>
      </c>
      <c r="F32" s="44"/>
      <c r="G32" s="44"/>
      <c r="H32" s="44"/>
      <c r="I32" s="45" t="s">
        <v>60</v>
      </c>
      <c r="J32" s="46"/>
      <c r="K32" s="46"/>
      <c r="L32" s="47"/>
      <c r="M32" s="42" t="s">
        <v>89</v>
      </c>
      <c r="N32" s="43"/>
      <c r="O32" s="43"/>
      <c r="P32" s="48"/>
      <c r="R32" s="8"/>
      <c r="S32" s="8"/>
      <c r="T32" s="8"/>
    </row>
    <row r="33" spans="1:23" ht="20.100000000000001" customHeight="1">
      <c r="A33" s="49" t="s">
        <v>64</v>
      </c>
      <c r="B33" s="50"/>
      <c r="C33" s="50"/>
      <c r="D33" s="51"/>
      <c r="E33" s="42" t="s">
        <v>88</v>
      </c>
      <c r="F33" s="44"/>
      <c r="G33" s="44"/>
      <c r="H33" s="44"/>
      <c r="I33" s="45" t="s">
        <v>60</v>
      </c>
      <c r="J33" s="46"/>
      <c r="K33" s="46"/>
      <c r="L33" s="47"/>
      <c r="M33" s="42" t="s">
        <v>89</v>
      </c>
      <c r="N33" s="43"/>
      <c r="O33" s="43"/>
      <c r="P33" s="48"/>
      <c r="R33" s="8"/>
      <c r="S33" s="8"/>
      <c r="T33" s="8"/>
    </row>
    <row r="34" spans="1:23" ht="20.100000000000001" customHeight="1">
      <c r="A34" s="49" t="s">
        <v>65</v>
      </c>
      <c r="B34" s="50"/>
      <c r="C34" s="50"/>
      <c r="D34" s="51"/>
      <c r="E34" s="42" t="s">
        <v>88</v>
      </c>
      <c r="F34" s="44"/>
      <c r="G34" s="44"/>
      <c r="H34" s="44"/>
      <c r="I34" s="45" t="s">
        <v>60</v>
      </c>
      <c r="J34" s="46"/>
      <c r="K34" s="46"/>
      <c r="L34" s="47"/>
      <c r="M34" s="42" t="s">
        <v>89</v>
      </c>
      <c r="N34" s="43"/>
      <c r="O34" s="43"/>
      <c r="P34" s="48"/>
      <c r="R34" s="8"/>
      <c r="S34" s="8"/>
      <c r="T34" s="8"/>
    </row>
    <row r="35" spans="1:23" ht="20.100000000000001" customHeight="1">
      <c r="A35" s="49" t="s">
        <v>66</v>
      </c>
      <c r="B35" s="50"/>
      <c r="C35" s="50"/>
      <c r="D35" s="51"/>
      <c r="E35" s="42" t="s">
        <v>88</v>
      </c>
      <c r="F35" s="44"/>
      <c r="G35" s="44"/>
      <c r="H35" s="44"/>
      <c r="I35" s="45" t="s">
        <v>60</v>
      </c>
      <c r="J35" s="46"/>
      <c r="K35" s="46"/>
      <c r="L35" s="47"/>
      <c r="M35" s="42" t="s">
        <v>89</v>
      </c>
      <c r="N35" s="43"/>
      <c r="O35" s="43"/>
      <c r="P35" s="48"/>
      <c r="R35" s="8"/>
      <c r="S35" s="8"/>
      <c r="T35" s="8"/>
    </row>
    <row r="36" spans="1:23" ht="20.100000000000001" customHeight="1">
      <c r="A36" s="49" t="s">
        <v>67</v>
      </c>
      <c r="B36" s="50"/>
      <c r="C36" s="50"/>
      <c r="D36" s="51"/>
      <c r="E36" s="42" t="s">
        <v>88</v>
      </c>
      <c r="F36" s="44"/>
      <c r="G36" s="44"/>
      <c r="H36" s="44"/>
      <c r="I36" s="45" t="s">
        <v>60</v>
      </c>
      <c r="J36" s="46"/>
      <c r="K36" s="46"/>
      <c r="L36" s="47"/>
      <c r="M36" s="42" t="s">
        <v>89</v>
      </c>
      <c r="N36" s="43"/>
      <c r="O36" s="43"/>
      <c r="P36" s="48"/>
      <c r="R36" s="8"/>
      <c r="S36" s="8"/>
      <c r="T36" s="8"/>
    </row>
    <row r="37" spans="1:23" ht="20.100000000000001" customHeight="1">
      <c r="A37" s="49" t="s">
        <v>68</v>
      </c>
      <c r="B37" s="50"/>
      <c r="C37" s="50"/>
      <c r="D37" s="51"/>
      <c r="E37" s="42" t="s">
        <v>88</v>
      </c>
      <c r="F37" s="44"/>
      <c r="G37" s="44"/>
      <c r="H37" s="44"/>
      <c r="I37" s="45" t="s">
        <v>60</v>
      </c>
      <c r="J37" s="46"/>
      <c r="K37" s="46"/>
      <c r="L37" s="47"/>
      <c r="M37" s="42" t="s">
        <v>89</v>
      </c>
      <c r="N37" s="43"/>
      <c r="O37" s="43"/>
      <c r="P37" s="48"/>
      <c r="R37" s="8"/>
      <c r="S37" s="8"/>
      <c r="T37" s="8"/>
    </row>
    <row r="38" spans="1:23" ht="20.100000000000001" customHeight="1">
      <c r="A38" s="49" t="s">
        <v>69</v>
      </c>
      <c r="B38" s="50"/>
      <c r="C38" s="50"/>
      <c r="D38" s="51"/>
      <c r="E38" s="42" t="s">
        <v>88</v>
      </c>
      <c r="F38" s="44"/>
      <c r="G38" s="44"/>
      <c r="H38" s="44"/>
      <c r="I38" s="45" t="s">
        <v>60</v>
      </c>
      <c r="J38" s="46"/>
      <c r="K38" s="46"/>
      <c r="L38" s="47"/>
      <c r="M38" s="42" t="s">
        <v>89</v>
      </c>
      <c r="N38" s="43"/>
      <c r="O38" s="43"/>
      <c r="P38" s="48"/>
      <c r="R38" s="8"/>
      <c r="S38" s="8"/>
      <c r="T38" s="8"/>
    </row>
    <row r="39" spans="1:23" ht="20.100000000000001" customHeight="1">
      <c r="A39" s="49" t="s">
        <v>70</v>
      </c>
      <c r="B39" s="50"/>
      <c r="C39" s="50"/>
      <c r="D39" s="51"/>
      <c r="E39" s="42" t="s">
        <v>88</v>
      </c>
      <c r="F39" s="44"/>
      <c r="G39" s="44"/>
      <c r="H39" s="44"/>
      <c r="I39" s="45" t="s">
        <v>60</v>
      </c>
      <c r="J39" s="46"/>
      <c r="K39" s="46"/>
      <c r="L39" s="47"/>
      <c r="M39" s="42" t="s">
        <v>89</v>
      </c>
      <c r="N39" s="43"/>
      <c r="O39" s="43"/>
      <c r="P39" s="48"/>
      <c r="R39" s="8"/>
      <c r="S39" s="8"/>
      <c r="T39" s="8"/>
    </row>
    <row r="40" spans="1:23" ht="20.100000000000001" customHeight="1">
      <c r="A40" s="52" t="s">
        <v>30</v>
      </c>
      <c r="B40" s="52"/>
      <c r="C40" s="52"/>
      <c r="D40" s="52"/>
      <c r="E40" s="39" t="s">
        <v>107</v>
      </c>
      <c r="F40" s="53"/>
      <c r="G40" s="53"/>
      <c r="H40" s="54"/>
      <c r="I40" s="39" t="s">
        <v>104</v>
      </c>
      <c r="J40" s="53"/>
      <c r="K40" s="53"/>
      <c r="L40" s="54"/>
      <c r="M40" s="39" t="s">
        <v>105</v>
      </c>
      <c r="N40" s="40"/>
      <c r="O40" s="40"/>
      <c r="P40" s="41"/>
      <c r="R40" s="11"/>
    </row>
    <row r="41" spans="1:23" ht="20.100000000000001" customHeight="1">
      <c r="A41" s="49" t="s">
        <v>71</v>
      </c>
      <c r="B41" s="50"/>
      <c r="C41" s="50"/>
      <c r="D41" s="50"/>
      <c r="E41" s="42" t="s">
        <v>88</v>
      </c>
      <c r="F41" s="44"/>
      <c r="G41" s="44"/>
      <c r="H41" s="44"/>
      <c r="I41" s="45" t="s">
        <v>60</v>
      </c>
      <c r="J41" s="46"/>
      <c r="K41" s="46"/>
      <c r="L41" s="47"/>
      <c r="M41" s="42" t="s">
        <v>89</v>
      </c>
      <c r="N41" s="43"/>
      <c r="O41" s="43"/>
      <c r="P41" s="48"/>
      <c r="R41" s="11"/>
    </row>
    <row r="42" spans="1:23" ht="20.100000000000001" customHeight="1">
      <c r="A42" s="49" t="s">
        <v>72</v>
      </c>
      <c r="B42" s="50"/>
      <c r="C42" s="50"/>
      <c r="D42" s="50"/>
      <c r="E42" s="42" t="s">
        <v>88</v>
      </c>
      <c r="F42" s="44"/>
      <c r="G42" s="44"/>
      <c r="H42" s="44"/>
      <c r="I42" s="45" t="s">
        <v>60</v>
      </c>
      <c r="J42" s="46"/>
      <c r="K42" s="46"/>
      <c r="L42" s="47"/>
      <c r="M42" s="42" t="s">
        <v>89</v>
      </c>
      <c r="N42" s="43"/>
      <c r="O42" s="43"/>
      <c r="P42" s="48"/>
      <c r="R42" s="11"/>
    </row>
    <row r="43" spans="1:23" ht="20.100000000000001" customHeight="1">
      <c r="A43" s="42" t="s">
        <v>52</v>
      </c>
      <c r="B43" s="43"/>
      <c r="C43" s="43"/>
      <c r="D43" s="43"/>
      <c r="E43" s="42" t="s">
        <v>88</v>
      </c>
      <c r="F43" s="44"/>
      <c r="G43" s="44"/>
      <c r="H43" s="44"/>
      <c r="I43" s="45" t="s">
        <v>60</v>
      </c>
      <c r="J43" s="46"/>
      <c r="K43" s="46"/>
      <c r="L43" s="47"/>
      <c r="M43" s="42" t="s">
        <v>89</v>
      </c>
      <c r="N43" s="43"/>
      <c r="O43" s="43"/>
      <c r="P43" s="48"/>
      <c r="R43" s="11"/>
    </row>
    <row r="44" spans="1:23" ht="20.100000000000001" customHeight="1">
      <c r="A44" s="36" t="s">
        <v>33</v>
      </c>
      <c r="B44" s="37"/>
      <c r="C44" s="37"/>
      <c r="D44" s="38"/>
      <c r="E44" s="39" t="s">
        <v>11</v>
      </c>
      <c r="F44" s="40"/>
      <c r="G44" s="40"/>
      <c r="H44" s="41"/>
      <c r="I44" s="39" t="s">
        <v>12</v>
      </c>
      <c r="J44" s="40"/>
      <c r="K44" s="40"/>
      <c r="L44" s="41"/>
      <c r="M44" s="39" t="s">
        <v>13</v>
      </c>
      <c r="N44" s="40"/>
      <c r="O44" s="40"/>
      <c r="P44" s="41"/>
      <c r="R44" s="11"/>
    </row>
    <row r="45" spans="1:23" ht="30" customHeight="1">
      <c r="A45" s="64"/>
      <c r="B45" s="64"/>
      <c r="C45" s="114"/>
      <c r="D45" s="114"/>
      <c r="E45" s="114"/>
      <c r="F45" s="114"/>
      <c r="G45" s="114"/>
      <c r="H45" s="114"/>
      <c r="I45" s="114"/>
      <c r="J45" s="114"/>
      <c r="K45" s="114"/>
      <c r="L45" s="114"/>
      <c r="M45" s="114"/>
      <c r="N45" s="114"/>
      <c r="O45" s="114"/>
      <c r="P45" s="114"/>
    </row>
    <row r="46" spans="1:23" ht="30" customHeight="1">
      <c r="A46" s="33"/>
      <c r="B46" s="33"/>
      <c r="C46" s="34"/>
      <c r="D46" s="34"/>
      <c r="E46" s="34"/>
      <c r="F46" s="34"/>
      <c r="G46" s="34"/>
      <c r="H46" s="34"/>
      <c r="I46" s="34"/>
      <c r="J46" s="34"/>
      <c r="K46" s="34"/>
      <c r="L46" s="34"/>
      <c r="M46" s="34"/>
      <c r="N46" s="34"/>
      <c r="O46" s="34"/>
      <c r="P46" s="34"/>
    </row>
    <row r="47" spans="1:23" ht="20.100000000000001" customHeight="1">
      <c r="A47" s="28" t="s">
        <v>51</v>
      </c>
      <c r="B47" s="13"/>
      <c r="C47" s="9"/>
      <c r="D47" s="9"/>
      <c r="E47" s="9"/>
      <c r="F47" s="9"/>
      <c r="R47" s="8"/>
      <c r="S47" s="8"/>
      <c r="T47" s="9"/>
      <c r="U47" s="9"/>
      <c r="V47" s="9"/>
      <c r="W47" s="9"/>
    </row>
    <row r="48" spans="1:23" ht="30" customHeight="1">
      <c r="A48" s="65" t="s">
        <v>61</v>
      </c>
      <c r="B48" s="65"/>
      <c r="C48" s="66"/>
      <c r="D48" s="65" t="s">
        <v>8</v>
      </c>
      <c r="E48" s="66"/>
      <c r="F48" s="66"/>
      <c r="G48" s="66"/>
      <c r="H48" s="65" t="s">
        <v>95</v>
      </c>
      <c r="I48" s="65"/>
      <c r="J48" s="65"/>
      <c r="K48" s="65"/>
      <c r="L48" s="65"/>
      <c r="M48" s="65"/>
      <c r="N48" s="65"/>
      <c r="O48" s="65"/>
      <c r="P48" s="65"/>
    </row>
    <row r="49" spans="1:18" ht="30" customHeight="1">
      <c r="A49" s="71" t="s">
        <v>2</v>
      </c>
      <c r="B49" s="71"/>
      <c r="C49" s="71"/>
      <c r="D49" s="71"/>
      <c r="E49" s="71"/>
      <c r="F49" s="71"/>
      <c r="G49" s="71"/>
      <c r="H49" s="98"/>
      <c r="I49" s="98"/>
      <c r="J49" s="98"/>
      <c r="K49" s="98"/>
      <c r="L49" s="98"/>
      <c r="M49" s="98"/>
      <c r="N49" s="98"/>
      <c r="O49" s="98"/>
      <c r="P49" s="98"/>
      <c r="R49" s="11" t="str">
        <f>IF(OR(D49="",D49=リスト!$B$42)=TRUE,"",IF(H49="","「支援が必要となる具体的な状況・支援の内容など」を記載してください",""))</f>
        <v/>
      </c>
    </row>
    <row r="50" spans="1:18" ht="30" customHeight="1">
      <c r="A50" s="71" t="s">
        <v>3</v>
      </c>
      <c r="B50" s="71"/>
      <c r="C50" s="71"/>
      <c r="D50" s="71"/>
      <c r="E50" s="71"/>
      <c r="F50" s="71"/>
      <c r="G50" s="71"/>
      <c r="H50" s="98"/>
      <c r="I50" s="98"/>
      <c r="J50" s="98"/>
      <c r="K50" s="98"/>
      <c r="L50" s="98"/>
      <c r="M50" s="98"/>
      <c r="N50" s="98"/>
      <c r="O50" s="98"/>
      <c r="P50" s="98"/>
      <c r="R50" s="11" t="str">
        <f>IF(OR(D50="",D50=リスト!$B$42)=TRUE,"",IF(H50="","「支援が必要となる具体的な状況・支援の内容など」を記載してください",""))</f>
        <v/>
      </c>
    </row>
    <row r="51" spans="1:18" ht="30" customHeight="1">
      <c r="A51" s="71" t="s">
        <v>4</v>
      </c>
      <c r="B51" s="71"/>
      <c r="C51" s="71"/>
      <c r="D51" s="71"/>
      <c r="E51" s="71"/>
      <c r="F51" s="71"/>
      <c r="G51" s="71"/>
      <c r="H51" s="98"/>
      <c r="I51" s="98"/>
      <c r="J51" s="98"/>
      <c r="K51" s="98"/>
      <c r="L51" s="98"/>
      <c r="M51" s="98"/>
      <c r="N51" s="98"/>
      <c r="O51" s="98"/>
      <c r="P51" s="98"/>
      <c r="R51" s="11" t="str">
        <f>IF(OR(D51="",D51=リスト!$B$42)=TRUE,"",IF(H51="","「支援が必要となる具体的な状況・支援の内容など」を記載してください",""))</f>
        <v/>
      </c>
    </row>
    <row r="52" spans="1:18" ht="30" customHeight="1">
      <c r="A52" s="71" t="s">
        <v>5</v>
      </c>
      <c r="B52" s="71"/>
      <c r="C52" s="71"/>
      <c r="D52" s="71"/>
      <c r="E52" s="71"/>
      <c r="F52" s="71"/>
      <c r="G52" s="71"/>
      <c r="H52" s="98"/>
      <c r="I52" s="98"/>
      <c r="J52" s="98"/>
      <c r="K52" s="98"/>
      <c r="L52" s="98"/>
      <c r="M52" s="98"/>
      <c r="N52" s="98"/>
      <c r="O52" s="98"/>
      <c r="P52" s="98"/>
      <c r="R52" s="11" t="str">
        <f>IF(OR(D52="",D52=リスト!$B$42)=TRUE,"",IF(H52="","「支援が必要となる具体的な状況・支援の内容など」を記載してください",""))</f>
        <v/>
      </c>
    </row>
    <row r="53" spans="1:18" ht="9.9499999999999993" customHeight="1">
      <c r="A53" s="8"/>
      <c r="B53" s="8"/>
      <c r="C53" s="8"/>
      <c r="D53" s="8"/>
      <c r="E53" s="8"/>
      <c r="F53" s="8"/>
      <c r="G53" s="8"/>
      <c r="H53" s="12"/>
      <c r="I53" s="12"/>
      <c r="J53" s="12"/>
      <c r="K53" s="12"/>
      <c r="L53" s="12"/>
      <c r="M53" s="12"/>
      <c r="N53" s="12"/>
      <c r="O53" s="12"/>
      <c r="P53" s="12"/>
      <c r="R53" s="11"/>
    </row>
    <row r="54" spans="1:18" ht="20.100000000000001" customHeight="1">
      <c r="A54" s="28" t="s">
        <v>108</v>
      </c>
      <c r="B54" s="13"/>
    </row>
    <row r="55" spans="1:18" ht="30" customHeight="1">
      <c r="A55" s="65" t="s">
        <v>61</v>
      </c>
      <c r="B55" s="65"/>
      <c r="C55" s="66"/>
      <c r="D55" s="101" t="s">
        <v>8</v>
      </c>
      <c r="E55" s="101"/>
      <c r="F55" s="101"/>
      <c r="G55" s="30" t="s">
        <v>9</v>
      </c>
      <c r="H55" s="65" t="s">
        <v>94</v>
      </c>
      <c r="I55" s="65"/>
      <c r="J55" s="65"/>
      <c r="K55" s="65"/>
      <c r="L55" s="65"/>
      <c r="M55" s="65"/>
      <c r="N55" s="65"/>
      <c r="O55" s="65"/>
      <c r="P55" s="65"/>
      <c r="R55" s="11"/>
    </row>
    <row r="56" spans="1:18" ht="30" customHeight="1">
      <c r="A56" s="52" t="s">
        <v>6</v>
      </c>
      <c r="B56" s="52"/>
      <c r="C56" s="52"/>
      <c r="D56" s="100" t="s">
        <v>114</v>
      </c>
      <c r="E56" s="100"/>
      <c r="F56" s="100"/>
      <c r="G56" s="17">
        <f>IF(D56="","",VLOOKUP(D56,リスト!$B$22:$C$40,2,FALSE))</f>
        <v>0</v>
      </c>
      <c r="H56" s="98"/>
      <c r="I56" s="98"/>
      <c r="J56" s="98"/>
      <c r="K56" s="98"/>
      <c r="L56" s="98"/>
      <c r="M56" s="98"/>
      <c r="N56" s="98"/>
      <c r="O56" s="98"/>
      <c r="P56" s="98"/>
      <c r="R56" s="11" t="str">
        <f>IF(D56="","",IF(AND(G56&gt;0,H56="")=TRUE,"「支援が必要となる具体的な状況・支援の内容など」を記載してください",""))</f>
        <v/>
      </c>
    </row>
    <row r="57" spans="1:18" ht="30" customHeight="1">
      <c r="A57" s="52" t="s">
        <v>7</v>
      </c>
      <c r="B57" s="52"/>
      <c r="C57" s="52"/>
      <c r="D57" s="99" t="s">
        <v>109</v>
      </c>
      <c r="E57" s="99"/>
      <c r="F57" s="99"/>
      <c r="G57" s="17">
        <f>IF(D57="","",VLOOKUP(D57,リスト!$B$22:$C$40,2,FALSE))</f>
        <v>0</v>
      </c>
      <c r="H57" s="98"/>
      <c r="I57" s="98"/>
      <c r="J57" s="98"/>
      <c r="K57" s="98"/>
      <c r="L57" s="98"/>
      <c r="M57" s="98"/>
      <c r="N57" s="98"/>
      <c r="O57" s="98"/>
      <c r="P57" s="98"/>
      <c r="R57" s="11" t="str">
        <f t="shared" ref="R57:R71" si="1">IF(D57="","",IF(AND(G57&gt;0,H57="")=TRUE,"「支援が必要となる具体的な状況・支援の内容など」を記載してください",""))</f>
        <v/>
      </c>
    </row>
    <row r="58" spans="1:18" ht="30" customHeight="1">
      <c r="A58" s="52" t="s">
        <v>25</v>
      </c>
      <c r="B58" s="52"/>
      <c r="C58" s="52"/>
      <c r="D58" s="99" t="s">
        <v>48</v>
      </c>
      <c r="E58" s="99"/>
      <c r="F58" s="99"/>
      <c r="G58" s="17">
        <f>IF(D58="","",VLOOKUP(D58,リスト!$B$22:$C$40,2,FALSE))</f>
        <v>2</v>
      </c>
      <c r="H58" s="98" t="s">
        <v>113</v>
      </c>
      <c r="I58" s="98"/>
      <c r="J58" s="98"/>
      <c r="K58" s="98"/>
      <c r="L58" s="98"/>
      <c r="M58" s="98"/>
      <c r="N58" s="98"/>
      <c r="O58" s="98"/>
      <c r="P58" s="98"/>
      <c r="R58" s="11" t="str">
        <f t="shared" si="1"/>
        <v/>
      </c>
    </row>
    <row r="59" spans="1:18" ht="30" customHeight="1">
      <c r="A59" s="52" t="s">
        <v>26</v>
      </c>
      <c r="B59" s="52"/>
      <c r="C59" s="52"/>
      <c r="D59" s="99" t="s">
        <v>48</v>
      </c>
      <c r="E59" s="99"/>
      <c r="F59" s="99"/>
      <c r="G59" s="17">
        <f>IF(D59="","",VLOOKUP(D59,リスト!$B$22:$C$40,2,FALSE))</f>
        <v>2</v>
      </c>
      <c r="H59" s="98"/>
      <c r="I59" s="98"/>
      <c r="J59" s="98"/>
      <c r="K59" s="98"/>
      <c r="L59" s="98"/>
      <c r="M59" s="98"/>
      <c r="N59" s="98"/>
      <c r="O59" s="98"/>
      <c r="P59" s="98"/>
      <c r="R59" s="11" t="str">
        <f t="shared" si="1"/>
        <v>「支援が必要となる具体的な状況・支援の内容など」を記載してください</v>
      </c>
    </row>
    <row r="60" spans="1:18" ht="30" customHeight="1">
      <c r="A60" s="52" t="s">
        <v>27</v>
      </c>
      <c r="B60" s="52"/>
      <c r="C60" s="52"/>
      <c r="D60" s="99" t="s">
        <v>48</v>
      </c>
      <c r="E60" s="99"/>
      <c r="F60" s="99"/>
      <c r="G60" s="17">
        <f>IF(D60="","",VLOOKUP(D60,リスト!$B$22:$C$40,2,FALSE))</f>
        <v>2</v>
      </c>
      <c r="H60" s="98"/>
      <c r="I60" s="98"/>
      <c r="J60" s="98"/>
      <c r="K60" s="98"/>
      <c r="L60" s="98"/>
      <c r="M60" s="98"/>
      <c r="N60" s="98"/>
      <c r="O60" s="98"/>
      <c r="P60" s="98"/>
      <c r="R60" s="11" t="str">
        <f t="shared" si="1"/>
        <v>「支援が必要となる具体的な状況・支援の内容など」を記載してください</v>
      </c>
    </row>
    <row r="61" spans="1:18" ht="30" customHeight="1">
      <c r="A61" s="52" t="s">
        <v>28</v>
      </c>
      <c r="B61" s="52"/>
      <c r="C61" s="52"/>
      <c r="D61" s="99" t="s">
        <v>48</v>
      </c>
      <c r="E61" s="99"/>
      <c r="F61" s="99"/>
      <c r="G61" s="17">
        <f>IF(D61="","",VLOOKUP(D61,リスト!$B$22:$C$40,2,FALSE))</f>
        <v>2</v>
      </c>
      <c r="H61" s="98"/>
      <c r="I61" s="98"/>
      <c r="J61" s="98"/>
      <c r="K61" s="98"/>
      <c r="L61" s="98"/>
      <c r="M61" s="98"/>
      <c r="N61" s="98"/>
      <c r="O61" s="98"/>
      <c r="P61" s="98"/>
      <c r="R61" s="11" t="str">
        <f t="shared" si="1"/>
        <v>「支援が必要となる具体的な状況・支援の内容など」を記載してください</v>
      </c>
    </row>
    <row r="62" spans="1:18" ht="30" customHeight="1">
      <c r="A62" s="52" t="s">
        <v>29</v>
      </c>
      <c r="B62" s="52"/>
      <c r="C62" s="52"/>
      <c r="D62" s="99" t="s">
        <v>48</v>
      </c>
      <c r="E62" s="99"/>
      <c r="F62" s="99"/>
      <c r="G62" s="17">
        <f>IF(D62="","",VLOOKUP(D62,リスト!$B$22:$C$40,2,FALSE))</f>
        <v>2</v>
      </c>
      <c r="H62" s="98"/>
      <c r="I62" s="98"/>
      <c r="J62" s="98"/>
      <c r="K62" s="98"/>
      <c r="L62" s="98"/>
      <c r="M62" s="98"/>
      <c r="N62" s="98"/>
      <c r="O62" s="98"/>
      <c r="P62" s="98"/>
      <c r="R62" s="11" t="str">
        <f t="shared" si="1"/>
        <v>「支援が必要となる具体的な状況・支援の内容など」を記載してください</v>
      </c>
    </row>
    <row r="63" spans="1:18" ht="30" customHeight="1">
      <c r="A63" s="52" t="s">
        <v>24</v>
      </c>
      <c r="B63" s="52"/>
      <c r="C63" s="52"/>
      <c r="D63" s="99" t="s">
        <v>48</v>
      </c>
      <c r="E63" s="99"/>
      <c r="F63" s="99"/>
      <c r="G63" s="17">
        <f>IF(D63="","",VLOOKUP(D63,リスト!$B$22:$C$40,2,FALSE))</f>
        <v>2</v>
      </c>
      <c r="H63" s="98"/>
      <c r="I63" s="98"/>
      <c r="J63" s="98"/>
      <c r="K63" s="98"/>
      <c r="L63" s="98"/>
      <c r="M63" s="98"/>
      <c r="N63" s="98"/>
      <c r="O63" s="98"/>
      <c r="P63" s="98"/>
      <c r="R63" s="11" t="str">
        <f t="shared" si="1"/>
        <v>「支援が必要となる具体的な状況・支援の内容など」を記載してください</v>
      </c>
    </row>
    <row r="64" spans="1:18" ht="30" customHeight="1">
      <c r="A64" s="52" t="s">
        <v>23</v>
      </c>
      <c r="B64" s="52"/>
      <c r="C64" s="52"/>
      <c r="D64" s="99" t="s">
        <v>48</v>
      </c>
      <c r="E64" s="99"/>
      <c r="F64" s="99"/>
      <c r="G64" s="17">
        <f>IF(D64="","",VLOOKUP(D64,リスト!$B$22:$C$40,2,FALSE))</f>
        <v>2</v>
      </c>
      <c r="H64" s="98"/>
      <c r="I64" s="98"/>
      <c r="J64" s="98"/>
      <c r="K64" s="98"/>
      <c r="L64" s="98"/>
      <c r="M64" s="98"/>
      <c r="N64" s="98"/>
      <c r="O64" s="98"/>
      <c r="P64" s="98"/>
      <c r="R64" s="11" t="str">
        <f t="shared" si="1"/>
        <v>「支援が必要となる具体的な状況・支援の内容など」を記載してください</v>
      </c>
    </row>
    <row r="65" spans="1:19" ht="30" customHeight="1">
      <c r="A65" s="52" t="s">
        <v>22</v>
      </c>
      <c r="B65" s="52"/>
      <c r="C65" s="52"/>
      <c r="D65" s="99" t="s">
        <v>53</v>
      </c>
      <c r="E65" s="99"/>
      <c r="F65" s="99"/>
      <c r="G65" s="17">
        <f>IF(D65="","",VLOOKUP(D65,リスト!$B$22:$C$40,2,FALSE))</f>
        <v>0</v>
      </c>
      <c r="H65" s="98"/>
      <c r="I65" s="98"/>
      <c r="J65" s="98"/>
      <c r="K65" s="98"/>
      <c r="L65" s="98"/>
      <c r="M65" s="98"/>
      <c r="N65" s="98"/>
      <c r="O65" s="98"/>
      <c r="P65" s="98"/>
      <c r="R65" s="11" t="str">
        <f t="shared" si="1"/>
        <v/>
      </c>
    </row>
    <row r="66" spans="1:19" ht="30" customHeight="1">
      <c r="A66" s="52" t="s">
        <v>34</v>
      </c>
      <c r="B66" s="52"/>
      <c r="C66" s="52"/>
      <c r="D66" s="99" t="s">
        <v>53</v>
      </c>
      <c r="E66" s="99"/>
      <c r="F66" s="99"/>
      <c r="G66" s="17">
        <f>IF(D66="","",VLOOKUP(D66,リスト!$B$22:$C$40,2,FALSE))</f>
        <v>0</v>
      </c>
      <c r="H66" s="98"/>
      <c r="I66" s="98"/>
      <c r="J66" s="98"/>
      <c r="K66" s="98"/>
      <c r="L66" s="98"/>
      <c r="M66" s="98"/>
      <c r="N66" s="98"/>
      <c r="O66" s="98"/>
      <c r="P66" s="98"/>
      <c r="R66" s="11" t="str">
        <f t="shared" si="1"/>
        <v/>
      </c>
    </row>
    <row r="67" spans="1:19" ht="30" customHeight="1">
      <c r="A67" s="52" t="s">
        <v>30</v>
      </c>
      <c r="B67" s="52"/>
      <c r="C67" s="52"/>
      <c r="D67" s="99" t="s">
        <v>110</v>
      </c>
      <c r="E67" s="99"/>
      <c r="F67" s="99"/>
      <c r="G67" s="17">
        <f>IF(D67="","",VLOOKUP(D67,リスト!$B$22:$C$40,2,FALSE))</f>
        <v>0</v>
      </c>
      <c r="H67" s="98"/>
      <c r="I67" s="98"/>
      <c r="J67" s="98"/>
      <c r="K67" s="98"/>
      <c r="L67" s="98"/>
      <c r="M67" s="98"/>
      <c r="N67" s="98"/>
      <c r="O67" s="98"/>
      <c r="P67" s="98"/>
      <c r="R67" s="11" t="str">
        <f t="shared" si="1"/>
        <v/>
      </c>
    </row>
    <row r="68" spans="1:19" ht="30" customHeight="1">
      <c r="A68" s="52" t="s">
        <v>31</v>
      </c>
      <c r="B68" s="52"/>
      <c r="C68" s="52"/>
      <c r="D68" s="99" t="s">
        <v>53</v>
      </c>
      <c r="E68" s="99"/>
      <c r="F68" s="99"/>
      <c r="G68" s="17">
        <f>IF(D68="","",VLOOKUP(D68,リスト!$B$22:$C$40,2,FALSE))</f>
        <v>0</v>
      </c>
      <c r="H68" s="98"/>
      <c r="I68" s="98"/>
      <c r="J68" s="98"/>
      <c r="K68" s="98"/>
      <c r="L68" s="98"/>
      <c r="M68" s="98"/>
      <c r="N68" s="98"/>
      <c r="O68" s="98"/>
      <c r="P68" s="98"/>
      <c r="R68" s="11" t="str">
        <f t="shared" si="1"/>
        <v/>
      </c>
    </row>
    <row r="69" spans="1:19" ht="30" customHeight="1">
      <c r="A69" s="52" t="s">
        <v>32</v>
      </c>
      <c r="B69" s="52"/>
      <c r="C69" s="52"/>
      <c r="D69" s="99" t="s">
        <v>53</v>
      </c>
      <c r="E69" s="99"/>
      <c r="F69" s="99"/>
      <c r="G69" s="17">
        <f>IF(D69="","",VLOOKUP(D69,リスト!$B$22:$C$40,2,FALSE))</f>
        <v>0</v>
      </c>
      <c r="H69" s="98"/>
      <c r="I69" s="98"/>
      <c r="J69" s="98"/>
      <c r="K69" s="98"/>
      <c r="L69" s="98"/>
      <c r="M69" s="98"/>
      <c r="N69" s="98"/>
      <c r="O69" s="98"/>
      <c r="P69" s="98"/>
      <c r="R69" s="11" t="str">
        <f t="shared" si="1"/>
        <v/>
      </c>
    </row>
    <row r="70" spans="1:19" ht="30" customHeight="1">
      <c r="A70" s="102" t="s">
        <v>52</v>
      </c>
      <c r="B70" s="102"/>
      <c r="C70" s="102"/>
      <c r="D70" s="99" t="s">
        <v>53</v>
      </c>
      <c r="E70" s="99"/>
      <c r="F70" s="99"/>
      <c r="G70" s="17">
        <f>IF(D70="","",VLOOKUP(D70,リスト!$B$22:$C$40,2,FALSE))</f>
        <v>0</v>
      </c>
      <c r="H70" s="98"/>
      <c r="I70" s="98"/>
      <c r="J70" s="98"/>
      <c r="K70" s="98"/>
      <c r="L70" s="98"/>
      <c r="M70" s="98"/>
      <c r="N70" s="98"/>
      <c r="O70" s="98"/>
      <c r="P70" s="98"/>
      <c r="R70" s="11" t="str">
        <f t="shared" si="1"/>
        <v/>
      </c>
    </row>
    <row r="71" spans="1:19" ht="30" customHeight="1">
      <c r="A71" s="52" t="s">
        <v>33</v>
      </c>
      <c r="B71" s="52"/>
      <c r="C71" s="52"/>
      <c r="D71" s="99" t="s">
        <v>11</v>
      </c>
      <c r="E71" s="99"/>
      <c r="F71" s="99"/>
      <c r="G71" s="17">
        <f>IF(D71="","",VLOOKUP(D71,リスト!$B$22:$C$40,2,FALSE))</f>
        <v>0</v>
      </c>
      <c r="H71" s="98"/>
      <c r="I71" s="98"/>
      <c r="J71" s="98"/>
      <c r="K71" s="98"/>
      <c r="L71" s="98"/>
      <c r="M71" s="98"/>
      <c r="N71" s="98"/>
      <c r="O71" s="98"/>
      <c r="P71" s="98"/>
      <c r="R71" s="11" t="str">
        <f t="shared" si="1"/>
        <v/>
      </c>
    </row>
    <row r="72" spans="1:19" ht="9.9499999999999993" customHeight="1" thickBot="1"/>
    <row r="73" spans="1:19" ht="30" customHeight="1" thickTop="1">
      <c r="A73" s="112" t="s">
        <v>38</v>
      </c>
      <c r="B73" s="112"/>
      <c r="C73" s="113"/>
      <c r="D73" s="103" t="s">
        <v>42</v>
      </c>
      <c r="E73" s="103"/>
      <c r="F73" s="103"/>
      <c r="G73" s="17" t="str">
        <f>IF(COUNTA(D49:G52)&gt;0,COUNTIF($D$49:$G$52,リスト!$B$44),"")</f>
        <v/>
      </c>
      <c r="H73" s="110" t="s">
        <v>54</v>
      </c>
      <c r="I73" s="110"/>
      <c r="J73" s="111"/>
      <c r="K73" s="104" t="str">
        <f>IF(SUM(S73:S74)&gt;0,IF(OR(S73&gt;=3,S74&gt;=13)=TRUE,"該当","非該当"),"")</f>
        <v>該当</v>
      </c>
      <c r="L73" s="105"/>
      <c r="M73" s="106"/>
      <c r="S73" s="10">
        <f>COUNTIF($D$49:$G$52,リスト!$B$44)</f>
        <v>0</v>
      </c>
    </row>
    <row r="74" spans="1:19" ht="30" customHeight="1" thickBot="1">
      <c r="A74" s="103" t="s">
        <v>99</v>
      </c>
      <c r="B74" s="103"/>
      <c r="C74" s="113"/>
      <c r="D74" s="103" t="s">
        <v>43</v>
      </c>
      <c r="E74" s="103"/>
      <c r="F74" s="103"/>
      <c r="G74" s="17">
        <f>IF(COUNTA(D56:F71)&gt;0,SUM(G56:G71),"")</f>
        <v>14</v>
      </c>
      <c r="H74" s="110"/>
      <c r="I74" s="110"/>
      <c r="J74" s="111"/>
      <c r="K74" s="107"/>
      <c r="L74" s="108"/>
      <c r="M74" s="109"/>
      <c r="S74" s="10">
        <f>SUM(G56:G71)</f>
        <v>14</v>
      </c>
    </row>
    <row r="75" spans="1:19" ht="30" customHeight="1" thickTop="1"/>
  </sheetData>
  <mergeCells count="176">
    <mergeCell ref="A71:C71"/>
    <mergeCell ref="D71:F71"/>
    <mergeCell ref="H71:P71"/>
    <mergeCell ref="A73:C73"/>
    <mergeCell ref="D73:F73"/>
    <mergeCell ref="H73:J74"/>
    <mergeCell ref="K73:M74"/>
    <mergeCell ref="A74:C74"/>
    <mergeCell ref="D74:F74"/>
    <mergeCell ref="A69:C69"/>
    <mergeCell ref="D69:F69"/>
    <mergeCell ref="H69:P69"/>
    <mergeCell ref="A70:C70"/>
    <mergeCell ref="D70:F70"/>
    <mergeCell ref="H70:P70"/>
    <mergeCell ref="A67:C67"/>
    <mergeCell ref="D67:F67"/>
    <mergeCell ref="H67:P67"/>
    <mergeCell ref="A68:C68"/>
    <mergeCell ref="D68:F68"/>
    <mergeCell ref="H68:P68"/>
    <mergeCell ref="A65:C65"/>
    <mergeCell ref="D65:F65"/>
    <mergeCell ref="H65:P65"/>
    <mergeCell ref="A66:C66"/>
    <mergeCell ref="D66:F66"/>
    <mergeCell ref="H66:P66"/>
    <mergeCell ref="A63:C63"/>
    <mergeCell ref="D63:F63"/>
    <mergeCell ref="H63:P63"/>
    <mergeCell ref="A64:C64"/>
    <mergeCell ref="D64:F64"/>
    <mergeCell ref="H64:P64"/>
    <mergeCell ref="A61:C61"/>
    <mergeCell ref="D61:F61"/>
    <mergeCell ref="H61:P61"/>
    <mergeCell ref="A62:C62"/>
    <mergeCell ref="D62:F62"/>
    <mergeCell ref="H62:P62"/>
    <mergeCell ref="A59:C59"/>
    <mergeCell ref="D59:F59"/>
    <mergeCell ref="H59:P59"/>
    <mergeCell ref="A60:C60"/>
    <mergeCell ref="D60:F60"/>
    <mergeCell ref="H60:P60"/>
    <mergeCell ref="A57:C57"/>
    <mergeCell ref="D57:F57"/>
    <mergeCell ref="H57:P57"/>
    <mergeCell ref="A58:C58"/>
    <mergeCell ref="D58:F58"/>
    <mergeCell ref="H58:P58"/>
    <mergeCell ref="A55:C55"/>
    <mergeCell ref="D55:F55"/>
    <mergeCell ref="H55:P55"/>
    <mergeCell ref="A56:C56"/>
    <mergeCell ref="D56:F56"/>
    <mergeCell ref="H56:P56"/>
    <mergeCell ref="A51:C51"/>
    <mergeCell ref="D51:G51"/>
    <mergeCell ref="H51:P51"/>
    <mergeCell ref="A52:C52"/>
    <mergeCell ref="D52:G52"/>
    <mergeCell ref="H52:P52"/>
    <mergeCell ref="A49:C49"/>
    <mergeCell ref="D49:G49"/>
    <mergeCell ref="H49:P49"/>
    <mergeCell ref="A50:C50"/>
    <mergeCell ref="D50:G50"/>
    <mergeCell ref="H50:P50"/>
    <mergeCell ref="A44:D44"/>
    <mergeCell ref="E44:H44"/>
    <mergeCell ref="I44:L44"/>
    <mergeCell ref="M44:P44"/>
    <mergeCell ref="A45:P45"/>
    <mergeCell ref="A48:C48"/>
    <mergeCell ref="D48:G48"/>
    <mergeCell ref="H48:P48"/>
    <mergeCell ref="A42:D42"/>
    <mergeCell ref="E42:H42"/>
    <mergeCell ref="I42:L42"/>
    <mergeCell ref="M42:P42"/>
    <mergeCell ref="A43:D43"/>
    <mergeCell ref="E43:H43"/>
    <mergeCell ref="I43:L43"/>
    <mergeCell ref="M43:P43"/>
    <mergeCell ref="A40:D40"/>
    <mergeCell ref="E40:H40"/>
    <mergeCell ref="I40:L40"/>
    <mergeCell ref="M40:P40"/>
    <mergeCell ref="A41:D41"/>
    <mergeCell ref="E41:H41"/>
    <mergeCell ref="I41:L41"/>
    <mergeCell ref="M41:P41"/>
    <mergeCell ref="A38:D38"/>
    <mergeCell ref="E38:H38"/>
    <mergeCell ref="I38:L38"/>
    <mergeCell ref="M38:P38"/>
    <mergeCell ref="A39:D39"/>
    <mergeCell ref="E39:H39"/>
    <mergeCell ref="I39:L39"/>
    <mergeCell ref="M39:P39"/>
    <mergeCell ref="A36:D36"/>
    <mergeCell ref="E36:H36"/>
    <mergeCell ref="I36:L36"/>
    <mergeCell ref="M36:P36"/>
    <mergeCell ref="A37:D37"/>
    <mergeCell ref="E37:H37"/>
    <mergeCell ref="I37:L37"/>
    <mergeCell ref="M37:P37"/>
    <mergeCell ref="A34:D34"/>
    <mergeCell ref="E34:H34"/>
    <mergeCell ref="I34:L34"/>
    <mergeCell ref="M34:P34"/>
    <mergeCell ref="A35:D35"/>
    <mergeCell ref="E35:H35"/>
    <mergeCell ref="I35:L35"/>
    <mergeCell ref="M35:P35"/>
    <mergeCell ref="A32:D32"/>
    <mergeCell ref="E32:H32"/>
    <mergeCell ref="I32:L32"/>
    <mergeCell ref="M32:P32"/>
    <mergeCell ref="A33:D33"/>
    <mergeCell ref="E33:H33"/>
    <mergeCell ref="I33:L33"/>
    <mergeCell ref="M33:P33"/>
    <mergeCell ref="A30:D30"/>
    <mergeCell ref="E30:H30"/>
    <mergeCell ref="I30:L30"/>
    <mergeCell ref="M30:P30"/>
    <mergeCell ref="A31:D31"/>
    <mergeCell ref="E31:H31"/>
    <mergeCell ref="I31:L31"/>
    <mergeCell ref="M31:P31"/>
    <mergeCell ref="A27:D28"/>
    <mergeCell ref="E27:P27"/>
    <mergeCell ref="E28:H28"/>
    <mergeCell ref="I28:L28"/>
    <mergeCell ref="M28:P28"/>
    <mergeCell ref="A29:D29"/>
    <mergeCell ref="E29:H29"/>
    <mergeCell ref="I29:L29"/>
    <mergeCell ref="M29:P29"/>
    <mergeCell ref="A24:D24"/>
    <mergeCell ref="E24:H24"/>
    <mergeCell ref="I24:L24"/>
    <mergeCell ref="M24:P24"/>
    <mergeCell ref="A21:D21"/>
    <mergeCell ref="E21:H21"/>
    <mergeCell ref="I21:L21"/>
    <mergeCell ref="M21:P21"/>
    <mergeCell ref="A22:D22"/>
    <mergeCell ref="E22:H22"/>
    <mergeCell ref="I22:L22"/>
    <mergeCell ref="M22:P22"/>
    <mergeCell ref="A20:D20"/>
    <mergeCell ref="E20:P20"/>
    <mergeCell ref="A11:D12"/>
    <mergeCell ref="E11:N12"/>
    <mergeCell ref="A13:D13"/>
    <mergeCell ref="E13:H13"/>
    <mergeCell ref="I13:J13"/>
    <mergeCell ref="K13:N13"/>
    <mergeCell ref="A23:D23"/>
    <mergeCell ref="E23:H23"/>
    <mergeCell ref="I23:L23"/>
    <mergeCell ref="M23:P23"/>
    <mergeCell ref="A1:P1"/>
    <mergeCell ref="L4:P4"/>
    <mergeCell ref="A6:P6"/>
    <mergeCell ref="A7:P7"/>
    <mergeCell ref="A10:D10"/>
    <mergeCell ref="A16:D16"/>
    <mergeCell ref="A17:D17"/>
    <mergeCell ref="E17:H17"/>
    <mergeCell ref="I17:J17"/>
    <mergeCell ref="K17:N17"/>
  </mergeCells>
  <phoneticPr fontId="1"/>
  <dataValidations count="1">
    <dataValidation type="list" allowBlank="1" showInputMessage="1" showErrorMessage="1" sqref="D56:F71">
      <formula1>INDIRECT(A56)</formula1>
    </dataValidation>
  </dataValidations>
  <pageMargins left="0.70866141732283472" right="0.51181102362204722" top="0.55118110236220474" bottom="0.55118110236220474" header="0.31496062992125984" footer="0.31496062992125984"/>
  <pageSetup paperSize="9" fitToHeight="0" orientation="portrait" r:id="rId1"/>
  <headerFooter>
    <oddHeader>&amp;R&amp;"ＭＳ 明朝,標準"（放課後等デイサービス事業所用）</oddHeader>
  </headerFooter>
  <rowBreaks count="1" manualBreakCount="1">
    <brk id="44"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リスト!$B$42:$B$44</xm:f>
          </x14:formula1>
          <xm:sqref>D49:G52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リスト</vt:lpstr>
      <vt:lpstr>確認表</vt:lpstr>
      <vt:lpstr>確認表（記載例）</vt:lpstr>
      <vt:lpstr>確認表!Print_Area</vt:lpstr>
      <vt:lpstr>'確認表（記載例）'!Print_Area</vt:lpstr>
      <vt:lpstr>コミュニケーション</vt:lpstr>
      <vt:lpstr>そううつ状態</vt:lpstr>
      <vt:lpstr>てんかん</vt:lpstr>
      <vt:lpstr>異食行動</vt:lpstr>
      <vt:lpstr>過食・反すう等</vt:lpstr>
      <vt:lpstr>自らを傷つける行為</vt:lpstr>
      <vt:lpstr>説明の理解</vt:lpstr>
      <vt:lpstr>他人を傷つける行為</vt:lpstr>
      <vt:lpstr>多動・行動停止</vt:lpstr>
      <vt:lpstr>対人面の不安緊張・集団生活への不適応</vt:lpstr>
      <vt:lpstr>大声・奇声を出す</vt:lpstr>
      <vt:lpstr>読み書き</vt:lpstr>
      <vt:lpstr>突発的な行動</vt:lpstr>
      <vt:lpstr>反復的行動</vt:lpstr>
      <vt:lpstr>不安定な行動</vt:lpstr>
      <vt:lpstr>不適切な行為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2017-05-01T06:42:35Z</dcterms:created>
  <dcterms:modified xsi:type="dcterms:W3CDTF">2018-03-23T09:44:22Z</dcterms:modified>
</cp:coreProperties>
</file>