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hiro-s-som100\白石区役所\01市民部\01総務企画課\01庶務係\＃新01庶務係フォルダ\Q01 区役所-総務（庶務・庁舎管理・防災）\99 施設管理（防災は05またはＡ01庶務へ\■委託契約\04_R04年度委託\99_電力調達\R4.9_電力調達\01_白石区複合庁舎\01‗一次伺\様式\"/>
    </mc:Choice>
  </mc:AlternateContent>
  <bookViews>
    <workbookView xWindow="-15" yWindow="15" windowWidth="24030" windowHeight="5280"/>
  </bookViews>
  <sheets>
    <sheet name="【積算書】様式７－２（単独施設）月別・休日別" sheetId="17" r:id="rId1"/>
    <sheet name="様式７－１（単独施設）月別" sheetId="18" state="hidden" r:id="rId2"/>
    <sheet name="様式７－３（複数施設）" sheetId="19" state="hidden" r:id="rId3"/>
    <sheet name="様式７－４（複数施設）平日・休日別" sheetId="20" state="hidden" r:id="rId4"/>
    <sheet name="様式７－５（複数施設）月別" sheetId="21" state="hidden" r:id="rId5"/>
    <sheet name="様式７－６（複数施設）月別・平日・休日別" sheetId="22" state="hidden" r:id="rId6"/>
  </sheets>
  <definedNames>
    <definedName name="_xlnm.Print_Area" localSheetId="0">'【積算書】様式７－２（単独施設）月別・休日別'!$A$1:$M$49</definedName>
    <definedName name="_xlnm.Print_Area" localSheetId="1">'様式７－１（単独施設）月別'!$A$1:$L$37</definedName>
    <definedName name="_xlnm.Print_Area" localSheetId="2">'様式７－３（複数施設）'!$A$1:$L$37</definedName>
    <definedName name="_xlnm.Print_Area" localSheetId="3">'様式７－４（複数施設）平日・休日別'!$A$1:$M$48</definedName>
    <definedName name="_xlnm.Print_Area" localSheetId="4">'様式７－５（複数施設）月別'!$A$1:$L$31</definedName>
    <definedName name="_xlnm.Print_Area" localSheetId="5">'様式７－６（複数施設）月別・平日・休日別'!$A$1:$M$43</definedName>
  </definedNames>
  <calcPr calcId="162913"/>
</workbook>
</file>

<file path=xl/calcChain.xml><?xml version="1.0" encoding="utf-8"?>
<calcChain xmlns="http://schemas.openxmlformats.org/spreadsheetml/2006/main">
  <c r="G31" i="17" l="1"/>
  <c r="M31" i="17" s="1"/>
  <c r="G29" i="17"/>
  <c r="G27" i="17"/>
  <c r="G25" i="17"/>
  <c r="M25" i="17" s="1"/>
  <c r="G23" i="17"/>
  <c r="M23" i="17" s="1"/>
  <c r="G21" i="17"/>
  <c r="G19" i="17"/>
  <c r="G17" i="17"/>
  <c r="M17" i="17" s="1"/>
  <c r="G15" i="17"/>
  <c r="M15" i="17" s="1"/>
  <c r="G13" i="17"/>
  <c r="G11" i="17"/>
  <c r="G9" i="17"/>
  <c r="M9" i="17" s="1"/>
  <c r="I44" i="17"/>
  <c r="I41" i="17"/>
  <c r="M29" i="17"/>
  <c r="M27" i="17"/>
  <c r="M21" i="17"/>
  <c r="M19" i="17"/>
  <c r="M13" i="17"/>
  <c r="M11" i="17"/>
  <c r="K32" i="17"/>
  <c r="K31" i="17"/>
  <c r="K30" i="17"/>
  <c r="K29" i="17"/>
  <c r="K28" i="17"/>
  <c r="K27" i="17"/>
  <c r="K26" i="17"/>
  <c r="K25" i="17"/>
  <c r="K24" i="17"/>
  <c r="K23" i="17"/>
  <c r="K22" i="17"/>
  <c r="K21" i="17"/>
  <c r="K20" i="17"/>
  <c r="K19" i="17"/>
  <c r="K18" i="17"/>
  <c r="K17" i="17"/>
  <c r="K16" i="17"/>
  <c r="K15" i="17"/>
  <c r="K14" i="17"/>
  <c r="K13" i="17"/>
  <c r="K12" i="17"/>
  <c r="K11" i="17"/>
  <c r="K10" i="17"/>
  <c r="K9" i="17"/>
  <c r="M33" i="17" l="1"/>
  <c r="C33" i="17"/>
  <c r="I33" i="17" l="1"/>
  <c r="C10" i="18" l="1"/>
  <c r="C11" i="18"/>
  <c r="C12" i="18"/>
  <c r="C13" i="18"/>
  <c r="C14" i="18"/>
  <c r="C15" i="18"/>
  <c r="C16" i="18"/>
  <c r="C17" i="18"/>
  <c r="C18" i="18"/>
  <c r="C19" i="18"/>
  <c r="C20" i="18"/>
  <c r="C33" i="22" l="1"/>
  <c r="A21" i="21"/>
  <c r="A33" i="22" l="1"/>
  <c r="I33" i="22" l="1"/>
  <c r="K32" i="22"/>
  <c r="K31" i="22"/>
  <c r="K30" i="22"/>
  <c r="K29" i="22"/>
  <c r="M29" i="22" s="1"/>
  <c r="K28" i="22"/>
  <c r="K27" i="22"/>
  <c r="K26" i="22"/>
  <c r="K25" i="22"/>
  <c r="K24" i="22"/>
  <c r="K23" i="22"/>
  <c r="K22" i="22"/>
  <c r="K21" i="22"/>
  <c r="M21" i="22" s="1"/>
  <c r="K20" i="22"/>
  <c r="K19" i="22"/>
  <c r="K18" i="22"/>
  <c r="K17" i="22"/>
  <c r="K16" i="22"/>
  <c r="K15" i="22"/>
  <c r="K14" i="22"/>
  <c r="K13" i="22"/>
  <c r="M13" i="22" s="1"/>
  <c r="K12" i="22"/>
  <c r="K11" i="22"/>
  <c r="K10" i="22"/>
  <c r="K9" i="22"/>
  <c r="H21" i="21"/>
  <c r="C21" i="21"/>
  <c r="J20" i="21"/>
  <c r="L20" i="21" s="1"/>
  <c r="J19" i="21"/>
  <c r="L19" i="21" s="1"/>
  <c r="J18" i="21"/>
  <c r="L18" i="21" s="1"/>
  <c r="J17" i="21"/>
  <c r="L17" i="21" s="1"/>
  <c r="J16" i="21"/>
  <c r="J15" i="21"/>
  <c r="L15" i="21" s="1"/>
  <c r="J14" i="21"/>
  <c r="L14" i="21" s="1"/>
  <c r="J13" i="21"/>
  <c r="L13" i="21" s="1"/>
  <c r="J12" i="21"/>
  <c r="J11" i="21"/>
  <c r="L11" i="21" s="1"/>
  <c r="J10" i="21"/>
  <c r="L10" i="21" s="1"/>
  <c r="J9" i="21"/>
  <c r="L9" i="21" s="1"/>
  <c r="L12" i="21" l="1"/>
  <c r="L16" i="21"/>
  <c r="M15" i="22"/>
  <c r="M23" i="22"/>
  <c r="M19" i="22"/>
  <c r="M31" i="22"/>
  <c r="M9" i="22"/>
  <c r="M27" i="22"/>
  <c r="M11" i="22"/>
  <c r="M17" i="22"/>
  <c r="M25" i="22"/>
  <c r="L21" i="21" l="1"/>
  <c r="M33" i="22"/>
  <c r="I33" i="20"/>
  <c r="K32" i="20"/>
  <c r="K31" i="20"/>
  <c r="K30" i="20"/>
  <c r="K29" i="20"/>
  <c r="K28" i="20"/>
  <c r="K27" i="20"/>
  <c r="K26" i="20"/>
  <c r="K25" i="20"/>
  <c r="K24" i="20"/>
  <c r="K23" i="20"/>
  <c r="K22" i="20"/>
  <c r="K21" i="20"/>
  <c r="K20" i="20"/>
  <c r="K19" i="20"/>
  <c r="K18" i="20"/>
  <c r="K17" i="20"/>
  <c r="K16" i="20"/>
  <c r="K15" i="20"/>
  <c r="K14" i="20"/>
  <c r="K13" i="20"/>
  <c r="K12" i="20"/>
  <c r="K11" i="20"/>
  <c r="K10" i="20"/>
  <c r="K9" i="20"/>
  <c r="M9" i="20" l="1"/>
  <c r="M15" i="20"/>
  <c r="M23" i="20"/>
  <c r="M31" i="20"/>
  <c r="M25" i="20"/>
  <c r="M17" i="20"/>
  <c r="M27" i="20"/>
  <c r="M13" i="20"/>
  <c r="M11" i="20"/>
  <c r="M19" i="20"/>
  <c r="M29" i="20"/>
  <c r="M21" i="20"/>
  <c r="C33" i="20"/>
  <c r="M33" i="20" l="1"/>
  <c r="I41" i="20" s="1"/>
  <c r="I44" i="20" s="1"/>
  <c r="H21" i="19" l="1"/>
  <c r="J20" i="19"/>
  <c r="J19" i="19"/>
  <c r="J18" i="19"/>
  <c r="J17" i="19"/>
  <c r="J16" i="19"/>
  <c r="J15" i="19"/>
  <c r="J14" i="19"/>
  <c r="J13" i="19"/>
  <c r="J12" i="19"/>
  <c r="J11" i="19"/>
  <c r="J10" i="19"/>
  <c r="C21" i="19"/>
  <c r="J9" i="19"/>
  <c r="L9" i="19" l="1"/>
  <c r="L18" i="19"/>
  <c r="L13" i="19"/>
  <c r="L14" i="19"/>
  <c r="L17" i="19"/>
  <c r="L15" i="19"/>
  <c r="L12" i="19"/>
  <c r="L16" i="19"/>
  <c r="L20" i="19"/>
  <c r="L11" i="19"/>
  <c r="L19" i="19"/>
  <c r="L10" i="19"/>
  <c r="L21" i="19" l="1"/>
  <c r="H29" i="19" s="1"/>
  <c r="H32" i="19" s="1"/>
  <c r="J9" i="18" l="1"/>
  <c r="J20" i="18" l="1"/>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 r="H32" i="18" s="1"/>
</calcChain>
</file>

<file path=xl/sharedStrings.xml><?xml version="1.0" encoding="utf-8"?>
<sst xmlns="http://schemas.openxmlformats.org/spreadsheetml/2006/main" count="286" uniqueCount="68">
  <si>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</si>
  <si>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</si>
  <si>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</si>
  <si>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</si>
  <si>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</si>
  <si>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</si>
  <si>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</si>
  <si>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</si>
  <si>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</si>
  <si>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</si>
  <si>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</si>
  <si>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</si>
  <si>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</si>
  <si>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</si>
  <si>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需要場所</t>
    <rPh sb="0" eb="2">
      <t>ジュヨウ</t>
    </rPh>
    <rPh sb="2" eb="4">
      <t>バショ</t>
    </rPh>
    <phoneticPr fontId="3"/>
  </si>
  <si>
    <t>○年○月</t>
    <rPh sb="1" eb="2">
      <t>ネン</t>
    </rPh>
    <rPh sb="3" eb="4">
      <t>ガツ</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</si>
  <si>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</si>
  <si>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</si>
  <si>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</si>
  <si>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</si>
  <si>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</si>
  <si>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</si>
  <si>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</si>
  <si>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</si>
  <si>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t>
    <phoneticPr fontId="3"/>
  </si>
  <si>
    <t>案件名</t>
    <rPh sb="0" eb="2">
      <t>アンケン</t>
    </rPh>
    <rPh sb="2" eb="3">
      <t>メイ</t>
    </rPh>
    <phoneticPr fontId="3"/>
  </si>
  <si>
    <t>○年○月分</t>
    <phoneticPr fontId="3"/>
  </si>
  <si>
    <t>○年○月分</t>
    <rPh sb="4" eb="5">
      <t>ブン</t>
    </rPh>
    <phoneticPr fontId="3"/>
  </si>
  <si>
    <t>注３　基本料金において力率割引がある場合の基本料金小計は、需要場所ごとに次の計算式によるものとします。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rPh sb="29" eb="31">
      <t>ジュヨウ</t>
    </rPh>
    <rPh sb="31" eb="33">
      <t>バショ</t>
    </rPh>
    <phoneticPr fontId="3"/>
  </si>
  <si>
    <t>注３　基本料金において力率割引がある場合の基本料金小計は、需要場所ごとに次の計算式によるものとします。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</si>
  <si>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注３　基本料金において力率割引がある場合の基本料金小計は、需要場所ごとに次の計算式によるものとします。
　　　【計算式】契約電力（a）×基本料金単価（b）×12×（185-力率）／100＝小計（銭単位まで記載可）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</si>
  <si>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単位</t>
    <rPh sb="0" eb="2">
      <t>タンイ</t>
    </rPh>
    <phoneticPr fontId="3"/>
  </si>
  <si>
    <t>○○○で使用する電力</t>
    <rPh sb="4" eb="6">
      <t>シヨウ</t>
    </rPh>
    <rPh sb="8" eb="10">
      <t>デンリョク</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</si>
  <si>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</si>
  <si>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</si>
  <si>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</si>
  <si>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</si>
  <si>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</si>
  <si>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</si>
  <si>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</si>
  <si>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</si>
  <si>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小計
（d×e）
f</t>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</si>
  <si>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</si>
  <si>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</si>
  <si>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</si>
  <si>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</si>
  <si>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t>年間予定
使用電力量
（kWh）
d</t>
    <rPh sb="2" eb="4">
      <t>ヨテイ</t>
    </rPh>
    <rPh sb="5" eb="7">
      <t>シヨウ</t>
    </rPh>
    <rPh sb="7" eb="9">
      <t>デンリョク</t>
    </rPh>
    <rPh sb="9" eb="10">
      <t>リョウ</t>
    </rPh>
    <phoneticPr fontId="3"/>
  </si>
  <si>
    <t>小計
（d×e）
f</t>
    <phoneticPr fontId="3"/>
  </si>
  <si>
    <t>年間予定
使用電力量
（kWh）
d</t>
    <rPh sb="0" eb="2">
      <t>ネンカン</t>
    </rPh>
    <phoneticPr fontId="3"/>
  </si>
  <si>
    <t>予定使用
電力量
（kWh）
d</t>
    <phoneticPr fontId="3"/>
  </si>
  <si>
    <t>（※上記「合計金額」の100/　　　相当額（小数点第３位切り上げ）を記載すること。）</t>
    <rPh sb="2" eb="4">
      <t>ジョウキ</t>
    </rPh>
    <rPh sb="5" eb="7">
      <t>ゴウケイ</t>
    </rPh>
    <rPh sb="7" eb="9">
      <t>キンガク</t>
    </rPh>
    <rPh sb="18" eb="20">
      <t>ソウトウ</t>
    </rPh>
    <rPh sb="20" eb="21">
      <t>ガク</t>
    </rPh>
    <rPh sb="34" eb="36">
      <t>キサイ</t>
    </rPh>
    <phoneticPr fontId="3"/>
  </si>
  <si>
    <t>白石区複合庁舎で使用する電力</t>
    <rPh sb="0" eb="3">
      <t>シロイシク</t>
    </rPh>
    <rPh sb="3" eb="5">
      <t>フクゴウ</t>
    </rPh>
    <rPh sb="5" eb="7">
      <t>チョウシャ</t>
    </rPh>
    <rPh sb="8" eb="10">
      <t>シヨウ</t>
    </rPh>
    <rPh sb="12" eb="14">
      <t>デンリョク</t>
    </rPh>
    <phoneticPr fontId="3"/>
  </si>
  <si>
    <t>白石区複合庁舎</t>
    <rPh sb="0" eb="3">
      <t>シロイシク</t>
    </rPh>
    <rPh sb="3" eb="5">
      <t>フクゴウ</t>
    </rPh>
    <rPh sb="5" eb="7">
      <t>チョウシャ</t>
    </rPh>
    <phoneticPr fontId="3"/>
  </si>
  <si>
    <t>ｋｗ</t>
  </si>
  <si>
    <t>積算書</t>
    <rPh sb="0" eb="2">
      <t>セキサン</t>
    </rPh>
    <rPh sb="2" eb="3">
      <t>ショ</t>
    </rPh>
    <phoneticPr fontId="3"/>
  </si>
  <si>
    <t>令和４年１０月</t>
    <rPh sb="0" eb="2">
      <t>レイワ</t>
    </rPh>
    <rPh sb="3" eb="4">
      <t>ネン</t>
    </rPh>
    <rPh sb="6" eb="7">
      <t>ガツ</t>
    </rPh>
    <phoneticPr fontId="3"/>
  </si>
  <si>
    <t>令和４年１１月</t>
    <rPh sb="0" eb="2">
      <t>レイワ</t>
    </rPh>
    <rPh sb="3" eb="4">
      <t>ネン</t>
    </rPh>
    <rPh sb="6" eb="7">
      <t>ガツ</t>
    </rPh>
    <phoneticPr fontId="3"/>
  </si>
  <si>
    <t>令和４年１２月</t>
    <rPh sb="0" eb="2">
      <t>レイワ</t>
    </rPh>
    <rPh sb="3" eb="4">
      <t>ネン</t>
    </rPh>
    <rPh sb="6" eb="7">
      <t>ガツ</t>
    </rPh>
    <phoneticPr fontId="3"/>
  </si>
  <si>
    <t>令和５年１月</t>
    <rPh sb="0" eb="2">
      <t>レイワ</t>
    </rPh>
    <rPh sb="3" eb="4">
      <t>ネン</t>
    </rPh>
    <rPh sb="5" eb="6">
      <t>ガツ</t>
    </rPh>
    <phoneticPr fontId="3"/>
  </si>
  <si>
    <t>令和５年２月</t>
    <rPh sb="0" eb="2">
      <t>レイワ</t>
    </rPh>
    <rPh sb="3" eb="4">
      <t>ネン</t>
    </rPh>
    <rPh sb="5" eb="6">
      <t>ガツ</t>
    </rPh>
    <phoneticPr fontId="3"/>
  </si>
  <si>
    <t>令和５年３月</t>
    <rPh sb="0" eb="2">
      <t>レイワ</t>
    </rPh>
    <rPh sb="3" eb="4">
      <t>ネン</t>
    </rPh>
    <rPh sb="5" eb="6">
      <t>ガツ</t>
    </rPh>
    <phoneticPr fontId="3"/>
  </si>
  <si>
    <t>令和５年４月</t>
    <rPh sb="0" eb="2">
      <t>レイワ</t>
    </rPh>
    <rPh sb="3" eb="4">
      <t>ネン</t>
    </rPh>
    <rPh sb="5" eb="6">
      <t>ガツ</t>
    </rPh>
    <phoneticPr fontId="3"/>
  </si>
  <si>
    <t>令和５年５月</t>
    <rPh sb="0" eb="2">
      <t>レイワ</t>
    </rPh>
    <rPh sb="3" eb="4">
      <t>ネン</t>
    </rPh>
    <rPh sb="5" eb="6">
      <t>ガツ</t>
    </rPh>
    <phoneticPr fontId="3"/>
  </si>
  <si>
    <t>令和５年６月</t>
    <rPh sb="0" eb="2">
      <t>レイワ</t>
    </rPh>
    <rPh sb="3" eb="4">
      <t>ネン</t>
    </rPh>
    <rPh sb="5" eb="6">
      <t>ガツ</t>
    </rPh>
    <phoneticPr fontId="3"/>
  </si>
  <si>
    <t>令和５年７月</t>
    <rPh sb="0" eb="2">
      <t>レイワ</t>
    </rPh>
    <rPh sb="3" eb="4">
      <t>ネン</t>
    </rPh>
    <rPh sb="5" eb="6">
      <t>ガツ</t>
    </rPh>
    <phoneticPr fontId="3"/>
  </si>
  <si>
    <t>令和５年８月</t>
    <rPh sb="0" eb="2">
      <t>レイワ</t>
    </rPh>
    <rPh sb="3" eb="4">
      <t>ネン</t>
    </rPh>
    <rPh sb="5" eb="6">
      <t>ガツ</t>
    </rPh>
    <phoneticPr fontId="3"/>
  </si>
  <si>
    <t>令和５年９月</t>
    <rPh sb="0" eb="2">
      <t>レイワ</t>
    </rPh>
    <rPh sb="3" eb="4">
      <t>ネン</t>
    </rPh>
    <rPh sb="5" eb="6">
      <t>ガツ</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</si>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</sst>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8">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bottom/>
      <diagonal/>
    </border>
    <border>
      <left style="medium">
        <color indexed="64"/>
      </left>
      <right style="thin">
        <color indexed="64"/>
      </right>
      <top/>
      <bottom/>
      <diagonal/>
    </border>
    <border>
      <left style="medium">
        <color indexed="64"/>
      </left>
      <right style="double">
        <color indexed="64"/>
      </right>
      <top/>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220">
    <xf numFmtId="0" fontId="0" fillId="0" borderId="0" xfId="0"/>
    <xf numFmtId="38" fontId="5" fillId="0" borderId="3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23" xfId="1" applyNumberFormat="1" applyFont="1" applyBorder="1" applyAlignment="1">
      <alignment horizontal="right" vertical="center"/>
    </xf>
    <xf numFmtId="40" fontId="0" fillId="0" borderId="23" xfId="1" applyNumberFormat="1" applyFont="1" applyBorder="1" applyAlignment="1">
      <alignment vertical="center"/>
    </xf>
    <xf numFmtId="40" fontId="0" fillId="0" borderId="19" xfId="1" applyNumberFormat="1" applyFont="1" applyBorder="1" applyAlignment="1">
      <alignment horizontal="right" vertical="center"/>
    </xf>
    <xf numFmtId="40" fontId="0" fillId="0" borderId="19" xfId="1" applyNumberFormat="1" applyFont="1" applyBorder="1" applyAlignment="1">
      <alignment vertical="center"/>
    </xf>
    <xf numFmtId="40" fontId="0" fillId="0" borderId="38" xfId="1" applyNumberFormat="1" applyFont="1" applyBorder="1" applyAlignment="1">
      <alignment horizontal="right" vertical="center"/>
    </xf>
    <xf numFmtId="40" fontId="0" fillId="0" borderId="38" xfId="1" applyNumberFormat="1" applyFont="1" applyBorder="1" applyAlignment="1">
      <alignment vertical="center"/>
    </xf>
    <xf numFmtId="38" fontId="0" fillId="0" borderId="41" xfId="1" applyFont="1" applyBorder="1" applyAlignment="1">
      <alignment horizontal="right" vertical="center"/>
    </xf>
    <xf numFmtId="38" fontId="0" fillId="2" borderId="18" xfId="1" applyFont="1" applyFill="1" applyBorder="1" applyAlignment="1">
      <alignment vertical="center"/>
    </xf>
    <xf numFmtId="38" fontId="0" fillId="0" borderId="41" xfId="1" applyFont="1" applyBorder="1" applyAlignment="1">
      <alignment vertical="center"/>
    </xf>
    <xf numFmtId="38" fontId="0" fillId="0" borderId="42"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2"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8" xfId="1" applyFont="1" applyFill="1" applyBorder="1" applyAlignment="1">
      <alignment horizontal="center" vertical="center"/>
    </xf>
    <xf numFmtId="40" fontId="0" fillId="0" borderId="29" xfId="1" applyNumberFormat="1" applyFont="1" applyBorder="1" applyAlignment="1">
      <alignment vertical="center"/>
    </xf>
    <xf numFmtId="38" fontId="0" fillId="2" borderId="37" xfId="1" applyFont="1" applyFill="1" applyBorder="1" applyAlignment="1">
      <alignment horizontal="center" vertical="center"/>
    </xf>
    <xf numFmtId="38" fontId="0" fillId="0" borderId="40" xfId="1" applyFont="1" applyBorder="1" applyAlignment="1">
      <alignment horizontal="center" vertical="center"/>
    </xf>
    <xf numFmtId="38" fontId="0" fillId="0" borderId="50" xfId="1" applyNumberFormat="1" applyFont="1" applyBorder="1" applyAlignment="1">
      <alignment horizontal="right" vertical="center"/>
    </xf>
    <xf numFmtId="40" fontId="0" fillId="0" borderId="24" xfId="1" applyNumberFormat="1" applyFont="1" applyBorder="1" applyAlignment="1">
      <alignment horizontal="right" vertical="center"/>
    </xf>
    <xf numFmtId="40" fontId="0" fillId="0" borderId="27" xfId="1" applyNumberFormat="1" applyFont="1" applyBorder="1" applyAlignment="1">
      <alignment horizontal="right" vertical="center"/>
    </xf>
    <xf numFmtId="40" fontId="0" fillId="0" borderId="49" xfId="1" applyNumberFormat="1" applyFont="1" applyBorder="1" applyAlignment="1">
      <alignment horizontal="right" vertical="center"/>
    </xf>
    <xf numFmtId="38" fontId="0" fillId="2" borderId="46" xfId="1" applyFont="1" applyFill="1" applyBorder="1" applyAlignment="1">
      <alignment horizontal="center" vertical="center"/>
    </xf>
    <xf numFmtId="38" fontId="0" fillId="2" borderId="45" xfId="1" applyFont="1" applyFill="1" applyBorder="1" applyAlignment="1">
      <alignment horizontal="center" vertical="center"/>
    </xf>
    <xf numFmtId="38" fontId="0" fillId="2" borderId="4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53" xfId="1" applyFont="1" applyBorder="1" applyAlignment="1">
      <alignment horizontal="center" vertical="center" wrapText="1"/>
    </xf>
    <xf numFmtId="40" fontId="0" fillId="0" borderId="54" xfId="1" applyNumberFormat="1" applyFont="1" applyBorder="1" applyAlignment="1">
      <alignment horizontal="right" vertical="center"/>
    </xf>
    <xf numFmtId="40" fontId="0" fillId="0" borderId="55"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57" xfId="1" applyFont="1" applyBorder="1" applyAlignment="1">
      <alignment horizontal="right" vertical="center"/>
    </xf>
    <xf numFmtId="38" fontId="0" fillId="0" borderId="30" xfId="1" applyFont="1" applyBorder="1" applyAlignment="1">
      <alignment horizontal="right" vertical="center"/>
    </xf>
    <xf numFmtId="38" fontId="0" fillId="0" borderId="51" xfId="1" applyFont="1" applyBorder="1" applyAlignment="1">
      <alignment horizontal="right" vertical="center"/>
    </xf>
    <xf numFmtId="38" fontId="0" fillId="0" borderId="63" xfId="1" applyFont="1" applyBorder="1" applyAlignment="1">
      <alignment horizontal="right" vertical="center"/>
    </xf>
    <xf numFmtId="177" fontId="0" fillId="0" borderId="60" xfId="1" applyNumberFormat="1" applyFont="1" applyBorder="1" applyAlignment="1">
      <alignment horizontal="right" vertical="center"/>
    </xf>
    <xf numFmtId="177" fontId="0" fillId="0" borderId="61" xfId="1" applyNumberFormat="1" applyFont="1" applyBorder="1" applyAlignment="1">
      <alignment horizontal="right" vertical="center"/>
    </xf>
    <xf numFmtId="177" fontId="0" fillId="0" borderId="62" xfId="1" applyNumberFormat="1" applyFont="1" applyBorder="1" applyAlignment="1">
      <alignment horizontal="right" vertical="center"/>
    </xf>
    <xf numFmtId="38"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57" xfId="1" applyNumberFormat="1" applyFont="1" applyBorder="1" applyAlignment="1">
      <alignment vertical="center"/>
    </xf>
    <xf numFmtId="40" fontId="0" fillId="0" borderId="66" xfId="1" applyNumberFormat="1" applyFont="1" applyBorder="1" applyAlignment="1">
      <alignment vertical="center"/>
    </xf>
    <xf numFmtId="40" fontId="0" fillId="0" borderId="55" xfId="1" applyNumberFormat="1" applyFont="1" applyBorder="1" applyAlignment="1">
      <alignment vertical="center"/>
    </xf>
    <xf numFmtId="40" fontId="0" fillId="0" borderId="67" xfId="1" applyNumberFormat="1" applyFont="1" applyBorder="1" applyAlignment="1">
      <alignment vertical="center"/>
    </xf>
    <xf numFmtId="40" fontId="0" fillId="0" borderId="56" xfId="1" applyNumberFormat="1" applyFont="1" applyBorder="1" applyAlignment="1">
      <alignment vertical="center"/>
    </xf>
    <xf numFmtId="177" fontId="0" fillId="0" borderId="60" xfId="1" applyNumberFormat="1" applyFont="1" applyBorder="1" applyAlignment="1">
      <alignment vertical="center"/>
    </xf>
    <xf numFmtId="177" fontId="0" fillId="0" borderId="68" xfId="1" applyNumberFormat="1" applyFont="1" applyBorder="1" applyAlignment="1">
      <alignment vertical="center"/>
    </xf>
    <xf numFmtId="177" fontId="0" fillId="0" borderId="61" xfId="1" applyNumberFormat="1" applyFont="1" applyBorder="1" applyAlignment="1">
      <alignment vertical="center"/>
    </xf>
    <xf numFmtId="177" fontId="0" fillId="0" borderId="69" xfId="1" applyNumberFormat="1" applyFont="1" applyBorder="1" applyAlignment="1">
      <alignment vertical="center"/>
    </xf>
    <xf numFmtId="38" fontId="0" fillId="0" borderId="71" xfId="1" applyFont="1" applyBorder="1" applyAlignment="1">
      <alignment horizontal="right" vertical="center"/>
    </xf>
    <xf numFmtId="38" fontId="0" fillId="0" borderId="0" xfId="1" applyFont="1" applyBorder="1" applyAlignment="1">
      <alignment vertical="center" shrinkToFit="1"/>
    </xf>
    <xf numFmtId="38" fontId="0" fillId="2" borderId="83"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Border="1" applyAlignment="1">
      <alignment horizontal="right" vertical="center"/>
    </xf>
    <xf numFmtId="38" fontId="0" fillId="0" borderId="88"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73" xfId="1" applyFont="1" applyBorder="1" applyAlignment="1">
      <alignment horizontal="center" shrinkToFit="1"/>
    </xf>
    <xf numFmtId="38" fontId="0" fillId="2" borderId="25" xfId="1" applyFont="1" applyFill="1" applyBorder="1" applyAlignment="1">
      <alignment horizontal="center" vertical="center" shrinkToFit="1"/>
    </xf>
    <xf numFmtId="38" fontId="0" fillId="2" borderId="76" xfId="1" applyFont="1" applyFill="1" applyBorder="1" applyAlignment="1">
      <alignment horizontal="center" vertical="center" shrinkToFit="1"/>
    </xf>
    <xf numFmtId="38" fontId="0" fillId="2" borderId="77"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0" borderId="88" xfId="1" applyFont="1" applyBorder="1" applyAlignment="1">
      <alignment horizontal="right" vertic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176" fontId="0" fillId="2" borderId="26" xfId="0" applyNumberFormat="1" applyFont="1" applyFill="1" applyBorder="1" applyAlignment="1">
      <alignment vertical="center" wrapText="1" shrinkToFit="1"/>
    </xf>
    <xf numFmtId="38" fontId="0" fillId="2" borderId="84" xfId="1" applyFont="1" applyFill="1" applyBorder="1" applyAlignment="1">
      <alignment horizontal="right" vertical="center"/>
    </xf>
    <xf numFmtId="38" fontId="0" fillId="2" borderId="44" xfId="1" applyFont="1" applyFill="1" applyBorder="1" applyAlignment="1">
      <alignment horizontal="right" vertical="center" shrinkToFit="1"/>
    </xf>
    <xf numFmtId="38" fontId="0" fillId="2" borderId="23" xfId="1" applyFont="1" applyFill="1" applyBorder="1" applyAlignment="1">
      <alignment horizontal="right" vertical="center"/>
    </xf>
    <xf numFmtId="38" fontId="0" fillId="2" borderId="44" xfId="1" applyFont="1" applyFill="1" applyBorder="1" applyAlignment="1">
      <alignment vertical="center"/>
    </xf>
    <xf numFmtId="3" fontId="0" fillId="0" borderId="0" xfId="0" applyNumberFormat="1" applyFont="1" applyAlignment="1">
      <alignment vertical="center"/>
    </xf>
    <xf numFmtId="176" fontId="0" fillId="2" borderId="30" xfId="0" applyNumberFormat="1" applyFont="1" applyFill="1" applyBorder="1" applyAlignment="1">
      <alignment vertical="center" wrapText="1" shrinkToFit="1"/>
    </xf>
    <xf numFmtId="38" fontId="0" fillId="2" borderId="85" xfId="1" applyFont="1" applyFill="1" applyBorder="1" applyAlignment="1">
      <alignment horizontal="right" vertical="center"/>
    </xf>
    <xf numFmtId="38" fontId="0" fillId="2" borderId="74" xfId="1" applyFont="1" applyFill="1" applyBorder="1" applyAlignment="1">
      <alignment horizontal="right" vertical="center" shrinkToFit="1"/>
    </xf>
    <xf numFmtId="38" fontId="0" fillId="2" borderId="19" xfId="1" applyFont="1" applyFill="1" applyBorder="1" applyAlignment="1">
      <alignment horizontal="right" vertical="center"/>
    </xf>
    <xf numFmtId="3" fontId="0" fillId="2" borderId="19" xfId="0" applyNumberFormat="1" applyFont="1" applyFill="1" applyBorder="1" applyAlignment="1">
      <alignment vertical="center"/>
    </xf>
    <xf numFmtId="176" fontId="0" fillId="2" borderId="51" xfId="0" applyNumberFormat="1" applyFont="1" applyFill="1" applyBorder="1" applyAlignment="1">
      <alignment vertical="center" wrapText="1" shrinkToFit="1"/>
    </xf>
    <xf numFmtId="38" fontId="0" fillId="2" borderId="86" xfId="1" applyFont="1" applyFill="1" applyBorder="1" applyAlignment="1">
      <alignment horizontal="right" vertical="center"/>
    </xf>
    <xf numFmtId="38" fontId="0" fillId="2" borderId="75" xfId="1" applyFont="1" applyFill="1" applyBorder="1" applyAlignment="1">
      <alignment horizontal="right" vertical="center" shrinkToFit="1"/>
    </xf>
    <xf numFmtId="38" fontId="0" fillId="2" borderId="38" xfId="1" applyFont="1" applyFill="1" applyBorder="1" applyAlignment="1">
      <alignment horizontal="right" vertical="center"/>
    </xf>
    <xf numFmtId="3" fontId="0" fillId="2" borderId="38"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32" xfId="0" applyNumberFormat="1" applyFont="1" applyFill="1" applyBorder="1" applyAlignment="1">
      <alignment vertical="center"/>
    </xf>
    <xf numFmtId="3" fontId="0" fillId="2" borderId="29"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6" fontId="0" fillId="2" borderId="26" xfId="0" applyNumberFormat="1" applyFont="1" applyFill="1" applyBorder="1" applyAlignment="1">
      <alignment vertical="center" shrinkToFit="1"/>
    </xf>
    <xf numFmtId="176" fontId="0" fillId="2" borderId="30" xfId="0" applyNumberFormat="1" applyFont="1" applyFill="1" applyBorder="1" applyAlignment="1">
      <alignment vertical="center" shrinkToFit="1"/>
    </xf>
    <xf numFmtId="176" fontId="0" fillId="2" borderId="51" xfId="0" applyNumberFormat="1" applyFont="1" applyFill="1" applyBorder="1" applyAlignment="1">
      <alignment vertical="center" shrinkToFit="1"/>
    </xf>
    <xf numFmtId="177" fontId="0" fillId="0" borderId="60" xfId="1" applyNumberFormat="1" applyFont="1" applyBorder="1" applyAlignment="1">
      <alignment horizontal="center" vertical="center"/>
    </xf>
    <xf numFmtId="177" fontId="0" fillId="0" borderId="68" xfId="1" applyNumberFormat="1" applyFont="1" applyBorder="1" applyAlignment="1">
      <alignment horizontal="center" vertical="center"/>
    </xf>
    <xf numFmtId="177" fontId="0" fillId="0" borderId="61" xfId="1" applyNumberFormat="1" applyFont="1" applyBorder="1" applyAlignment="1">
      <alignment horizontal="center" vertical="center"/>
    </xf>
    <xf numFmtId="177" fontId="0" fillId="0" borderId="69" xfId="1" applyNumberFormat="1" applyFont="1" applyBorder="1" applyAlignment="1">
      <alignment horizontal="center" vertical="center"/>
    </xf>
    <xf numFmtId="38" fontId="12" fillId="2" borderId="19" xfId="1" applyFont="1" applyFill="1" applyBorder="1" applyAlignment="1">
      <alignment vertical="center"/>
    </xf>
    <xf numFmtId="38" fontId="12" fillId="2" borderId="32" xfId="1" applyFont="1" applyFill="1" applyBorder="1" applyAlignment="1">
      <alignment vertical="center"/>
    </xf>
    <xf numFmtId="38" fontId="12" fillId="2" borderId="38" xfId="1" applyFont="1" applyFill="1" applyBorder="1" applyAlignment="1">
      <alignment vertical="center"/>
    </xf>
    <xf numFmtId="38" fontId="0" fillId="2" borderId="93" xfId="1" applyFont="1" applyFill="1" applyBorder="1" applyAlignment="1">
      <alignment vertical="center"/>
    </xf>
    <xf numFmtId="0" fontId="5" fillId="0" borderId="0" xfId="0" applyFont="1" applyAlignment="1">
      <alignment vertical="center" wrapText="1"/>
    </xf>
    <xf numFmtId="40" fontId="0" fillId="2" borderId="95" xfId="1" applyNumberFormat="1" applyFont="1" applyFill="1" applyBorder="1" applyAlignment="1">
      <alignment horizontal="center" vertical="center"/>
    </xf>
    <xf numFmtId="38" fontId="12" fillId="2" borderId="29" xfId="1" applyFont="1" applyFill="1" applyBorder="1" applyAlignment="1">
      <alignment vertical="center"/>
    </xf>
    <xf numFmtId="40" fontId="0" fillId="0" borderId="11" xfId="1" applyNumberFormat="1" applyFont="1" applyBorder="1" applyAlignment="1">
      <alignment vertical="center"/>
    </xf>
    <xf numFmtId="177" fontId="0" fillId="0" borderId="96" xfId="1" applyNumberFormat="1" applyFont="1" applyBorder="1" applyAlignment="1">
      <alignment horizontal="center" vertical="center"/>
    </xf>
    <xf numFmtId="40" fontId="0" fillId="2" borderId="5" xfId="1" applyNumberFormat="1" applyFont="1" applyFill="1" applyBorder="1" applyAlignment="1">
      <alignment horizontal="center" vertical="center"/>
    </xf>
    <xf numFmtId="3" fontId="0" fillId="0" borderId="0" xfId="0" applyNumberFormat="1" applyFont="1" applyBorder="1" applyAlignment="1">
      <alignment vertical="center"/>
    </xf>
    <xf numFmtId="38" fontId="0" fillId="0" borderId="0" xfId="0" applyNumberFormat="1" applyFont="1" applyBorder="1" applyAlignment="1">
      <alignment vertical="center"/>
    </xf>
    <xf numFmtId="0" fontId="0" fillId="0" borderId="0" xfId="0" applyFont="1" applyBorder="1" applyAlignment="1">
      <alignment vertical="center" wrapText="1"/>
    </xf>
    <xf numFmtId="40" fontId="10" fillId="0" borderId="10" xfId="1" applyNumberFormat="1" applyFont="1" applyBorder="1" applyAlignment="1">
      <alignment horizontal="center" vertical="center"/>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5" fillId="0" borderId="0" xfId="0" applyFont="1" applyAlignment="1">
      <alignment vertical="center" wrapText="1"/>
    </xf>
    <xf numFmtId="38" fontId="0" fillId="0" borderId="33" xfId="1" applyFont="1" applyBorder="1" applyAlignment="1">
      <alignment horizontal="right" vertical="center"/>
    </xf>
    <xf numFmtId="38" fontId="0" fillId="0" borderId="3" xfId="1" applyFont="1" applyBorder="1" applyAlignment="1">
      <alignment horizontal="right" vertical="center"/>
    </xf>
    <xf numFmtId="38" fontId="0" fillId="2" borderId="11" xfId="1" applyFont="1" applyFill="1" applyBorder="1" applyAlignment="1">
      <alignment horizontal="right" vertical="center"/>
    </xf>
    <xf numFmtId="38" fontId="0" fillId="2" borderId="32" xfId="1" applyFont="1" applyFill="1" applyBorder="1" applyAlignment="1">
      <alignment horizontal="right" vertical="center"/>
    </xf>
    <xf numFmtId="38" fontId="0" fillId="2" borderId="29" xfId="1" applyFont="1" applyFill="1" applyBorder="1" applyAlignment="1">
      <alignment horizontal="right" vertical="center"/>
    </xf>
    <xf numFmtId="38" fontId="0" fillId="0" borderId="6" xfId="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91" xfId="1" applyFont="1" applyFill="1" applyBorder="1" applyAlignment="1">
      <alignment horizontal="center" vertical="center" shrinkToFit="1"/>
    </xf>
    <xf numFmtId="38" fontId="0" fillId="2" borderId="90" xfId="1" applyFont="1" applyFill="1" applyBorder="1" applyAlignment="1">
      <alignment horizontal="center" vertical="center" shrinkToFit="1"/>
    </xf>
    <xf numFmtId="40" fontId="0" fillId="0" borderId="29" xfId="1" applyNumberFormat="1" applyFont="1" applyBorder="1" applyAlignment="1">
      <alignment horizontal="right" vertical="center"/>
    </xf>
    <xf numFmtId="40" fontId="0" fillId="0" borderId="35" xfId="1" applyNumberFormat="1" applyFont="1" applyBorder="1" applyAlignment="1">
      <alignment horizontal="right" vertical="center"/>
    </xf>
    <xf numFmtId="40" fontId="0" fillId="0" borderId="32" xfId="1" applyNumberFormat="1" applyFont="1" applyBorder="1" applyAlignment="1">
      <alignment horizontal="right"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38" fontId="5" fillId="0" borderId="58" xfId="1" applyFont="1" applyBorder="1" applyAlignment="1">
      <alignment horizontal="center" vertical="center" wrapText="1"/>
    </xf>
    <xf numFmtId="38" fontId="5" fillId="0" borderId="59" xfId="1" applyFont="1" applyBorder="1" applyAlignment="1">
      <alignment horizontal="center" vertical="center"/>
    </xf>
    <xf numFmtId="0" fontId="0" fillId="0" borderId="10" xfId="0" applyFont="1" applyBorder="1" applyAlignment="1">
      <alignment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80" xfId="1" applyFont="1" applyFill="1" applyBorder="1" applyAlignment="1">
      <alignment horizontal="right" vertical="center"/>
    </xf>
    <xf numFmtId="38" fontId="0" fillId="2" borderId="79" xfId="1" applyFont="1" applyFill="1" applyBorder="1" applyAlignment="1">
      <alignment horizontal="right" vertical="center"/>
    </xf>
    <xf numFmtId="176" fontId="0" fillId="2" borderId="15"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81"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3" xfId="1" applyNumberFormat="1" applyFont="1" applyBorder="1" applyAlignment="1">
      <alignment horizontal="right" vertical="center"/>
    </xf>
    <xf numFmtId="38" fontId="0" fillId="2" borderId="85" xfId="1" applyFont="1" applyFill="1" applyBorder="1" applyAlignment="1">
      <alignment horizontal="right" vertical="center"/>
    </xf>
    <xf numFmtId="40" fontId="0" fillId="0" borderId="55" xfId="1" applyNumberFormat="1" applyFont="1" applyBorder="1" applyAlignment="1">
      <alignment horizontal="right" vertical="center"/>
    </xf>
    <xf numFmtId="40" fontId="0" fillId="0" borderId="2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5" xfId="0" applyNumberFormat="1" applyFont="1" applyFill="1" applyBorder="1" applyAlignment="1">
      <alignment vertical="center" shrinkToFit="1"/>
    </xf>
    <xf numFmtId="40" fontId="0" fillId="0" borderId="19" xfId="1" applyNumberFormat="1" applyFont="1" applyBorder="1" applyAlignment="1">
      <alignment horizontal="right" vertical="center"/>
    </xf>
    <xf numFmtId="38" fontId="0" fillId="2" borderId="19" xfId="1" applyFont="1" applyFill="1" applyBorder="1" applyAlignment="1">
      <alignment horizontal="right"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2" borderId="15"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176" fontId="0" fillId="2" borderId="46" xfId="0" applyNumberFormat="1" applyFont="1" applyFill="1" applyBorder="1" applyAlignment="1">
      <alignment vertical="center" shrinkToFit="1"/>
    </xf>
    <xf numFmtId="38" fontId="0" fillId="2" borderId="78" xfId="1" applyFont="1" applyFill="1" applyBorder="1" applyAlignment="1">
      <alignment horizontal="right" vertical="center"/>
    </xf>
    <xf numFmtId="38" fontId="0" fillId="2" borderId="89" xfId="1" applyFont="1" applyFill="1" applyBorder="1" applyAlignment="1">
      <alignment horizontal="center" vertical="center" shrinkToFit="1"/>
    </xf>
    <xf numFmtId="38" fontId="0" fillId="2" borderId="94" xfId="1" applyFont="1" applyFill="1" applyBorder="1" applyAlignment="1">
      <alignment horizontal="center" vertical="center" shrinkToFit="1"/>
    </xf>
    <xf numFmtId="40" fontId="0" fillId="0" borderId="70" xfId="1" applyNumberFormat="1" applyFont="1" applyBorder="1" applyAlignment="1">
      <alignment horizontal="right" vertical="center"/>
    </xf>
    <xf numFmtId="38" fontId="0" fillId="2" borderId="72" xfId="1" applyFont="1" applyFill="1" applyBorder="1" applyAlignment="1">
      <alignment horizontal="right" vertical="center"/>
    </xf>
    <xf numFmtId="38" fontId="0" fillId="2" borderId="97" xfId="1" applyFont="1" applyFill="1" applyBorder="1" applyAlignment="1">
      <alignment horizontal="center" vertical="center" shrinkToFit="1"/>
    </xf>
    <xf numFmtId="38" fontId="10" fillId="0" borderId="10" xfId="1" applyFont="1" applyBorder="1" applyAlignment="1">
      <alignment horizontal="center" vertical="center"/>
    </xf>
    <xf numFmtId="38" fontId="0" fillId="2" borderId="35" xfId="1" applyFont="1" applyFill="1" applyBorder="1" applyAlignment="1">
      <alignment horizontal="right" vertical="center"/>
    </xf>
    <xf numFmtId="38" fontId="0" fillId="2" borderId="82" xfId="1" applyFont="1" applyFill="1" applyBorder="1" applyAlignment="1">
      <alignment horizontal="right" vertical="center"/>
    </xf>
    <xf numFmtId="40" fontId="0" fillId="0" borderId="36" xfId="1" applyNumberFormat="1" applyFont="1" applyBorder="1" applyAlignment="1">
      <alignment horizontal="right" vertical="center"/>
    </xf>
    <xf numFmtId="38" fontId="0" fillId="0" borderId="39" xfId="1" applyFont="1" applyBorder="1" applyAlignment="1">
      <alignment horizontal="right" vertical="center"/>
    </xf>
    <xf numFmtId="38" fontId="0" fillId="2" borderId="92" xfId="1" applyFont="1" applyFill="1" applyBorder="1" applyAlignment="1">
      <alignment horizontal="center" vertical="center" shrinkToFit="1"/>
    </xf>
    <xf numFmtId="0" fontId="0" fillId="2" borderId="14" xfId="0" applyNumberFormat="1" applyFont="1" applyFill="1" applyBorder="1" applyAlignment="1">
      <alignment horizontal="center" vertical="center"/>
    </xf>
    <xf numFmtId="0" fontId="0" fillId="2" borderId="34" xfId="0" applyNumberFormat="1"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6" fontId="0" fillId="2" borderId="34" xfId="0" applyNumberFormat="1" applyFont="1" applyFill="1" applyBorder="1" applyAlignment="1">
      <alignment horizontal="left" vertical="center" shrinkToFit="1"/>
    </xf>
    <xf numFmtId="0" fontId="5" fillId="0" borderId="87" xfId="0" applyFont="1" applyBorder="1" applyAlignment="1">
      <alignment vertical="center" wrapText="1"/>
    </xf>
    <xf numFmtId="40" fontId="9" fillId="0" borderId="10" xfId="1" applyNumberFormat="1" applyFont="1" applyBorder="1" applyAlignment="1">
      <alignment horizontal="center" vertical="center"/>
    </xf>
    <xf numFmtId="38" fontId="9" fillId="0" borderId="10" xfId="0" applyNumberFormat="1" applyFont="1" applyBorder="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0" fontId="5" fillId="0" borderId="52" xfId="0" applyFont="1" applyBorder="1" applyAlignment="1">
      <alignment horizontal="center" vertical="center"/>
    </xf>
    <xf numFmtId="0" fontId="5" fillId="0" borderId="42" xfId="0" applyFont="1" applyBorder="1" applyAlignment="1">
      <alignment horizontal="center" vertical="center"/>
    </xf>
    <xf numFmtId="176" fontId="0" fillId="2" borderId="14" xfId="0" applyNumberFormat="1" applyFont="1" applyFill="1" applyBorder="1" applyAlignment="1">
      <alignment horizontal="left" vertical="center" wrapText="1" shrinkToFit="1"/>
    </xf>
    <xf numFmtId="176" fontId="0" fillId="2" borderId="34" xfId="0" applyNumberFormat="1" applyFont="1" applyFill="1" applyBorder="1" applyAlignment="1">
      <alignment horizontal="left" vertical="center" wrapText="1" shrinkToFit="1"/>
    </xf>
    <xf numFmtId="176" fontId="0" fillId="2" borderId="13" xfId="0" applyNumberFormat="1" applyFont="1" applyFill="1" applyBorder="1" applyAlignment="1">
      <alignment horizontal="left" vertical="center" wrapText="1" shrinkToFit="1"/>
    </xf>
    <xf numFmtId="176" fontId="0" fillId="2" borderId="15" xfId="0" applyNumberFormat="1" applyFont="1" applyFill="1" applyBorder="1" applyAlignment="1">
      <alignment horizontal="left" vertical="center" wrapText="1" shrinkToFit="1"/>
    </xf>
    <xf numFmtId="176" fontId="0" fillId="2" borderId="46" xfId="0" applyNumberFormat="1" applyFont="1" applyFill="1" applyBorder="1" applyAlignment="1">
      <alignment vertical="center" wrapText="1" shrinkToFit="1"/>
    </xf>
    <xf numFmtId="176" fontId="0" fillId="2" borderId="13" xfId="0" applyNumberFormat="1" applyFont="1" applyFill="1" applyBorder="1" applyAlignment="1">
      <alignment vertical="center" wrapText="1" shrinkToFit="1"/>
    </xf>
    <xf numFmtId="0" fontId="0" fillId="0" borderId="64" xfId="0" applyNumberFormat="1" applyFont="1" applyBorder="1" applyAlignment="1">
      <alignment horizontal="center" vertical="center"/>
    </xf>
    <xf numFmtId="0" fontId="0" fillId="0" borderId="65" xfId="0"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FFFF66"/>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142875</xdr:rowOff>
    </xdr:from>
    <xdr:to>
      <xdr:col>6</xdr:col>
      <xdr:colOff>771525</xdr:colOff>
      <xdr:row>30</xdr:row>
      <xdr:rowOff>123825</xdr:rowOff>
    </xdr:to>
    <xdr:sp macro="" textlink="">
      <xdr:nvSpPr>
        <xdr:cNvPr id="2" name="テキスト ボックス 1"/>
        <xdr:cNvSpPr txBox="1"/>
      </xdr:nvSpPr>
      <xdr:spPr>
        <a:xfrm>
          <a:off x="314325" y="10410825"/>
          <a:ext cx="4667250" cy="952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a:t>
          </a:r>
          <a:r>
            <a:rPr kumimoji="1" lang="ja-JP" altLang="en-US" sz="1400">
              <a:solidFill>
                <a:srgbClr val="FF0000"/>
              </a:solidFill>
            </a:rPr>
            <a:t>　調達期間に応じて、月ごとに作成します。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104775</xdr:rowOff>
    </xdr:from>
    <xdr:to>
      <xdr:col>6</xdr:col>
      <xdr:colOff>771525</xdr:colOff>
      <xdr:row>42</xdr:row>
      <xdr:rowOff>114300</xdr:rowOff>
    </xdr:to>
    <xdr:sp macro="" textlink="">
      <xdr:nvSpPr>
        <xdr:cNvPr id="2" name="テキスト ボックス 1"/>
        <xdr:cNvSpPr txBox="1"/>
      </xdr:nvSpPr>
      <xdr:spPr>
        <a:xfrm>
          <a:off x="333375" y="13011150"/>
          <a:ext cx="4667250" cy="952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rPr>
            <a:t>※</a:t>
          </a:r>
          <a:r>
            <a:rPr kumimoji="1" lang="ja-JP" altLang="en-US" sz="1400">
              <a:solidFill>
                <a:srgbClr val="FF0000"/>
              </a:solidFill>
            </a:rPr>
            <a:t>　調達期間に応じて、月ごとに作成します。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4"/>
  <sheetViews>
    <sheetView tabSelected="1" view="pageBreakPreview" zoomScaleNormal="100" zoomScaleSheetLayoutView="100" workbookViewId="0">
      <selection activeCell="M9" sqref="M9:M10"/>
    </sheetView>
  </sheetViews>
  <sheetFormatPr defaultRowHeight="13.5" x14ac:dyDescent="0.15"/>
  <cols>
    <col min="1" max="1" width="4.375" style="84" bestFit="1" customWidth="1"/>
    <col min="2" max="2" width="1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5" width="9" style="84"/>
    <col min="16" max="18" width="10.25" style="84" bestFit="1" customWidth="1"/>
    <col min="19" max="16384" width="9" style="84"/>
  </cols>
  <sheetData>
    <row r="1" spans="1:19" x14ac:dyDescent="0.15">
      <c r="C1" s="6"/>
      <c r="D1" s="73"/>
      <c r="E1" s="6"/>
      <c r="F1" s="6"/>
      <c r="G1" s="7"/>
      <c r="H1" s="23"/>
      <c r="I1" s="8"/>
      <c r="J1" s="8"/>
      <c r="K1" s="9"/>
      <c r="L1" s="8"/>
      <c r="M1" s="8"/>
    </row>
    <row r="2" spans="1:19" ht="17.25" x14ac:dyDescent="0.15">
      <c r="A2" s="41" t="s">
        <v>54</v>
      </c>
      <c r="B2" s="85"/>
      <c r="C2" s="39"/>
      <c r="D2" s="74"/>
      <c r="E2" s="40"/>
      <c r="F2" s="40"/>
      <c r="G2" s="40"/>
      <c r="H2" s="40"/>
      <c r="I2" s="40"/>
      <c r="J2" s="40"/>
      <c r="K2" s="40"/>
      <c r="L2" s="39"/>
      <c r="M2" s="39"/>
    </row>
    <row r="3" spans="1:19" ht="14.25" customHeight="1" x14ac:dyDescent="0.15">
      <c r="C3" s="6"/>
      <c r="D3" s="73"/>
      <c r="E3" s="55"/>
      <c r="F3" s="55"/>
      <c r="G3" s="55"/>
      <c r="H3" s="55"/>
      <c r="I3" s="8"/>
      <c r="J3" s="8"/>
      <c r="K3" s="8"/>
    </row>
    <row r="4" spans="1:19" ht="30" customHeight="1" x14ac:dyDescent="0.15">
      <c r="B4" s="86" t="s">
        <v>10</v>
      </c>
      <c r="C4" s="160" t="s">
        <v>52</v>
      </c>
      <c r="D4" s="160"/>
      <c r="E4" s="160"/>
      <c r="F4" s="160"/>
      <c r="G4" s="160"/>
      <c r="H4" s="23"/>
      <c r="I4" s="8"/>
      <c r="J4" s="8"/>
      <c r="K4" s="9"/>
      <c r="L4" s="8"/>
      <c r="M4" s="8"/>
    </row>
    <row r="5" spans="1:19" ht="15" customHeight="1" x14ac:dyDescent="0.15">
      <c r="B5" s="87"/>
      <c r="C5" s="88"/>
      <c r="D5" s="88"/>
      <c r="E5" s="88"/>
      <c r="F5" s="88"/>
      <c r="G5" s="88"/>
      <c r="H5" s="23"/>
      <c r="I5" s="8"/>
      <c r="J5" s="8"/>
      <c r="K5" s="9"/>
      <c r="L5" s="8"/>
      <c r="M5" s="8"/>
    </row>
    <row r="6" spans="1:19" ht="15" customHeight="1" thickBot="1" x14ac:dyDescent="0.2">
      <c r="C6" s="6"/>
      <c r="D6" s="73"/>
      <c r="E6" s="6"/>
      <c r="F6" s="6"/>
      <c r="G6" s="7"/>
      <c r="H6" s="23"/>
      <c r="I6" s="8"/>
      <c r="J6" s="8"/>
      <c r="K6" s="9"/>
      <c r="L6" s="8"/>
      <c r="M6" s="6" t="s">
        <v>6</v>
      </c>
    </row>
    <row r="7" spans="1:19" ht="30" customHeight="1" x14ac:dyDescent="0.15">
      <c r="A7" s="181" t="s">
        <v>11</v>
      </c>
      <c r="B7" s="185" t="s">
        <v>7</v>
      </c>
      <c r="C7" s="153" t="s">
        <v>33</v>
      </c>
      <c r="D7" s="154"/>
      <c r="E7" s="155"/>
      <c r="F7" s="156"/>
      <c r="G7" s="157"/>
      <c r="H7" s="178" t="s">
        <v>42</v>
      </c>
      <c r="I7" s="179"/>
      <c r="J7" s="179"/>
      <c r="K7" s="180"/>
      <c r="L7" s="158" t="s">
        <v>16</v>
      </c>
      <c r="M7" s="151" t="s">
        <v>35</v>
      </c>
    </row>
    <row r="8" spans="1:19" ht="60" customHeight="1" thickBot="1" x14ac:dyDescent="0.2">
      <c r="A8" s="182"/>
      <c r="B8" s="186"/>
      <c r="C8" s="70" t="s">
        <v>36</v>
      </c>
      <c r="D8" s="75" t="s">
        <v>31</v>
      </c>
      <c r="E8" s="1" t="s">
        <v>37</v>
      </c>
      <c r="F8" s="43" t="s">
        <v>23</v>
      </c>
      <c r="G8" s="42" t="s">
        <v>38</v>
      </c>
      <c r="H8" s="56" t="s">
        <v>8</v>
      </c>
      <c r="I8" s="57" t="s">
        <v>39</v>
      </c>
      <c r="J8" s="57" t="s">
        <v>43</v>
      </c>
      <c r="K8" s="43" t="s">
        <v>41</v>
      </c>
      <c r="L8" s="159"/>
      <c r="M8" s="152"/>
    </row>
    <row r="9" spans="1:19" ht="26.25" customHeight="1" x14ac:dyDescent="0.15">
      <c r="A9" s="183">
        <v>1</v>
      </c>
      <c r="B9" s="187" t="s">
        <v>55</v>
      </c>
      <c r="C9" s="188">
        <v>350</v>
      </c>
      <c r="D9" s="189" t="s">
        <v>53</v>
      </c>
      <c r="E9" s="191"/>
      <c r="F9" s="192">
        <v>100</v>
      </c>
      <c r="G9" s="169">
        <f>C9*E9*(185-F9)/100</f>
        <v>0</v>
      </c>
      <c r="H9" s="24" t="s">
        <v>3</v>
      </c>
      <c r="I9" s="122">
        <v>57576</v>
      </c>
      <c r="J9" s="25"/>
      <c r="K9" s="59">
        <f>I9*J9</f>
        <v>0</v>
      </c>
      <c r="L9" s="117"/>
      <c r="M9" s="173">
        <f>ROUNDDOWN(SUM(G9,K9:K10,L9),0)</f>
        <v>0</v>
      </c>
    </row>
    <row r="10" spans="1:19" ht="26.25" customHeight="1" x14ac:dyDescent="0.15">
      <c r="A10" s="184"/>
      <c r="B10" s="165"/>
      <c r="C10" s="167"/>
      <c r="D10" s="190"/>
      <c r="E10" s="191"/>
      <c r="F10" s="140"/>
      <c r="G10" s="169"/>
      <c r="H10" s="126" t="s">
        <v>4</v>
      </c>
      <c r="I10" s="127">
        <v>14647</v>
      </c>
      <c r="J10" s="128"/>
      <c r="K10" s="61">
        <f t="shared" ref="K10" si="0">I10*J10</f>
        <v>0</v>
      </c>
      <c r="L10" s="129"/>
      <c r="M10" s="174"/>
    </row>
    <row r="11" spans="1:19" ht="26.25" customHeight="1" x14ac:dyDescent="0.15">
      <c r="A11" s="183">
        <v>2</v>
      </c>
      <c r="B11" s="175" t="s">
        <v>56</v>
      </c>
      <c r="C11" s="170">
        <v>350</v>
      </c>
      <c r="D11" s="193" t="s">
        <v>53</v>
      </c>
      <c r="E11" s="171"/>
      <c r="F11" s="177">
        <v>100</v>
      </c>
      <c r="G11" s="172">
        <f>C11*E11*(185-F11)/100</f>
        <v>0</v>
      </c>
      <c r="H11" s="130" t="s">
        <v>3</v>
      </c>
      <c r="I11" s="121">
        <v>64632</v>
      </c>
      <c r="J11" s="13"/>
      <c r="K11" s="60">
        <f>I11*J11</f>
        <v>0</v>
      </c>
      <c r="L11" s="119"/>
      <c r="M11" s="173">
        <f>ROUNDDOWN(SUM(G11,K11:K12,L11),0)</f>
        <v>0</v>
      </c>
      <c r="O11" s="131"/>
      <c r="P11" s="131"/>
      <c r="Q11" s="105"/>
      <c r="R11" s="105"/>
      <c r="S11" s="105"/>
    </row>
    <row r="12" spans="1:19" ht="26.25" customHeight="1" x14ac:dyDescent="0.15">
      <c r="A12" s="184"/>
      <c r="B12" s="175"/>
      <c r="C12" s="170"/>
      <c r="D12" s="193"/>
      <c r="E12" s="171"/>
      <c r="F12" s="177"/>
      <c r="G12" s="172"/>
      <c r="H12" s="130" t="s">
        <v>4</v>
      </c>
      <c r="I12" s="121">
        <v>17586</v>
      </c>
      <c r="J12" s="13"/>
      <c r="K12" s="60">
        <f t="shared" ref="K12:K32" si="1">I12*J12</f>
        <v>0</v>
      </c>
      <c r="L12" s="119"/>
      <c r="M12" s="174"/>
      <c r="O12" s="105"/>
      <c r="P12" s="132"/>
      <c r="Q12" s="132"/>
      <c r="R12" s="132"/>
      <c r="S12" s="105"/>
    </row>
    <row r="13" spans="1:19" ht="26.25" customHeight="1" x14ac:dyDescent="0.15">
      <c r="A13" s="183">
        <v>3</v>
      </c>
      <c r="B13" s="175" t="s">
        <v>57</v>
      </c>
      <c r="C13" s="170">
        <v>350</v>
      </c>
      <c r="D13" s="193" t="s">
        <v>53</v>
      </c>
      <c r="E13" s="176"/>
      <c r="F13" s="177">
        <v>100</v>
      </c>
      <c r="G13" s="172">
        <f t="shared" ref="G13" si="2">C13*E13*(185-F13)/100</f>
        <v>0</v>
      </c>
      <c r="H13" s="26" t="s">
        <v>3</v>
      </c>
      <c r="I13" s="121">
        <v>77798</v>
      </c>
      <c r="J13" s="13"/>
      <c r="K13" s="60">
        <f t="shared" si="1"/>
        <v>0</v>
      </c>
      <c r="L13" s="119"/>
      <c r="M13" s="138">
        <f t="shared" ref="M13" si="3">ROUNDDOWN(SUM(G13,K13:K14,L13),0)</f>
        <v>0</v>
      </c>
      <c r="O13" s="105"/>
      <c r="P13" s="105"/>
      <c r="Q13" s="105"/>
      <c r="R13" s="105"/>
      <c r="S13" s="105"/>
    </row>
    <row r="14" spans="1:19" ht="26.25" customHeight="1" x14ac:dyDescent="0.15">
      <c r="A14" s="184"/>
      <c r="B14" s="175"/>
      <c r="C14" s="170"/>
      <c r="D14" s="193"/>
      <c r="E14" s="176"/>
      <c r="F14" s="177"/>
      <c r="G14" s="172"/>
      <c r="H14" s="26" t="s">
        <v>4</v>
      </c>
      <c r="I14" s="121">
        <v>21476</v>
      </c>
      <c r="J14" s="13"/>
      <c r="K14" s="60">
        <f t="shared" si="1"/>
        <v>0</v>
      </c>
      <c r="L14" s="119"/>
      <c r="M14" s="139"/>
      <c r="O14" s="133"/>
      <c r="P14" s="105"/>
      <c r="Q14" s="105"/>
      <c r="R14" s="105"/>
      <c r="S14" s="105"/>
    </row>
    <row r="15" spans="1:19" ht="26.25" customHeight="1" x14ac:dyDescent="0.15">
      <c r="A15" s="183">
        <v>4</v>
      </c>
      <c r="B15" s="165" t="s">
        <v>58</v>
      </c>
      <c r="C15" s="167">
        <v>350</v>
      </c>
      <c r="D15" s="190" t="s">
        <v>53</v>
      </c>
      <c r="E15" s="168"/>
      <c r="F15" s="140">
        <v>100</v>
      </c>
      <c r="G15" s="169">
        <f t="shared" ref="G15" si="4">C15*E15*(185-F15)/100</f>
        <v>0</v>
      </c>
      <c r="H15" s="27" t="s">
        <v>3</v>
      </c>
      <c r="I15" s="122">
        <v>79698</v>
      </c>
      <c r="J15" s="25"/>
      <c r="K15" s="59">
        <f t="shared" si="1"/>
        <v>0</v>
      </c>
      <c r="L15" s="118"/>
      <c r="M15" s="138">
        <f t="shared" ref="M15" si="5">ROUNDDOWN(SUM(G15,K15:K16,L15),0)</f>
        <v>0</v>
      </c>
      <c r="O15" s="105"/>
      <c r="P15" s="132"/>
      <c r="Q15" s="132"/>
      <c r="R15" s="132"/>
      <c r="S15" s="105"/>
    </row>
    <row r="16" spans="1:19" ht="26.25" customHeight="1" x14ac:dyDescent="0.15">
      <c r="A16" s="184"/>
      <c r="B16" s="166"/>
      <c r="C16" s="164"/>
      <c r="D16" s="147"/>
      <c r="E16" s="150"/>
      <c r="F16" s="141"/>
      <c r="G16" s="145"/>
      <c r="H16" s="26" t="s">
        <v>4</v>
      </c>
      <c r="I16" s="121">
        <v>28030</v>
      </c>
      <c r="J16" s="13"/>
      <c r="K16" s="60">
        <f t="shared" si="1"/>
        <v>0</v>
      </c>
      <c r="L16" s="118"/>
      <c r="M16" s="139"/>
    </row>
    <row r="17" spans="1:13" ht="26.25" customHeight="1" x14ac:dyDescent="0.15">
      <c r="A17" s="183">
        <v>5</v>
      </c>
      <c r="B17" s="161" t="s">
        <v>59</v>
      </c>
      <c r="C17" s="163">
        <v>350</v>
      </c>
      <c r="D17" s="146" t="s">
        <v>53</v>
      </c>
      <c r="E17" s="148"/>
      <c r="F17" s="142">
        <v>100</v>
      </c>
      <c r="G17" s="144">
        <f t="shared" ref="G17" si="6">C17*E17*(185-F17)/100</f>
        <v>0</v>
      </c>
      <c r="H17" s="26" t="s">
        <v>3</v>
      </c>
      <c r="I17" s="121">
        <v>70722</v>
      </c>
      <c r="J17" s="13"/>
      <c r="K17" s="59">
        <f t="shared" si="1"/>
        <v>0</v>
      </c>
      <c r="L17" s="119"/>
      <c r="M17" s="138">
        <f t="shared" ref="M17" si="7">ROUNDDOWN(SUM(G17,K17:K18,L17),0)</f>
        <v>0</v>
      </c>
    </row>
    <row r="18" spans="1:13" ht="26.25" customHeight="1" x14ac:dyDescent="0.15">
      <c r="A18" s="184"/>
      <c r="B18" s="162"/>
      <c r="C18" s="164"/>
      <c r="D18" s="147"/>
      <c r="E18" s="150"/>
      <c r="F18" s="141"/>
      <c r="G18" s="145"/>
      <c r="H18" s="26" t="s">
        <v>4</v>
      </c>
      <c r="I18" s="121">
        <v>21812</v>
      </c>
      <c r="J18" s="13"/>
      <c r="K18" s="60">
        <f t="shared" si="1"/>
        <v>0</v>
      </c>
      <c r="L18" s="118"/>
      <c r="M18" s="139"/>
    </row>
    <row r="19" spans="1:13" ht="26.25" customHeight="1" x14ac:dyDescent="0.15">
      <c r="A19" s="183">
        <v>6</v>
      </c>
      <c r="B19" s="161" t="s">
        <v>60</v>
      </c>
      <c r="C19" s="163">
        <v>350</v>
      </c>
      <c r="D19" s="146" t="s">
        <v>53</v>
      </c>
      <c r="E19" s="148"/>
      <c r="F19" s="142">
        <v>100</v>
      </c>
      <c r="G19" s="144">
        <f t="shared" ref="G19" si="8">C19*E19*(185-F19)/100</f>
        <v>0</v>
      </c>
      <c r="H19" s="26" t="s">
        <v>3</v>
      </c>
      <c r="I19" s="121">
        <v>76334</v>
      </c>
      <c r="J19" s="13"/>
      <c r="K19" s="60">
        <f t="shared" si="1"/>
        <v>0</v>
      </c>
      <c r="L19" s="119"/>
      <c r="M19" s="138">
        <f t="shared" ref="M19" si="9">ROUNDDOWN(SUM(G19,K19:K20,L19),0)</f>
        <v>0</v>
      </c>
    </row>
    <row r="20" spans="1:13" ht="26.25" customHeight="1" x14ac:dyDescent="0.15">
      <c r="A20" s="184"/>
      <c r="B20" s="162"/>
      <c r="C20" s="164"/>
      <c r="D20" s="147"/>
      <c r="E20" s="150"/>
      <c r="F20" s="141"/>
      <c r="G20" s="145"/>
      <c r="H20" s="26" t="s">
        <v>4</v>
      </c>
      <c r="I20" s="121">
        <v>16929</v>
      </c>
      <c r="J20" s="13"/>
      <c r="K20" s="60">
        <f t="shared" si="1"/>
        <v>0</v>
      </c>
      <c r="L20" s="118"/>
      <c r="M20" s="139"/>
    </row>
    <row r="21" spans="1:13" ht="26.25" customHeight="1" x14ac:dyDescent="0.15">
      <c r="A21" s="183">
        <v>7</v>
      </c>
      <c r="B21" s="161" t="s">
        <v>61</v>
      </c>
      <c r="C21" s="163">
        <v>350</v>
      </c>
      <c r="D21" s="146" t="s">
        <v>53</v>
      </c>
      <c r="E21" s="148"/>
      <c r="F21" s="142">
        <v>100</v>
      </c>
      <c r="G21" s="144">
        <f t="shared" ref="G21" si="10">C21*E21*(185-F21)/100</f>
        <v>0</v>
      </c>
      <c r="H21" s="26" t="s">
        <v>3</v>
      </c>
      <c r="I21" s="121">
        <v>61108</v>
      </c>
      <c r="J21" s="13"/>
      <c r="K21" s="60">
        <f t="shared" si="1"/>
        <v>0</v>
      </c>
      <c r="L21" s="119"/>
      <c r="M21" s="138">
        <f t="shared" ref="M21" si="11">ROUNDDOWN(SUM(G21,K21:K22,L21),0)</f>
        <v>0</v>
      </c>
    </row>
    <row r="22" spans="1:13" ht="26.25" customHeight="1" x14ac:dyDescent="0.15">
      <c r="A22" s="184"/>
      <c r="B22" s="162"/>
      <c r="C22" s="164"/>
      <c r="D22" s="147"/>
      <c r="E22" s="150"/>
      <c r="F22" s="141"/>
      <c r="G22" s="145"/>
      <c r="H22" s="26" t="s">
        <v>4</v>
      </c>
      <c r="I22" s="121">
        <v>17382</v>
      </c>
      <c r="J22" s="13"/>
      <c r="K22" s="60">
        <f t="shared" si="1"/>
        <v>0</v>
      </c>
      <c r="L22" s="118"/>
      <c r="M22" s="139"/>
    </row>
    <row r="23" spans="1:13" ht="26.25" customHeight="1" x14ac:dyDescent="0.15">
      <c r="A23" s="183">
        <v>8</v>
      </c>
      <c r="B23" s="161" t="s">
        <v>62</v>
      </c>
      <c r="C23" s="163">
        <v>350</v>
      </c>
      <c r="D23" s="146" t="s">
        <v>53</v>
      </c>
      <c r="E23" s="148"/>
      <c r="F23" s="142">
        <v>100</v>
      </c>
      <c r="G23" s="144">
        <f t="shared" ref="G23" si="12">C23*E23*(185-F23)/100</f>
        <v>0</v>
      </c>
      <c r="H23" s="27" t="s">
        <v>3</v>
      </c>
      <c r="I23" s="121">
        <v>46101</v>
      </c>
      <c r="J23" s="13"/>
      <c r="K23" s="59">
        <f t="shared" si="1"/>
        <v>0</v>
      </c>
      <c r="L23" s="119"/>
      <c r="M23" s="143">
        <f t="shared" ref="M23" si="13">ROUNDDOWN(SUM(G23,K23:K24,L23),0)</f>
        <v>0</v>
      </c>
    </row>
    <row r="24" spans="1:13" ht="26.25" customHeight="1" x14ac:dyDescent="0.15">
      <c r="A24" s="184"/>
      <c r="B24" s="162"/>
      <c r="C24" s="164"/>
      <c r="D24" s="147"/>
      <c r="E24" s="150"/>
      <c r="F24" s="141"/>
      <c r="G24" s="145"/>
      <c r="H24" s="28" t="s">
        <v>4</v>
      </c>
      <c r="I24" s="121">
        <v>15568</v>
      </c>
      <c r="J24" s="13"/>
      <c r="K24" s="61">
        <f t="shared" si="1"/>
        <v>0</v>
      </c>
      <c r="L24" s="118"/>
      <c r="M24" s="143"/>
    </row>
    <row r="25" spans="1:13" ht="26.25" customHeight="1" x14ac:dyDescent="0.15">
      <c r="A25" s="183">
        <v>9</v>
      </c>
      <c r="B25" s="161" t="s">
        <v>63</v>
      </c>
      <c r="C25" s="163">
        <v>350</v>
      </c>
      <c r="D25" s="146" t="s">
        <v>53</v>
      </c>
      <c r="E25" s="148"/>
      <c r="F25" s="142">
        <v>100</v>
      </c>
      <c r="G25" s="144">
        <f t="shared" ref="G25" si="14">C25*E25*(185-F25)/100</f>
        <v>0</v>
      </c>
      <c r="H25" s="26" t="s">
        <v>3</v>
      </c>
      <c r="I25" s="121">
        <v>52093</v>
      </c>
      <c r="J25" s="13"/>
      <c r="K25" s="60">
        <f t="shared" si="1"/>
        <v>0</v>
      </c>
      <c r="L25" s="119"/>
      <c r="M25" s="138">
        <f t="shared" ref="M25" si="15">ROUNDDOWN(SUM(G25,K25:K26,L25),0)</f>
        <v>0</v>
      </c>
    </row>
    <row r="26" spans="1:13" ht="26.25" customHeight="1" x14ac:dyDescent="0.15">
      <c r="A26" s="184"/>
      <c r="B26" s="162"/>
      <c r="C26" s="164"/>
      <c r="D26" s="147"/>
      <c r="E26" s="150"/>
      <c r="F26" s="141"/>
      <c r="G26" s="145"/>
      <c r="H26" s="26" t="s">
        <v>4</v>
      </c>
      <c r="I26" s="121">
        <v>8386</v>
      </c>
      <c r="J26" s="13"/>
      <c r="K26" s="60">
        <f t="shared" si="1"/>
        <v>0</v>
      </c>
      <c r="L26" s="118"/>
      <c r="M26" s="139"/>
    </row>
    <row r="27" spans="1:13" ht="26.25" customHeight="1" x14ac:dyDescent="0.15">
      <c r="A27" s="183">
        <v>10</v>
      </c>
      <c r="B27" s="161" t="s">
        <v>64</v>
      </c>
      <c r="C27" s="163">
        <v>350</v>
      </c>
      <c r="D27" s="146" t="s">
        <v>53</v>
      </c>
      <c r="E27" s="148"/>
      <c r="F27" s="142">
        <v>100</v>
      </c>
      <c r="G27" s="144">
        <f t="shared" ref="G27" si="16">C27*E27*(185-F27)/100</f>
        <v>0</v>
      </c>
      <c r="H27" s="27" t="s">
        <v>3</v>
      </c>
      <c r="I27" s="121">
        <v>63117</v>
      </c>
      <c r="J27" s="13"/>
      <c r="K27" s="59">
        <f t="shared" si="1"/>
        <v>0</v>
      </c>
      <c r="L27" s="119"/>
      <c r="M27" s="143">
        <f t="shared" ref="M27" si="17">ROUNDDOWN(SUM(G27,K27:K28,L27),0)</f>
        <v>0</v>
      </c>
    </row>
    <row r="28" spans="1:13" ht="26.25" customHeight="1" x14ac:dyDescent="0.15">
      <c r="A28" s="184"/>
      <c r="B28" s="162"/>
      <c r="C28" s="164"/>
      <c r="D28" s="147"/>
      <c r="E28" s="150"/>
      <c r="F28" s="141"/>
      <c r="G28" s="145"/>
      <c r="H28" s="28" t="s">
        <v>4</v>
      </c>
      <c r="I28" s="121">
        <v>15188</v>
      </c>
      <c r="J28" s="13"/>
      <c r="K28" s="61">
        <f t="shared" si="1"/>
        <v>0</v>
      </c>
      <c r="L28" s="118"/>
      <c r="M28" s="143"/>
    </row>
    <row r="29" spans="1:13" ht="26.25" customHeight="1" x14ac:dyDescent="0.15">
      <c r="A29" s="183">
        <v>11</v>
      </c>
      <c r="B29" s="161" t="s">
        <v>65</v>
      </c>
      <c r="C29" s="163">
        <v>350</v>
      </c>
      <c r="D29" s="146" t="s">
        <v>53</v>
      </c>
      <c r="E29" s="148"/>
      <c r="F29" s="142">
        <v>100</v>
      </c>
      <c r="G29" s="144">
        <f t="shared" ref="G29" si="18">C29*E29*(185-F29)/100</f>
        <v>0</v>
      </c>
      <c r="H29" s="26" t="s">
        <v>3</v>
      </c>
      <c r="I29" s="121">
        <v>65830</v>
      </c>
      <c r="J29" s="13"/>
      <c r="K29" s="60">
        <f t="shared" si="1"/>
        <v>0</v>
      </c>
      <c r="L29" s="119"/>
      <c r="M29" s="138">
        <f t="shared" ref="M29" si="19">ROUNDDOWN(SUM(G29,K29:K30,L29),0)</f>
        <v>0</v>
      </c>
    </row>
    <row r="30" spans="1:13" ht="26.25" customHeight="1" x14ac:dyDescent="0.15">
      <c r="A30" s="184"/>
      <c r="B30" s="162"/>
      <c r="C30" s="164"/>
      <c r="D30" s="147"/>
      <c r="E30" s="150"/>
      <c r="F30" s="141"/>
      <c r="G30" s="145"/>
      <c r="H30" s="26" t="s">
        <v>4</v>
      </c>
      <c r="I30" s="121">
        <v>17810</v>
      </c>
      <c r="J30" s="13"/>
      <c r="K30" s="60">
        <f t="shared" si="1"/>
        <v>0</v>
      </c>
      <c r="L30" s="118"/>
      <c r="M30" s="139"/>
    </row>
    <row r="31" spans="1:13" ht="26.25" customHeight="1" x14ac:dyDescent="0.15">
      <c r="A31" s="200">
        <v>12</v>
      </c>
      <c r="B31" s="161" t="s">
        <v>66</v>
      </c>
      <c r="C31" s="163">
        <v>350</v>
      </c>
      <c r="D31" s="146" t="s">
        <v>53</v>
      </c>
      <c r="E31" s="148"/>
      <c r="F31" s="142">
        <v>100</v>
      </c>
      <c r="G31" s="144">
        <f t="shared" ref="G31" si="20">C31*E31*(185-F31)/100</f>
        <v>0</v>
      </c>
      <c r="H31" s="26" t="s">
        <v>3</v>
      </c>
      <c r="I31" s="121">
        <v>48658</v>
      </c>
      <c r="J31" s="13"/>
      <c r="K31" s="60">
        <f t="shared" si="1"/>
        <v>0</v>
      </c>
      <c r="L31" s="119"/>
      <c r="M31" s="138">
        <f>ROUNDDOWN(SUM(G31,K31:K32,L31),0)</f>
        <v>0</v>
      </c>
    </row>
    <row r="32" spans="1:13" ht="26.25" customHeight="1" thickBot="1" x14ac:dyDescent="0.2">
      <c r="A32" s="201"/>
      <c r="B32" s="204"/>
      <c r="C32" s="196"/>
      <c r="D32" s="199"/>
      <c r="E32" s="149"/>
      <c r="F32" s="195"/>
      <c r="G32" s="197"/>
      <c r="H32" s="30" t="s">
        <v>4</v>
      </c>
      <c r="I32" s="123">
        <v>12649</v>
      </c>
      <c r="J32" s="15"/>
      <c r="K32" s="62">
        <f t="shared" si="1"/>
        <v>0</v>
      </c>
      <c r="L32" s="120"/>
      <c r="M32" s="198"/>
    </row>
    <row r="33" spans="1:13" ht="26.25" customHeight="1" thickTop="1" thickBot="1" x14ac:dyDescent="0.2">
      <c r="A33" s="202" t="s">
        <v>0</v>
      </c>
      <c r="B33" s="203"/>
      <c r="C33" s="69">
        <f>SUM(C9:C32)</f>
        <v>4200</v>
      </c>
      <c r="D33" s="82"/>
      <c r="E33" s="16"/>
      <c r="F33" s="67"/>
      <c r="G33" s="32"/>
      <c r="H33" s="31"/>
      <c r="I33" s="124">
        <f>SUM(I9:I32)</f>
        <v>971130</v>
      </c>
      <c r="J33" s="18"/>
      <c r="K33" s="58"/>
      <c r="L33" s="50"/>
      <c r="M33" s="19">
        <f>SUM(M9:M32)</f>
        <v>0</v>
      </c>
    </row>
    <row r="34" spans="1:13" ht="26.25" customHeight="1" x14ac:dyDescent="0.15">
      <c r="C34" s="6"/>
      <c r="D34" s="73"/>
      <c r="E34" s="6"/>
      <c r="F34" s="6"/>
      <c r="G34" s="7"/>
      <c r="H34" s="23"/>
      <c r="I34" s="8"/>
      <c r="J34" s="8"/>
      <c r="K34" s="9"/>
      <c r="L34" s="8"/>
      <c r="M34" s="8"/>
    </row>
    <row r="35" spans="1:13" ht="27.75" customHeight="1" x14ac:dyDescent="0.15">
      <c r="A35" s="137" t="s">
        <v>18</v>
      </c>
      <c r="B35" s="137"/>
      <c r="C35" s="137"/>
      <c r="D35" s="137"/>
      <c r="E35" s="137"/>
      <c r="F35" s="137"/>
      <c r="G35" s="137"/>
      <c r="H35" s="137"/>
      <c r="I35" s="137"/>
      <c r="J35" s="137"/>
      <c r="K35" s="137"/>
      <c r="L35" s="137"/>
      <c r="M35" s="137"/>
    </row>
    <row r="36" spans="1:13" ht="27.75" customHeight="1" x14ac:dyDescent="0.15">
      <c r="A36" s="137" t="s">
        <v>19</v>
      </c>
      <c r="B36" s="137"/>
      <c r="C36" s="137"/>
      <c r="D36" s="137"/>
      <c r="E36" s="137"/>
      <c r="F36" s="137"/>
      <c r="G36" s="137"/>
      <c r="H36" s="137"/>
      <c r="I36" s="137"/>
      <c r="J36" s="137"/>
      <c r="K36" s="137"/>
      <c r="L36" s="137"/>
    </row>
    <row r="37" spans="1:13" ht="27.75" customHeight="1" x14ac:dyDescent="0.15">
      <c r="A37" s="137" t="s">
        <v>22</v>
      </c>
      <c r="B37" s="137"/>
      <c r="C37" s="137"/>
      <c r="D37" s="137"/>
      <c r="E37" s="137"/>
      <c r="F37" s="137"/>
      <c r="G37" s="137"/>
      <c r="H37" s="137"/>
      <c r="I37" s="137"/>
      <c r="J37" s="137"/>
      <c r="K37" s="137"/>
      <c r="L37" s="137"/>
    </row>
    <row r="38" spans="1:13" ht="27.75" customHeight="1" x14ac:dyDescent="0.15">
      <c r="A38" s="137" t="s">
        <v>20</v>
      </c>
      <c r="B38" s="137"/>
      <c r="C38" s="137"/>
      <c r="D38" s="137"/>
      <c r="E38" s="137"/>
      <c r="F38" s="137"/>
      <c r="G38" s="137"/>
      <c r="H38" s="137"/>
      <c r="I38" s="137"/>
      <c r="J38" s="137"/>
      <c r="K38" s="137"/>
      <c r="L38" s="137"/>
      <c r="M38" s="125"/>
    </row>
    <row r="39" spans="1:13" ht="27.75" customHeight="1" x14ac:dyDescent="0.15">
      <c r="A39" s="137" t="s">
        <v>21</v>
      </c>
      <c r="B39" s="137"/>
      <c r="C39" s="137"/>
      <c r="D39" s="137"/>
      <c r="E39" s="137"/>
      <c r="F39" s="137"/>
      <c r="G39" s="137"/>
      <c r="H39" s="137"/>
      <c r="I39" s="137"/>
      <c r="J39" s="137"/>
      <c r="K39" s="137"/>
      <c r="L39" s="137"/>
      <c r="M39" s="125"/>
    </row>
    <row r="40" spans="1:13" ht="24" customHeight="1" x14ac:dyDescent="0.15">
      <c r="A40" s="125"/>
      <c r="B40" s="125"/>
      <c r="C40" s="125"/>
      <c r="D40" s="111"/>
      <c r="E40" s="125"/>
      <c r="F40" s="125"/>
      <c r="G40" s="125"/>
      <c r="H40" s="125"/>
      <c r="I40" s="125"/>
      <c r="J40" s="125"/>
      <c r="K40" s="125"/>
      <c r="L40" s="125"/>
      <c r="M40" s="125"/>
    </row>
    <row r="41" spans="1:13" ht="24" customHeight="1" x14ac:dyDescent="0.15">
      <c r="G41" s="20" t="s">
        <v>1</v>
      </c>
      <c r="H41" s="113"/>
      <c r="I41" s="194">
        <f>M35</f>
        <v>0</v>
      </c>
      <c r="J41" s="194"/>
      <c r="K41" s="194"/>
      <c r="L41" s="84" t="s">
        <v>2</v>
      </c>
    </row>
    <row r="42" spans="1:13" ht="24" customHeight="1" x14ac:dyDescent="0.15"/>
    <row r="43" spans="1:13" ht="24" customHeight="1" x14ac:dyDescent="0.15">
      <c r="G43" s="21"/>
      <c r="H43" s="21"/>
      <c r="I43" s="21"/>
      <c r="L43" s="21"/>
    </row>
    <row r="44" spans="1:13" ht="24" customHeight="1" x14ac:dyDescent="0.15">
      <c r="G44" s="20" t="s">
        <v>9</v>
      </c>
      <c r="H44" s="113"/>
      <c r="I44" s="134">
        <f>ROUNDUP(I39*100/110,2)</f>
        <v>0</v>
      </c>
      <c r="J44" s="134"/>
      <c r="K44" s="134"/>
      <c r="L44" s="84" t="s">
        <v>2</v>
      </c>
    </row>
    <row r="45" spans="1:13" ht="24" customHeight="1" x14ac:dyDescent="0.15">
      <c r="C45" s="21"/>
      <c r="D45" s="83"/>
      <c r="G45" s="105" t="s">
        <v>67</v>
      </c>
      <c r="H45" s="105"/>
      <c r="I45" s="105"/>
    </row>
    <row r="46" spans="1:13" ht="24" customHeight="1" x14ac:dyDescent="0.15">
      <c r="J46" s="22"/>
    </row>
    <row r="47" spans="1:13" ht="24" customHeight="1" x14ac:dyDescent="0.15">
      <c r="C47" s="105"/>
      <c r="D47" s="88"/>
      <c r="E47" s="105"/>
      <c r="F47" s="105"/>
      <c r="G47" s="7"/>
      <c r="H47" s="23"/>
      <c r="I47" s="135" t="s">
        <v>13</v>
      </c>
      <c r="J47" s="135"/>
      <c r="K47" s="136"/>
      <c r="L47" s="136"/>
      <c r="M47" s="136"/>
    </row>
    <row r="48" spans="1:13" ht="24" customHeight="1" x14ac:dyDescent="0.15">
      <c r="J48" s="22"/>
    </row>
    <row r="49" spans="2:13" ht="26.25" customHeight="1" x14ac:dyDescent="0.15">
      <c r="C49" s="6"/>
      <c r="D49" s="73"/>
      <c r="E49" s="6"/>
      <c r="F49" s="6"/>
      <c r="G49" s="7"/>
      <c r="H49" s="23"/>
      <c r="I49" s="8"/>
      <c r="J49" s="8"/>
      <c r="K49" s="9"/>
      <c r="L49" s="8"/>
      <c r="M49" s="8"/>
    </row>
    <row r="50" spans="2:13" ht="26.25" customHeight="1" x14ac:dyDescent="0.15">
      <c r="B50" s="22"/>
      <c r="K50" s="22"/>
    </row>
    <row r="51" spans="2:13" ht="26.25" customHeight="1" x14ac:dyDescent="0.15">
      <c r="B51" s="22"/>
      <c r="K51" s="22"/>
    </row>
    <row r="52" spans="2:13" ht="26.25" customHeight="1" x14ac:dyDescent="0.15">
      <c r="B52" s="22"/>
      <c r="K52" s="22"/>
    </row>
    <row r="53" spans="2:13" ht="26.25" customHeight="1" x14ac:dyDescent="0.15">
      <c r="B53" s="22"/>
      <c r="K53" s="22"/>
    </row>
    <row r="54" spans="2:13" ht="26.25" customHeight="1" x14ac:dyDescent="0.15"/>
    <row r="55" spans="2:13" ht="26.25" customHeight="1" x14ac:dyDescent="0.15">
      <c r="C55" s="2"/>
      <c r="D55" s="81"/>
      <c r="E55" s="2"/>
      <c r="F55" s="2"/>
      <c r="G55" s="3"/>
      <c r="H55" s="2"/>
      <c r="I55" s="107"/>
    </row>
    <row r="56" spans="2:13" ht="26.25" customHeight="1" x14ac:dyDescent="0.15">
      <c r="C56" s="2"/>
      <c r="D56" s="81"/>
      <c r="E56" s="2"/>
      <c r="F56" s="2"/>
      <c r="G56" s="4"/>
      <c r="H56" s="2"/>
      <c r="I56" s="107"/>
    </row>
    <row r="57" spans="2:13" ht="26.25" customHeight="1" x14ac:dyDescent="0.15">
      <c r="C57" s="2"/>
      <c r="D57" s="81"/>
      <c r="E57" s="2"/>
      <c r="F57" s="2"/>
      <c r="G57" s="5"/>
      <c r="H57" s="2"/>
      <c r="I57" s="107"/>
    </row>
    <row r="58" spans="2:13" ht="26.25" customHeight="1" x14ac:dyDescent="0.15">
      <c r="C58" s="2"/>
      <c r="D58" s="81"/>
      <c r="E58" s="2"/>
      <c r="F58" s="2"/>
      <c r="G58" s="5"/>
      <c r="H58" s="2"/>
      <c r="I58" s="107"/>
    </row>
    <row r="59" spans="2:13" ht="26.25" customHeight="1" x14ac:dyDescent="0.15"/>
    <row r="60" spans="2:13" ht="26.25" customHeight="1" x14ac:dyDescent="0.15"/>
    <row r="61" spans="2:13" ht="26.25" customHeight="1" x14ac:dyDescent="0.15"/>
    <row r="62" spans="2:13" ht="26.25" customHeight="1" x14ac:dyDescent="0.15"/>
    <row r="63" spans="2:13" ht="26.25" customHeight="1" x14ac:dyDescent="0.15"/>
    <row r="64" spans="2:13" ht="26.25" customHeight="1" x14ac:dyDescent="0.15"/>
  </sheetData>
  <mergeCells count="113">
    <mergeCell ref="A36:L36"/>
    <mergeCell ref="A37:L37"/>
    <mergeCell ref="F31:F32"/>
    <mergeCell ref="M27:M28"/>
    <mergeCell ref="M29:M30"/>
    <mergeCell ref="C31:C32"/>
    <mergeCell ref="G31:G32"/>
    <mergeCell ref="M31:M32"/>
    <mergeCell ref="D31:D32"/>
    <mergeCell ref="A27:A28"/>
    <mergeCell ref="A29:A30"/>
    <mergeCell ref="A31:A32"/>
    <mergeCell ref="A33:B33"/>
    <mergeCell ref="B29:B30"/>
    <mergeCell ref="B31:B32"/>
    <mergeCell ref="A35:M35"/>
    <mergeCell ref="I41:K41"/>
    <mergeCell ref="F13:F14"/>
    <mergeCell ref="A17:A18"/>
    <mergeCell ref="A19:A20"/>
    <mergeCell ref="A21:A22"/>
    <mergeCell ref="A23:A24"/>
    <mergeCell ref="A25:A26"/>
    <mergeCell ref="B23:B24"/>
    <mergeCell ref="C23:C24"/>
    <mergeCell ref="E23:E24"/>
    <mergeCell ref="G23:G24"/>
    <mergeCell ref="B21:B22"/>
    <mergeCell ref="C21:C22"/>
    <mergeCell ref="E21:E22"/>
    <mergeCell ref="G21:G22"/>
    <mergeCell ref="B25:B26"/>
    <mergeCell ref="C25:C26"/>
    <mergeCell ref="B27:B28"/>
    <mergeCell ref="C27:C28"/>
    <mergeCell ref="E27:E28"/>
    <mergeCell ref="G27:G28"/>
    <mergeCell ref="C29:C30"/>
    <mergeCell ref="E29:E30"/>
    <mergeCell ref="B19:B20"/>
    <mergeCell ref="M9:M10"/>
    <mergeCell ref="C19:C20"/>
    <mergeCell ref="E19:E20"/>
    <mergeCell ref="G19:G20"/>
    <mergeCell ref="D11:D12"/>
    <mergeCell ref="D13:D14"/>
    <mergeCell ref="D15:D16"/>
    <mergeCell ref="D17:D18"/>
    <mergeCell ref="D19:D20"/>
    <mergeCell ref="G13:G14"/>
    <mergeCell ref="B11:B12"/>
    <mergeCell ref="F11:F12"/>
    <mergeCell ref="H7:K7"/>
    <mergeCell ref="A7:A8"/>
    <mergeCell ref="A11:A12"/>
    <mergeCell ref="A13:A14"/>
    <mergeCell ref="A15:A16"/>
    <mergeCell ref="B7:B8"/>
    <mergeCell ref="A9:A10"/>
    <mergeCell ref="B9:B10"/>
    <mergeCell ref="C9:C10"/>
    <mergeCell ref="D9:D10"/>
    <mergeCell ref="E9:E10"/>
    <mergeCell ref="F9:F10"/>
    <mergeCell ref="G9:G10"/>
    <mergeCell ref="D25:D26"/>
    <mergeCell ref="E31:E32"/>
    <mergeCell ref="E25:E26"/>
    <mergeCell ref="M7:M8"/>
    <mergeCell ref="C7:G7"/>
    <mergeCell ref="L7:L8"/>
    <mergeCell ref="C4:G4"/>
    <mergeCell ref="B17:B18"/>
    <mergeCell ref="C17:C18"/>
    <mergeCell ref="E17:E18"/>
    <mergeCell ref="G17:G18"/>
    <mergeCell ref="M17:M18"/>
    <mergeCell ref="B15:B16"/>
    <mergeCell ref="C15:C16"/>
    <mergeCell ref="E15:E16"/>
    <mergeCell ref="G15:G16"/>
    <mergeCell ref="C11:C12"/>
    <mergeCell ref="E11:E12"/>
    <mergeCell ref="G11:G12"/>
    <mergeCell ref="M11:M12"/>
    <mergeCell ref="B13:B14"/>
    <mergeCell ref="C13:C14"/>
    <mergeCell ref="E13:E14"/>
    <mergeCell ref="M13:M14"/>
    <mergeCell ref="I44:K44"/>
    <mergeCell ref="I47:J47"/>
    <mergeCell ref="K47:M47"/>
    <mergeCell ref="A38:L38"/>
    <mergeCell ref="A39:L39"/>
    <mergeCell ref="M21:M22"/>
    <mergeCell ref="M15:M16"/>
    <mergeCell ref="F15:F16"/>
    <mergeCell ref="F17:F18"/>
    <mergeCell ref="F19:F20"/>
    <mergeCell ref="F21:F22"/>
    <mergeCell ref="F23:F24"/>
    <mergeCell ref="F25:F26"/>
    <mergeCell ref="F27:F28"/>
    <mergeCell ref="M23:M24"/>
    <mergeCell ref="M25:M26"/>
    <mergeCell ref="M19:M20"/>
    <mergeCell ref="G25:G26"/>
    <mergeCell ref="G29:G30"/>
    <mergeCell ref="F29:F30"/>
    <mergeCell ref="D27:D28"/>
    <mergeCell ref="D29:D30"/>
    <mergeCell ref="D21:D22"/>
    <mergeCell ref="D23:D24"/>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oddHeader>&amp;L&amp;"ＭＳ 明朝,標準"&amp;10様式７－２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A23" sqref="A23:L24"/>
    </sheetView>
  </sheetViews>
  <sheetFormatPr defaultRowHeight="13.5" x14ac:dyDescent="0.15"/>
  <cols>
    <col min="1" max="1" width="4.125" style="84" bestFit="1" customWidth="1"/>
    <col min="2" max="2" width="1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21.75" customHeight="1" x14ac:dyDescent="0.15">
      <c r="B4" s="86" t="s">
        <v>14</v>
      </c>
      <c r="C4" s="136" t="s">
        <v>24</v>
      </c>
      <c r="D4" s="136"/>
      <c r="E4" s="160"/>
      <c r="F4" s="160"/>
      <c r="G4" s="160"/>
    </row>
    <row r="5" spans="1:15" ht="15" customHeight="1" x14ac:dyDescent="0.15">
      <c r="B5" s="87"/>
      <c r="C5" s="68"/>
      <c r="D5" s="68"/>
      <c r="E5" s="88"/>
      <c r="F5" s="88"/>
      <c r="G5" s="88"/>
    </row>
    <row r="6" spans="1:15" ht="15" customHeight="1" thickBot="1" x14ac:dyDescent="0.2">
      <c r="C6" s="6"/>
      <c r="D6" s="73"/>
      <c r="E6" s="6"/>
      <c r="F6" s="6"/>
      <c r="G6" s="7"/>
      <c r="H6" s="8"/>
      <c r="I6" s="8"/>
      <c r="J6" s="8"/>
      <c r="K6" s="8"/>
      <c r="L6" s="6" t="s">
        <v>6</v>
      </c>
    </row>
    <row r="7" spans="1:15" ht="30" customHeight="1" x14ac:dyDescent="0.15">
      <c r="A7" s="181" t="s">
        <v>11</v>
      </c>
      <c r="B7" s="210" t="s">
        <v>7</v>
      </c>
      <c r="C7" s="153" t="s">
        <v>33</v>
      </c>
      <c r="D7" s="154"/>
      <c r="E7" s="155"/>
      <c r="F7" s="156"/>
      <c r="G7" s="157"/>
      <c r="H7" s="178" t="s">
        <v>34</v>
      </c>
      <c r="I7" s="179"/>
      <c r="J7" s="179"/>
      <c r="K7" s="158" t="s">
        <v>16</v>
      </c>
      <c r="L7" s="151" t="s">
        <v>35</v>
      </c>
    </row>
    <row r="8" spans="1:15" ht="60" customHeight="1" thickBot="1" x14ac:dyDescent="0.2">
      <c r="A8" s="182"/>
      <c r="B8" s="211"/>
      <c r="C8" s="70" t="s">
        <v>36</v>
      </c>
      <c r="D8" s="75" t="s">
        <v>31</v>
      </c>
      <c r="E8" s="1" t="s">
        <v>37</v>
      </c>
      <c r="F8" s="43" t="s">
        <v>23</v>
      </c>
      <c r="G8" s="42" t="s">
        <v>38</v>
      </c>
      <c r="H8" s="56" t="s">
        <v>49</v>
      </c>
      <c r="I8" s="57" t="s">
        <v>40</v>
      </c>
      <c r="J8" s="43" t="s">
        <v>47</v>
      </c>
      <c r="K8" s="159"/>
      <c r="L8" s="152"/>
    </row>
    <row r="9" spans="1:15" ht="34.5" customHeight="1" x14ac:dyDescent="0.15">
      <c r="A9" s="36">
        <v>1</v>
      </c>
      <c r="B9" s="114" t="s">
        <v>15</v>
      </c>
      <c r="C9" s="90"/>
      <c r="D9" s="76"/>
      <c r="E9" s="44"/>
      <c r="F9" s="92">
        <v>100</v>
      </c>
      <c r="G9" s="33"/>
      <c r="H9" s="93"/>
      <c r="I9" s="11"/>
      <c r="J9" s="44">
        <f>H9*I9</f>
        <v>0</v>
      </c>
      <c r="K9" s="51"/>
      <c r="L9" s="54">
        <f>ROUNDDOWN(G9+J9+K9,0)</f>
        <v>0</v>
      </c>
      <c r="N9" s="94"/>
      <c r="O9" s="94"/>
    </row>
    <row r="10" spans="1:15" ht="34.5" customHeight="1" x14ac:dyDescent="0.15">
      <c r="A10" s="37">
        <v>2</v>
      </c>
      <c r="B10" s="115" t="s">
        <v>15</v>
      </c>
      <c r="C10" s="96" t="str">
        <f>IF($C$9="","",$C$9)</f>
        <v/>
      </c>
      <c r="D10" s="77"/>
      <c r="E10" s="45"/>
      <c r="F10" s="98">
        <v>100</v>
      </c>
      <c r="G10" s="34"/>
      <c r="H10" s="99"/>
      <c r="I10" s="13"/>
      <c r="J10" s="45">
        <f t="shared" ref="J10:J20" si="0">H10*I10</f>
        <v>0</v>
      </c>
      <c r="K10" s="52"/>
      <c r="L10" s="48">
        <f t="shared" ref="L10:L20" si="1">ROUNDDOWN(G10+J10+K10,0)</f>
        <v>0</v>
      </c>
    </row>
    <row r="11" spans="1:15" ht="34.5" customHeight="1" x14ac:dyDescent="0.15">
      <c r="A11" s="37">
        <v>3</v>
      </c>
      <c r="B11" s="115" t="s">
        <v>15</v>
      </c>
      <c r="C11" s="96" t="str">
        <f t="shared" ref="C11:C20" si="2">IF($C$9="","",$C$9)</f>
        <v/>
      </c>
      <c r="D11" s="77"/>
      <c r="E11" s="45"/>
      <c r="F11" s="98">
        <v>100</v>
      </c>
      <c r="G11" s="34"/>
      <c r="H11" s="99"/>
      <c r="I11" s="13"/>
      <c r="J11" s="45">
        <f t="shared" si="0"/>
        <v>0</v>
      </c>
      <c r="K11" s="52"/>
      <c r="L11" s="48">
        <f t="shared" si="1"/>
        <v>0</v>
      </c>
    </row>
    <row r="12" spans="1:15" ht="34.5" customHeight="1" x14ac:dyDescent="0.15">
      <c r="A12" s="37">
        <v>4</v>
      </c>
      <c r="B12" s="115" t="s">
        <v>15</v>
      </c>
      <c r="C12" s="96" t="str">
        <f t="shared" si="2"/>
        <v/>
      </c>
      <c r="D12" s="77"/>
      <c r="E12" s="45"/>
      <c r="F12" s="98">
        <v>100</v>
      </c>
      <c r="G12" s="34"/>
      <c r="H12" s="99"/>
      <c r="I12" s="13"/>
      <c r="J12" s="45">
        <f t="shared" si="0"/>
        <v>0</v>
      </c>
      <c r="K12" s="52"/>
      <c r="L12" s="48">
        <f t="shared" si="1"/>
        <v>0</v>
      </c>
    </row>
    <row r="13" spans="1:15" ht="34.5" customHeight="1" x14ac:dyDescent="0.15">
      <c r="A13" s="37">
        <v>5</v>
      </c>
      <c r="B13" s="115" t="s">
        <v>15</v>
      </c>
      <c r="C13" s="96" t="str">
        <f t="shared" si="2"/>
        <v/>
      </c>
      <c r="D13" s="77"/>
      <c r="E13" s="45"/>
      <c r="F13" s="98">
        <v>100</v>
      </c>
      <c r="G13" s="34"/>
      <c r="H13" s="99"/>
      <c r="I13" s="13"/>
      <c r="J13" s="45">
        <f t="shared" si="0"/>
        <v>0</v>
      </c>
      <c r="K13" s="52"/>
      <c r="L13" s="48">
        <f t="shared" si="1"/>
        <v>0</v>
      </c>
    </row>
    <row r="14" spans="1:15" ht="34.5" customHeight="1" x14ac:dyDescent="0.15">
      <c r="A14" s="37">
        <v>6</v>
      </c>
      <c r="B14" s="115" t="s">
        <v>15</v>
      </c>
      <c r="C14" s="96" t="str">
        <f t="shared" si="2"/>
        <v/>
      </c>
      <c r="D14" s="77"/>
      <c r="E14" s="45"/>
      <c r="F14" s="98">
        <v>100</v>
      </c>
      <c r="G14" s="34"/>
      <c r="H14" s="99"/>
      <c r="I14" s="13"/>
      <c r="J14" s="45">
        <f t="shared" si="0"/>
        <v>0</v>
      </c>
      <c r="K14" s="52"/>
      <c r="L14" s="48">
        <f t="shared" si="1"/>
        <v>0</v>
      </c>
    </row>
    <row r="15" spans="1:15" ht="34.5" customHeight="1" x14ac:dyDescent="0.15">
      <c r="A15" s="37">
        <v>7</v>
      </c>
      <c r="B15" s="115" t="s">
        <v>15</v>
      </c>
      <c r="C15" s="96" t="str">
        <f t="shared" si="2"/>
        <v/>
      </c>
      <c r="D15" s="77"/>
      <c r="E15" s="45"/>
      <c r="F15" s="98">
        <v>100</v>
      </c>
      <c r="G15" s="34"/>
      <c r="H15" s="99"/>
      <c r="I15" s="13"/>
      <c r="J15" s="45">
        <f t="shared" si="0"/>
        <v>0</v>
      </c>
      <c r="K15" s="52"/>
      <c r="L15" s="48">
        <f t="shared" si="1"/>
        <v>0</v>
      </c>
    </row>
    <row r="16" spans="1:15" ht="34.5" customHeight="1" x14ac:dyDescent="0.15">
      <c r="A16" s="37">
        <v>8</v>
      </c>
      <c r="B16" s="115" t="s">
        <v>15</v>
      </c>
      <c r="C16" s="96" t="str">
        <f t="shared" si="2"/>
        <v/>
      </c>
      <c r="D16" s="77"/>
      <c r="E16" s="45"/>
      <c r="F16" s="98">
        <v>100</v>
      </c>
      <c r="G16" s="34"/>
      <c r="H16" s="99"/>
      <c r="I16" s="13"/>
      <c r="J16" s="45">
        <f t="shared" si="0"/>
        <v>0</v>
      </c>
      <c r="K16" s="52"/>
      <c r="L16" s="48">
        <f t="shared" si="1"/>
        <v>0</v>
      </c>
    </row>
    <row r="17" spans="1:13" ht="34.5" customHeight="1" x14ac:dyDescent="0.15">
      <c r="A17" s="37">
        <v>9</v>
      </c>
      <c r="B17" s="115" t="s">
        <v>15</v>
      </c>
      <c r="C17" s="96" t="str">
        <f t="shared" si="2"/>
        <v/>
      </c>
      <c r="D17" s="77"/>
      <c r="E17" s="45"/>
      <c r="F17" s="98">
        <v>100</v>
      </c>
      <c r="G17" s="34"/>
      <c r="H17" s="99"/>
      <c r="I17" s="13"/>
      <c r="J17" s="45">
        <f t="shared" si="0"/>
        <v>0</v>
      </c>
      <c r="K17" s="52"/>
      <c r="L17" s="48">
        <f t="shared" si="1"/>
        <v>0</v>
      </c>
    </row>
    <row r="18" spans="1:13" ht="34.5" customHeight="1" x14ac:dyDescent="0.15">
      <c r="A18" s="37">
        <v>10</v>
      </c>
      <c r="B18" s="115" t="s">
        <v>15</v>
      </c>
      <c r="C18" s="96" t="str">
        <f t="shared" si="2"/>
        <v/>
      </c>
      <c r="D18" s="77"/>
      <c r="E18" s="45"/>
      <c r="F18" s="98">
        <v>100</v>
      </c>
      <c r="G18" s="34"/>
      <c r="H18" s="99"/>
      <c r="I18" s="13"/>
      <c r="J18" s="45">
        <f t="shared" si="0"/>
        <v>0</v>
      </c>
      <c r="K18" s="52"/>
      <c r="L18" s="48">
        <f t="shared" si="1"/>
        <v>0</v>
      </c>
    </row>
    <row r="19" spans="1:13" ht="34.5" customHeight="1" x14ac:dyDescent="0.15">
      <c r="A19" s="37">
        <v>11</v>
      </c>
      <c r="B19" s="115" t="s">
        <v>15</v>
      </c>
      <c r="C19" s="96" t="str">
        <f t="shared" si="2"/>
        <v/>
      </c>
      <c r="D19" s="77"/>
      <c r="E19" s="45"/>
      <c r="F19" s="98">
        <v>100</v>
      </c>
      <c r="G19" s="34"/>
      <c r="H19" s="99"/>
      <c r="I19" s="13"/>
      <c r="J19" s="45">
        <f t="shared" si="0"/>
        <v>0</v>
      </c>
      <c r="K19" s="52"/>
      <c r="L19" s="48">
        <f t="shared" si="1"/>
        <v>0</v>
      </c>
    </row>
    <row r="20" spans="1:13" ht="34.5" customHeight="1" thickBot="1" x14ac:dyDescent="0.2">
      <c r="A20" s="38">
        <v>12</v>
      </c>
      <c r="B20" s="116" t="s">
        <v>15</v>
      </c>
      <c r="C20" s="101" t="str">
        <f t="shared" si="2"/>
        <v/>
      </c>
      <c r="D20" s="78"/>
      <c r="E20" s="46"/>
      <c r="F20" s="103">
        <v>100</v>
      </c>
      <c r="G20" s="35"/>
      <c r="H20" s="104"/>
      <c r="I20" s="15"/>
      <c r="J20" s="46">
        <f t="shared" si="0"/>
        <v>0</v>
      </c>
      <c r="K20" s="53"/>
      <c r="L20" s="49">
        <f t="shared" si="1"/>
        <v>0</v>
      </c>
    </row>
    <row r="21" spans="1:13" ht="37.5" customHeight="1" thickTop="1" thickBot="1" x14ac:dyDescent="0.2">
      <c r="A21" s="208" t="s">
        <v>0</v>
      </c>
      <c r="B21" s="209"/>
      <c r="C21" s="69">
        <f>SUM(C9:C20)</f>
        <v>0</v>
      </c>
      <c r="D21" s="79"/>
      <c r="E21" s="16"/>
      <c r="F21" s="67"/>
      <c r="G21" s="32"/>
      <c r="H21" s="17">
        <f>SUM(H9:H20)</f>
        <v>0</v>
      </c>
      <c r="I21" s="18"/>
      <c r="J21" s="47"/>
      <c r="K21" s="50"/>
      <c r="L21" s="19">
        <f>SUM(L9:L20)</f>
        <v>0</v>
      </c>
    </row>
    <row r="22" spans="1:13" ht="26.25" customHeight="1" x14ac:dyDescent="0.15">
      <c r="C22" s="71"/>
      <c r="D22" s="80"/>
      <c r="E22" s="6"/>
      <c r="F22" s="6"/>
      <c r="G22" s="7"/>
      <c r="H22" s="8"/>
      <c r="I22" s="8"/>
      <c r="J22" s="8"/>
      <c r="K22" s="8"/>
      <c r="L22" s="8"/>
    </row>
    <row r="23" spans="1:13" ht="27.75" customHeight="1" x14ac:dyDescent="0.15">
      <c r="A23" s="137" t="s">
        <v>18</v>
      </c>
      <c r="B23" s="137"/>
      <c r="C23" s="205"/>
      <c r="D23" s="137"/>
      <c r="E23" s="137"/>
      <c r="F23" s="137"/>
      <c r="G23" s="137"/>
      <c r="H23" s="137"/>
      <c r="I23" s="137"/>
      <c r="J23" s="137"/>
      <c r="K23" s="137"/>
      <c r="L23" s="137"/>
    </row>
    <row r="24" spans="1:13" ht="27.75" customHeight="1" x14ac:dyDescent="0.15">
      <c r="A24" s="137" t="s">
        <v>19</v>
      </c>
      <c r="B24" s="137"/>
      <c r="C24" s="205"/>
      <c r="D24" s="137"/>
      <c r="E24" s="137"/>
      <c r="F24" s="137"/>
      <c r="G24" s="137"/>
      <c r="H24" s="137"/>
      <c r="I24" s="137"/>
      <c r="J24" s="137"/>
      <c r="K24" s="137"/>
      <c r="L24" s="137"/>
    </row>
    <row r="25" spans="1:13" ht="27.75" customHeight="1" x14ac:dyDescent="0.15">
      <c r="A25" s="137" t="s">
        <v>22</v>
      </c>
      <c r="B25" s="137"/>
      <c r="C25" s="205"/>
      <c r="D25" s="137"/>
      <c r="E25" s="137"/>
      <c r="F25" s="137"/>
      <c r="G25" s="137"/>
      <c r="H25" s="137"/>
      <c r="I25" s="137"/>
      <c r="J25" s="137"/>
      <c r="K25" s="137"/>
      <c r="L25" s="137"/>
    </row>
    <row r="26" spans="1:13" ht="27.75" customHeight="1" x14ac:dyDescent="0.15">
      <c r="A26" s="137" t="s">
        <v>20</v>
      </c>
      <c r="B26" s="137"/>
      <c r="C26" s="205"/>
      <c r="D26" s="137"/>
      <c r="E26" s="137"/>
      <c r="F26" s="137"/>
      <c r="G26" s="137"/>
      <c r="H26" s="137"/>
      <c r="I26" s="137"/>
      <c r="J26" s="137"/>
      <c r="K26" s="137"/>
      <c r="L26" s="137"/>
      <c r="M26" s="112"/>
    </row>
    <row r="27" spans="1:13" ht="27.75" customHeight="1" x14ac:dyDescent="0.15">
      <c r="A27" s="137" t="s">
        <v>21</v>
      </c>
      <c r="B27" s="137"/>
      <c r="C27" s="205"/>
      <c r="D27" s="137"/>
      <c r="E27" s="137"/>
      <c r="F27" s="137"/>
      <c r="G27" s="137"/>
      <c r="H27" s="137"/>
      <c r="I27" s="137"/>
      <c r="J27" s="137"/>
      <c r="K27" s="137"/>
      <c r="L27" s="137"/>
      <c r="M27" s="112"/>
    </row>
    <row r="28" spans="1:13" ht="24" customHeight="1" x14ac:dyDescent="0.15">
      <c r="C28" s="105"/>
      <c r="D28" s="88"/>
      <c r="I28" s="105"/>
    </row>
    <row r="29" spans="1:13" ht="24" customHeight="1" x14ac:dyDescent="0.15">
      <c r="C29" s="105"/>
      <c r="D29" s="88"/>
      <c r="F29" s="20" t="s">
        <v>1</v>
      </c>
      <c r="G29" s="20"/>
      <c r="H29" s="207">
        <f>L21</f>
        <v>0</v>
      </c>
      <c r="I29" s="207"/>
      <c r="J29" s="207"/>
      <c r="K29" s="84" t="s">
        <v>17</v>
      </c>
    </row>
    <row r="30" spans="1:13" ht="24" customHeight="1" x14ac:dyDescent="0.15">
      <c r="C30" s="105"/>
      <c r="D30" s="88"/>
    </row>
    <row r="31" spans="1:13" ht="24" customHeight="1" x14ac:dyDescent="0.15">
      <c r="C31" s="105"/>
      <c r="D31" s="88"/>
      <c r="E31" s="21"/>
      <c r="F31" s="21"/>
      <c r="G31" s="21"/>
      <c r="H31" s="21"/>
    </row>
    <row r="32" spans="1:13" ht="24" customHeight="1" x14ac:dyDescent="0.15">
      <c r="C32" s="105"/>
      <c r="D32" s="88"/>
      <c r="F32" s="20" t="s">
        <v>9</v>
      </c>
      <c r="G32" s="20"/>
      <c r="H32" s="206">
        <f>ROUNDUP(H29*100/108,2)</f>
        <v>0</v>
      </c>
      <c r="I32" s="206"/>
      <c r="J32" s="206"/>
      <c r="K32" s="84" t="s">
        <v>17</v>
      </c>
    </row>
    <row r="33" spans="2:12" ht="24" customHeight="1" x14ac:dyDescent="0.15">
      <c r="C33" s="105"/>
      <c r="D33" s="88"/>
      <c r="F33" s="105" t="s">
        <v>50</v>
      </c>
      <c r="G33" s="105"/>
      <c r="H33" s="105"/>
    </row>
    <row r="34" spans="2:12" ht="24" customHeight="1" x14ac:dyDescent="0.15">
      <c r="I34" s="22"/>
    </row>
    <row r="35" spans="2:12" ht="26.25" customHeight="1" x14ac:dyDescent="0.15">
      <c r="C35" s="6"/>
      <c r="D35" s="73"/>
      <c r="E35" s="6"/>
      <c r="F35" s="6"/>
      <c r="G35" s="7"/>
      <c r="H35" s="8"/>
      <c r="I35" s="8"/>
      <c r="J35" s="8"/>
      <c r="K35" s="8"/>
      <c r="L35" s="8"/>
    </row>
    <row r="36" spans="2:12" ht="26.25" customHeight="1" x14ac:dyDescent="0.15">
      <c r="B36" s="22"/>
      <c r="H36" s="135" t="s">
        <v>13</v>
      </c>
      <c r="I36" s="135"/>
      <c r="J36" s="136"/>
      <c r="K36" s="136"/>
      <c r="L36" s="136"/>
    </row>
    <row r="37" spans="2:12" ht="26.25" customHeight="1" x14ac:dyDescent="0.15">
      <c r="B37" s="22"/>
    </row>
    <row r="38" spans="2:12" ht="26.25" customHeight="1" x14ac:dyDescent="0.15">
      <c r="B38" s="22"/>
    </row>
    <row r="39" spans="2:12" ht="26.25" customHeight="1" x14ac:dyDescent="0.15">
      <c r="B39" s="22"/>
    </row>
    <row r="40" spans="2:12" ht="26.25" customHeight="1" x14ac:dyDescent="0.15"/>
    <row r="41" spans="2:12" ht="26.25" customHeight="1" x14ac:dyDescent="0.15">
      <c r="C41" s="2"/>
      <c r="D41" s="81"/>
      <c r="E41" s="2"/>
      <c r="F41" s="2"/>
      <c r="G41" s="3"/>
      <c r="H41" s="107"/>
    </row>
    <row r="42" spans="2:12" ht="26.25" customHeight="1" x14ac:dyDescent="0.15">
      <c r="C42" s="2"/>
      <c r="D42" s="81"/>
      <c r="E42" s="2"/>
      <c r="F42" s="2"/>
      <c r="G42" s="4"/>
      <c r="H42" s="107"/>
    </row>
    <row r="43" spans="2:12" ht="26.25" customHeight="1" x14ac:dyDescent="0.15">
      <c r="C43" s="2"/>
      <c r="D43" s="81"/>
      <c r="E43" s="2"/>
      <c r="F43" s="2"/>
      <c r="G43" s="5"/>
      <c r="H43" s="107"/>
    </row>
    <row r="44" spans="2:12" ht="26.25" customHeight="1" x14ac:dyDescent="0.15">
      <c r="C44" s="2"/>
      <c r="D44" s="81"/>
      <c r="E44" s="2"/>
      <c r="F44" s="2"/>
      <c r="G44" s="5"/>
      <c r="H44" s="10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L7:L8"/>
    <mergeCell ref="A24:L24"/>
    <mergeCell ref="A25:L25"/>
    <mergeCell ref="H29:J29"/>
    <mergeCell ref="C4:G4"/>
    <mergeCell ref="A7:A8"/>
    <mergeCell ref="A21:B21"/>
    <mergeCell ref="K7:K8"/>
    <mergeCell ref="B7:B8"/>
    <mergeCell ref="C7:G7"/>
    <mergeCell ref="H7:J7"/>
    <mergeCell ref="H36:I36"/>
    <mergeCell ref="J36:L36"/>
    <mergeCell ref="A23:L23"/>
    <mergeCell ref="A26:L26"/>
    <mergeCell ref="A27:L27"/>
    <mergeCell ref="H32:J32"/>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A23" sqref="A23:L24"/>
    </sheetView>
  </sheetViews>
  <sheetFormatPr defaultRowHeight="13.5" x14ac:dyDescent="0.15"/>
  <cols>
    <col min="1" max="1" width="4.12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30" customHeight="1" x14ac:dyDescent="0.15">
      <c r="B4" s="86" t="s">
        <v>25</v>
      </c>
      <c r="C4" s="160" t="s">
        <v>32</v>
      </c>
      <c r="D4" s="160"/>
      <c r="E4" s="160"/>
      <c r="F4" s="160"/>
      <c r="G4" s="160"/>
      <c r="H4" s="23"/>
      <c r="I4" s="8"/>
      <c r="J4" s="8"/>
      <c r="K4" s="9"/>
      <c r="L4" s="8"/>
      <c r="M4" s="8"/>
    </row>
    <row r="5" spans="1:15" ht="15" customHeight="1" x14ac:dyDescent="0.15">
      <c r="B5" s="87"/>
      <c r="C5" s="88"/>
      <c r="D5" s="88"/>
      <c r="E5" s="88"/>
      <c r="F5" s="88"/>
      <c r="G5" s="88"/>
      <c r="H5" s="23"/>
      <c r="I5" s="8"/>
      <c r="J5" s="8"/>
      <c r="K5" s="9"/>
      <c r="L5" s="8"/>
      <c r="M5" s="8"/>
    </row>
    <row r="6" spans="1:15" ht="15" customHeight="1" thickBot="1" x14ac:dyDescent="0.2">
      <c r="C6" s="6"/>
      <c r="D6" s="73"/>
      <c r="E6" s="6"/>
      <c r="F6" s="6"/>
      <c r="G6" s="7"/>
      <c r="H6" s="8"/>
      <c r="I6" s="8"/>
      <c r="J6" s="8"/>
      <c r="K6" s="8"/>
      <c r="L6" s="6" t="s">
        <v>6</v>
      </c>
    </row>
    <row r="7" spans="1:15" ht="30" customHeight="1" x14ac:dyDescent="0.15">
      <c r="A7" s="181" t="s">
        <v>11</v>
      </c>
      <c r="B7" s="210" t="s">
        <v>10</v>
      </c>
      <c r="C7" s="153" t="s">
        <v>33</v>
      </c>
      <c r="D7" s="154"/>
      <c r="E7" s="155"/>
      <c r="F7" s="156"/>
      <c r="G7" s="157"/>
      <c r="H7" s="178" t="s">
        <v>34</v>
      </c>
      <c r="I7" s="179"/>
      <c r="J7" s="179"/>
      <c r="K7" s="158" t="s">
        <v>16</v>
      </c>
      <c r="L7" s="151" t="s">
        <v>35</v>
      </c>
    </row>
    <row r="8" spans="1:15" ht="60" customHeight="1" thickBot="1" x14ac:dyDescent="0.2">
      <c r="A8" s="182"/>
      <c r="B8" s="211"/>
      <c r="C8" s="70" t="s">
        <v>36</v>
      </c>
      <c r="D8" s="75" t="s">
        <v>31</v>
      </c>
      <c r="E8" s="1" t="s">
        <v>37</v>
      </c>
      <c r="F8" s="43" t="s">
        <v>23</v>
      </c>
      <c r="G8" s="42" t="s">
        <v>45</v>
      </c>
      <c r="H8" s="56" t="s">
        <v>48</v>
      </c>
      <c r="I8" s="57" t="s">
        <v>40</v>
      </c>
      <c r="J8" s="43" t="s">
        <v>47</v>
      </c>
      <c r="K8" s="159"/>
      <c r="L8" s="152"/>
    </row>
    <row r="9" spans="1:15" ht="34.5" customHeight="1" x14ac:dyDescent="0.15">
      <c r="A9" s="36">
        <v>1</v>
      </c>
      <c r="B9" s="89"/>
      <c r="C9" s="90"/>
      <c r="D9" s="91"/>
      <c r="E9" s="10"/>
      <c r="F9" s="92">
        <v>100</v>
      </c>
      <c r="G9" s="33"/>
      <c r="H9" s="93"/>
      <c r="I9" s="11"/>
      <c r="J9" s="44">
        <f>H9*I9</f>
        <v>0</v>
      </c>
      <c r="K9" s="51"/>
      <c r="L9" s="54">
        <f>ROUNDDOWN(G9+J9+K9,0)</f>
        <v>0</v>
      </c>
      <c r="N9" s="94"/>
      <c r="O9" s="94"/>
    </row>
    <row r="10" spans="1:15" ht="34.5" customHeight="1" x14ac:dyDescent="0.15">
      <c r="A10" s="37">
        <v>2</v>
      </c>
      <c r="B10" s="95"/>
      <c r="C10" s="96"/>
      <c r="D10" s="97"/>
      <c r="E10" s="12"/>
      <c r="F10" s="98">
        <v>100</v>
      </c>
      <c r="G10" s="34"/>
      <c r="H10" s="99"/>
      <c r="I10" s="13"/>
      <c r="J10" s="45">
        <f t="shared" ref="J10:J20" si="0">H10*I10</f>
        <v>0</v>
      </c>
      <c r="K10" s="52"/>
      <c r="L10" s="48">
        <f t="shared" ref="L10:L20" si="1">ROUNDDOWN(G10+J10+K10,0)</f>
        <v>0</v>
      </c>
    </row>
    <row r="11" spans="1:15" ht="34.5" customHeight="1" x14ac:dyDescent="0.15">
      <c r="A11" s="37">
        <v>3</v>
      </c>
      <c r="B11" s="95"/>
      <c r="C11" s="96"/>
      <c r="D11" s="97"/>
      <c r="E11" s="12"/>
      <c r="F11" s="98">
        <v>100</v>
      </c>
      <c r="G11" s="34"/>
      <c r="H11" s="99"/>
      <c r="I11" s="13"/>
      <c r="J11" s="45">
        <f t="shared" si="0"/>
        <v>0</v>
      </c>
      <c r="K11" s="52"/>
      <c r="L11" s="48">
        <f t="shared" si="1"/>
        <v>0</v>
      </c>
    </row>
    <row r="12" spans="1:15" ht="34.5" customHeight="1" x14ac:dyDescent="0.15">
      <c r="A12" s="37">
        <v>4</v>
      </c>
      <c r="B12" s="95"/>
      <c r="C12" s="96"/>
      <c r="D12" s="97"/>
      <c r="E12" s="12"/>
      <c r="F12" s="98">
        <v>100</v>
      </c>
      <c r="G12" s="34"/>
      <c r="H12" s="99"/>
      <c r="I12" s="13"/>
      <c r="J12" s="45">
        <f t="shared" si="0"/>
        <v>0</v>
      </c>
      <c r="K12" s="52"/>
      <c r="L12" s="48">
        <f t="shared" si="1"/>
        <v>0</v>
      </c>
    </row>
    <row r="13" spans="1:15" ht="34.5" customHeight="1" x14ac:dyDescent="0.15">
      <c r="A13" s="37">
        <v>5</v>
      </c>
      <c r="B13" s="95"/>
      <c r="C13" s="96"/>
      <c r="D13" s="97"/>
      <c r="E13" s="12"/>
      <c r="F13" s="98">
        <v>100</v>
      </c>
      <c r="G13" s="34"/>
      <c r="H13" s="99"/>
      <c r="I13" s="13"/>
      <c r="J13" s="45">
        <f t="shared" si="0"/>
        <v>0</v>
      </c>
      <c r="K13" s="52"/>
      <c r="L13" s="48">
        <f t="shared" si="1"/>
        <v>0</v>
      </c>
    </row>
    <row r="14" spans="1:15" ht="34.5" customHeight="1" x14ac:dyDescent="0.15">
      <c r="A14" s="37">
        <v>6</v>
      </c>
      <c r="B14" s="95"/>
      <c r="C14" s="96"/>
      <c r="D14" s="97"/>
      <c r="E14" s="12"/>
      <c r="F14" s="98">
        <v>100</v>
      </c>
      <c r="G14" s="34"/>
      <c r="H14" s="99"/>
      <c r="I14" s="13"/>
      <c r="J14" s="45">
        <f t="shared" si="0"/>
        <v>0</v>
      </c>
      <c r="K14" s="52"/>
      <c r="L14" s="48">
        <f t="shared" si="1"/>
        <v>0</v>
      </c>
    </row>
    <row r="15" spans="1:15" ht="34.5" customHeight="1" x14ac:dyDescent="0.15">
      <c r="A15" s="37">
        <v>7</v>
      </c>
      <c r="B15" s="95"/>
      <c r="C15" s="96"/>
      <c r="D15" s="97"/>
      <c r="E15" s="12"/>
      <c r="F15" s="98">
        <v>100</v>
      </c>
      <c r="G15" s="34"/>
      <c r="H15" s="99"/>
      <c r="I15" s="13"/>
      <c r="J15" s="45">
        <f t="shared" si="0"/>
        <v>0</v>
      </c>
      <c r="K15" s="52"/>
      <c r="L15" s="48">
        <f t="shared" si="1"/>
        <v>0</v>
      </c>
    </row>
    <row r="16" spans="1:15" ht="34.5" customHeight="1" x14ac:dyDescent="0.15">
      <c r="A16" s="37">
        <v>8</v>
      </c>
      <c r="B16" s="95"/>
      <c r="C16" s="96"/>
      <c r="D16" s="97"/>
      <c r="E16" s="12"/>
      <c r="F16" s="98">
        <v>100</v>
      </c>
      <c r="G16" s="34"/>
      <c r="H16" s="99"/>
      <c r="I16" s="13"/>
      <c r="J16" s="45">
        <f t="shared" si="0"/>
        <v>0</v>
      </c>
      <c r="K16" s="52"/>
      <c r="L16" s="48">
        <f t="shared" si="1"/>
        <v>0</v>
      </c>
    </row>
    <row r="17" spans="1:13" ht="34.5" customHeight="1" x14ac:dyDescent="0.15">
      <c r="A17" s="37">
        <v>9</v>
      </c>
      <c r="B17" s="95"/>
      <c r="C17" s="96"/>
      <c r="D17" s="97"/>
      <c r="E17" s="12"/>
      <c r="F17" s="98">
        <v>100</v>
      </c>
      <c r="G17" s="34"/>
      <c r="H17" s="99"/>
      <c r="I17" s="13"/>
      <c r="J17" s="45">
        <f t="shared" si="0"/>
        <v>0</v>
      </c>
      <c r="K17" s="52"/>
      <c r="L17" s="48">
        <f t="shared" si="1"/>
        <v>0</v>
      </c>
    </row>
    <row r="18" spans="1:13" ht="34.5" customHeight="1" x14ac:dyDescent="0.15">
      <c r="A18" s="37">
        <v>10</v>
      </c>
      <c r="B18" s="95"/>
      <c r="C18" s="96"/>
      <c r="D18" s="97"/>
      <c r="E18" s="12"/>
      <c r="F18" s="98">
        <v>100</v>
      </c>
      <c r="G18" s="34"/>
      <c r="H18" s="99"/>
      <c r="I18" s="13"/>
      <c r="J18" s="45">
        <f t="shared" si="0"/>
        <v>0</v>
      </c>
      <c r="K18" s="52"/>
      <c r="L18" s="48">
        <f t="shared" si="1"/>
        <v>0</v>
      </c>
    </row>
    <row r="19" spans="1:13" ht="34.5" customHeight="1" x14ac:dyDescent="0.15">
      <c r="A19" s="37">
        <v>11</v>
      </c>
      <c r="B19" s="95"/>
      <c r="C19" s="96"/>
      <c r="D19" s="97"/>
      <c r="E19" s="12"/>
      <c r="F19" s="98">
        <v>100</v>
      </c>
      <c r="G19" s="34"/>
      <c r="H19" s="99"/>
      <c r="I19" s="13"/>
      <c r="J19" s="45">
        <f t="shared" si="0"/>
        <v>0</v>
      </c>
      <c r="K19" s="52"/>
      <c r="L19" s="48">
        <f t="shared" si="1"/>
        <v>0</v>
      </c>
    </row>
    <row r="20" spans="1:13" ht="34.5" customHeight="1" thickBot="1" x14ac:dyDescent="0.2">
      <c r="A20" s="38">
        <v>12</v>
      </c>
      <c r="B20" s="100"/>
      <c r="C20" s="101"/>
      <c r="D20" s="102"/>
      <c r="E20" s="14"/>
      <c r="F20" s="103">
        <v>100</v>
      </c>
      <c r="G20" s="35"/>
      <c r="H20" s="104"/>
      <c r="I20" s="15"/>
      <c r="J20" s="46">
        <f t="shared" si="0"/>
        <v>0</v>
      </c>
      <c r="K20" s="53"/>
      <c r="L20" s="49">
        <f t="shared" si="1"/>
        <v>0</v>
      </c>
    </row>
    <row r="21" spans="1:13" ht="34.5" customHeight="1" thickTop="1" thickBot="1" x14ac:dyDescent="0.2">
      <c r="A21" s="208" t="s">
        <v>0</v>
      </c>
      <c r="B21" s="209"/>
      <c r="C21" s="69">
        <f>SUM(C9:C20)</f>
        <v>0</v>
      </c>
      <c r="D21" s="82"/>
      <c r="E21" s="16"/>
      <c r="F21" s="67"/>
      <c r="G21" s="32"/>
      <c r="H21" s="17">
        <f>SUM(H9:H20)</f>
        <v>0</v>
      </c>
      <c r="I21" s="18"/>
      <c r="J21" s="47"/>
      <c r="K21" s="50"/>
      <c r="L21" s="19">
        <f>SUM(L9:L20)</f>
        <v>0</v>
      </c>
    </row>
    <row r="22" spans="1:13" ht="26.25" customHeight="1" x14ac:dyDescent="0.15">
      <c r="C22" s="72"/>
      <c r="D22" s="73"/>
      <c r="E22" s="6"/>
      <c r="F22" s="6"/>
      <c r="G22" s="7"/>
      <c r="H22" s="8"/>
      <c r="I22" s="8"/>
      <c r="J22" s="8"/>
      <c r="K22" s="8"/>
      <c r="L22" s="8"/>
    </row>
    <row r="23" spans="1:13" ht="27.75" customHeight="1" x14ac:dyDescent="0.15">
      <c r="A23" s="137" t="s">
        <v>18</v>
      </c>
      <c r="B23" s="137"/>
      <c r="C23" s="205"/>
      <c r="D23" s="137"/>
      <c r="E23" s="137"/>
      <c r="F23" s="137"/>
      <c r="G23" s="137"/>
      <c r="H23" s="137"/>
      <c r="I23" s="137"/>
      <c r="J23" s="137"/>
      <c r="K23" s="137"/>
      <c r="L23" s="137"/>
    </row>
    <row r="24" spans="1:13" ht="27.75" customHeight="1" x14ac:dyDescent="0.15">
      <c r="A24" s="137" t="s">
        <v>19</v>
      </c>
      <c r="B24" s="137"/>
      <c r="C24" s="205"/>
      <c r="D24" s="137"/>
      <c r="E24" s="137"/>
      <c r="F24" s="137"/>
      <c r="G24" s="137"/>
      <c r="H24" s="137"/>
      <c r="I24" s="137"/>
      <c r="J24" s="137"/>
      <c r="K24" s="137"/>
      <c r="L24" s="137"/>
    </row>
    <row r="25" spans="1:13" ht="27.75" customHeight="1" x14ac:dyDescent="0.15">
      <c r="A25" s="137" t="s">
        <v>30</v>
      </c>
      <c r="B25" s="137"/>
      <c r="C25" s="205"/>
      <c r="D25" s="137"/>
      <c r="E25" s="137"/>
      <c r="F25" s="137"/>
      <c r="G25" s="137"/>
      <c r="H25" s="137"/>
      <c r="I25" s="137"/>
      <c r="J25" s="137"/>
      <c r="K25" s="137"/>
      <c r="L25" s="137"/>
    </row>
    <row r="26" spans="1:13" ht="27.75" customHeight="1" x14ac:dyDescent="0.15">
      <c r="A26" s="137" t="s">
        <v>20</v>
      </c>
      <c r="B26" s="137"/>
      <c r="C26" s="205"/>
      <c r="D26" s="137"/>
      <c r="E26" s="137"/>
      <c r="F26" s="137"/>
      <c r="G26" s="137"/>
      <c r="H26" s="137"/>
      <c r="I26" s="137"/>
      <c r="J26" s="137"/>
      <c r="K26" s="137"/>
      <c r="L26" s="137"/>
      <c r="M26" s="112"/>
    </row>
    <row r="27" spans="1:13" ht="27.75" customHeight="1" x14ac:dyDescent="0.15">
      <c r="A27" s="137" t="s">
        <v>21</v>
      </c>
      <c r="B27" s="137"/>
      <c r="C27" s="205"/>
      <c r="D27" s="137"/>
      <c r="E27" s="137"/>
      <c r="F27" s="137"/>
      <c r="G27" s="137"/>
      <c r="H27" s="137"/>
      <c r="I27" s="137"/>
      <c r="J27" s="137"/>
      <c r="K27" s="137"/>
      <c r="L27" s="137"/>
      <c r="M27" s="112"/>
    </row>
    <row r="28" spans="1:13" ht="24" customHeight="1" x14ac:dyDescent="0.15">
      <c r="C28" s="105"/>
      <c r="I28" s="105"/>
    </row>
    <row r="29" spans="1:13" ht="24" customHeight="1" x14ac:dyDescent="0.15">
      <c r="C29" s="105"/>
      <c r="F29" s="20" t="s">
        <v>1</v>
      </c>
      <c r="G29" s="20"/>
      <c r="H29" s="207">
        <f>L21</f>
        <v>0</v>
      </c>
      <c r="I29" s="207"/>
      <c r="J29" s="207"/>
      <c r="K29" s="84" t="s">
        <v>17</v>
      </c>
    </row>
    <row r="30" spans="1:13" ht="24" customHeight="1" x14ac:dyDescent="0.15">
      <c r="C30" s="105"/>
    </row>
    <row r="31" spans="1:13" ht="24" customHeight="1" x14ac:dyDescent="0.15">
      <c r="C31" s="105"/>
      <c r="E31" s="21"/>
      <c r="F31" s="21"/>
      <c r="G31" s="21"/>
      <c r="H31" s="21"/>
    </row>
    <row r="32" spans="1:13" ht="24" customHeight="1" x14ac:dyDescent="0.15">
      <c r="C32" s="105"/>
      <c r="F32" s="20" t="s">
        <v>9</v>
      </c>
      <c r="G32" s="20"/>
      <c r="H32" s="206">
        <f>ROUNDUP(H29*100/108,2)</f>
        <v>0</v>
      </c>
      <c r="I32" s="206"/>
      <c r="J32" s="206"/>
      <c r="K32" s="84" t="s">
        <v>17</v>
      </c>
    </row>
    <row r="33" spans="2:12" ht="24" customHeight="1" x14ac:dyDescent="0.15">
      <c r="C33" s="105"/>
      <c r="D33" s="88"/>
      <c r="F33" s="105" t="s">
        <v>50</v>
      </c>
      <c r="G33" s="105"/>
      <c r="H33" s="105"/>
    </row>
    <row r="34" spans="2:12" ht="24" customHeight="1" x14ac:dyDescent="0.15">
      <c r="I34" s="22"/>
    </row>
    <row r="35" spans="2:12" ht="26.25" customHeight="1" x14ac:dyDescent="0.15">
      <c r="C35" s="6"/>
      <c r="D35" s="73"/>
      <c r="E35" s="6"/>
      <c r="F35" s="6"/>
      <c r="G35" s="7"/>
      <c r="H35" s="8"/>
      <c r="I35" s="8"/>
      <c r="J35" s="8"/>
      <c r="K35" s="8"/>
      <c r="L35" s="8"/>
    </row>
    <row r="36" spans="2:12" ht="26.25" customHeight="1" x14ac:dyDescent="0.15">
      <c r="B36" s="22"/>
      <c r="H36" s="135" t="s">
        <v>13</v>
      </c>
      <c r="I36" s="135"/>
      <c r="J36" s="136"/>
      <c r="K36" s="136"/>
      <c r="L36" s="136"/>
    </row>
    <row r="37" spans="2:12" ht="26.25" customHeight="1" x14ac:dyDescent="0.15">
      <c r="B37" s="22"/>
    </row>
    <row r="38" spans="2:12" ht="26.25" customHeight="1" x14ac:dyDescent="0.15">
      <c r="B38" s="22"/>
    </row>
    <row r="39" spans="2:12" ht="26.25" customHeight="1" x14ac:dyDescent="0.15">
      <c r="B39" s="22"/>
    </row>
    <row r="40" spans="2:12" ht="26.25" customHeight="1" x14ac:dyDescent="0.15"/>
    <row r="41" spans="2:12" ht="26.25" customHeight="1" x14ac:dyDescent="0.15">
      <c r="C41" s="2"/>
      <c r="D41" s="81"/>
      <c r="E41" s="2"/>
      <c r="F41" s="2"/>
      <c r="G41" s="3"/>
      <c r="H41" s="107"/>
    </row>
    <row r="42" spans="2:12" ht="26.25" customHeight="1" x14ac:dyDescent="0.15">
      <c r="C42" s="2"/>
      <c r="D42" s="81"/>
      <c r="E42" s="2"/>
      <c r="F42" s="2"/>
      <c r="G42" s="4"/>
      <c r="H42" s="107"/>
    </row>
    <row r="43" spans="2:12" ht="26.25" customHeight="1" x14ac:dyDescent="0.15">
      <c r="C43" s="2"/>
      <c r="D43" s="81"/>
      <c r="E43" s="2"/>
      <c r="F43" s="2"/>
      <c r="G43" s="5"/>
      <c r="H43" s="107"/>
    </row>
    <row r="44" spans="2:12" ht="26.25" customHeight="1" x14ac:dyDescent="0.15">
      <c r="C44" s="2"/>
      <c r="D44" s="81"/>
      <c r="E44" s="2"/>
      <c r="F44" s="2"/>
      <c r="G44" s="5"/>
      <c r="H44" s="10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H32:J32"/>
    <mergeCell ref="H36:I36"/>
    <mergeCell ref="J36:L36"/>
    <mergeCell ref="L7:L8"/>
    <mergeCell ref="A21:B21"/>
    <mergeCell ref="A23:L23"/>
    <mergeCell ref="H29:J29"/>
    <mergeCell ref="K7:K8"/>
    <mergeCell ref="A24:L24"/>
    <mergeCell ref="A25:L25"/>
    <mergeCell ref="A26:L26"/>
    <mergeCell ref="A27:L27"/>
    <mergeCell ref="C4:G4"/>
    <mergeCell ref="A7:A8"/>
    <mergeCell ref="B7:B8"/>
    <mergeCell ref="C7:G7"/>
    <mergeCell ref="H7:J7"/>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zoomScaleNormal="100" zoomScaleSheetLayoutView="100" workbookViewId="0">
      <selection activeCell="A23" sqref="A23:L24"/>
    </sheetView>
  </sheetViews>
  <sheetFormatPr defaultRowHeight="13.5" x14ac:dyDescent="0.15"/>
  <cols>
    <col min="1" max="1" width="4.37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6384" width="9" style="84"/>
  </cols>
  <sheetData>
    <row r="1" spans="1:16" x14ac:dyDescent="0.15">
      <c r="C1" s="6"/>
      <c r="D1" s="73"/>
      <c r="E1" s="6"/>
      <c r="F1" s="6"/>
      <c r="G1" s="7"/>
      <c r="H1" s="23"/>
      <c r="I1" s="8"/>
      <c r="J1" s="8"/>
      <c r="K1" s="9"/>
      <c r="L1" s="8"/>
      <c r="M1" s="8" t="s">
        <v>5</v>
      </c>
    </row>
    <row r="2" spans="1:16" ht="17.25" x14ac:dyDescent="0.15">
      <c r="A2" s="41" t="s">
        <v>12</v>
      </c>
      <c r="B2" s="85"/>
      <c r="C2" s="39"/>
      <c r="D2" s="74"/>
      <c r="E2" s="40"/>
      <c r="F2" s="40"/>
      <c r="G2" s="40"/>
      <c r="H2" s="40"/>
      <c r="I2" s="40"/>
      <c r="J2" s="40"/>
      <c r="K2" s="40"/>
      <c r="L2" s="39"/>
      <c r="M2" s="39"/>
    </row>
    <row r="3" spans="1:16" ht="14.25" customHeight="1" x14ac:dyDescent="0.15">
      <c r="C3" s="6"/>
      <c r="D3" s="73"/>
      <c r="E3" s="55"/>
      <c r="F3" s="55"/>
      <c r="G3" s="55"/>
      <c r="H3" s="55"/>
      <c r="I3" s="8"/>
      <c r="J3" s="8"/>
      <c r="K3" s="8"/>
    </row>
    <row r="4" spans="1:16" ht="30" customHeight="1" x14ac:dyDescent="0.15">
      <c r="B4" s="86" t="s">
        <v>25</v>
      </c>
      <c r="C4" s="160" t="s">
        <v>51</v>
      </c>
      <c r="D4" s="160"/>
      <c r="E4" s="160"/>
      <c r="F4" s="160"/>
      <c r="G4" s="160"/>
      <c r="H4" s="23"/>
      <c r="I4" s="8"/>
      <c r="J4" s="8"/>
      <c r="K4" s="9"/>
      <c r="L4" s="8"/>
      <c r="M4" s="8"/>
    </row>
    <row r="5" spans="1:16" ht="15" customHeight="1" x14ac:dyDescent="0.15">
      <c r="B5" s="87"/>
      <c r="C5" s="88"/>
      <c r="D5" s="88"/>
      <c r="E5" s="88"/>
      <c r="F5" s="88"/>
      <c r="G5" s="88"/>
      <c r="H5" s="23"/>
      <c r="I5" s="8"/>
      <c r="J5" s="8"/>
      <c r="K5" s="9"/>
      <c r="L5" s="8"/>
      <c r="M5" s="8"/>
    </row>
    <row r="6" spans="1:16" ht="15" customHeight="1" thickBot="1" x14ac:dyDescent="0.2">
      <c r="C6" s="6"/>
      <c r="D6" s="73"/>
      <c r="E6" s="6"/>
      <c r="F6" s="6"/>
      <c r="G6" s="7"/>
      <c r="H6" s="23"/>
      <c r="I6" s="8"/>
      <c r="J6" s="8"/>
      <c r="K6" s="9"/>
      <c r="L6" s="8"/>
      <c r="M6" s="6" t="s">
        <v>6</v>
      </c>
    </row>
    <row r="7" spans="1:16" ht="30" customHeight="1" x14ac:dyDescent="0.15">
      <c r="A7" s="181" t="s">
        <v>11</v>
      </c>
      <c r="B7" s="210" t="s">
        <v>10</v>
      </c>
      <c r="C7" s="153" t="s">
        <v>33</v>
      </c>
      <c r="D7" s="154"/>
      <c r="E7" s="155"/>
      <c r="F7" s="156"/>
      <c r="G7" s="157"/>
      <c r="H7" s="178" t="s">
        <v>42</v>
      </c>
      <c r="I7" s="179"/>
      <c r="J7" s="179"/>
      <c r="K7" s="180"/>
      <c r="L7" s="158" t="s">
        <v>16</v>
      </c>
      <c r="M7" s="151" t="s">
        <v>35</v>
      </c>
    </row>
    <row r="8" spans="1:16" ht="60" customHeight="1" thickBot="1" x14ac:dyDescent="0.2">
      <c r="A8" s="182"/>
      <c r="B8" s="211"/>
      <c r="C8" s="70" t="s">
        <v>36</v>
      </c>
      <c r="D8" s="75" t="s">
        <v>31</v>
      </c>
      <c r="E8" s="1" t="s">
        <v>37</v>
      </c>
      <c r="F8" s="43" t="s">
        <v>23</v>
      </c>
      <c r="G8" s="42" t="s">
        <v>45</v>
      </c>
      <c r="H8" s="56" t="s">
        <v>8</v>
      </c>
      <c r="I8" s="57" t="s">
        <v>46</v>
      </c>
      <c r="J8" s="57" t="s">
        <v>43</v>
      </c>
      <c r="K8" s="43" t="s">
        <v>47</v>
      </c>
      <c r="L8" s="159"/>
      <c r="M8" s="152"/>
    </row>
    <row r="9" spans="1:16" ht="26.25" customHeight="1" x14ac:dyDescent="0.15">
      <c r="A9" s="183">
        <v>1</v>
      </c>
      <c r="B9" s="216"/>
      <c r="C9" s="188"/>
      <c r="D9" s="189"/>
      <c r="E9" s="168"/>
      <c r="F9" s="192">
        <v>100</v>
      </c>
      <c r="G9" s="169"/>
      <c r="H9" s="24" t="s">
        <v>3</v>
      </c>
      <c r="I9" s="108"/>
      <c r="J9" s="25"/>
      <c r="K9" s="59">
        <f>I9*J9</f>
        <v>0</v>
      </c>
      <c r="L9" s="63"/>
      <c r="M9" s="173">
        <f>ROUNDDOWN(SUM(G9,K9:K10,L9),0)</f>
        <v>0</v>
      </c>
      <c r="O9" s="94"/>
      <c r="P9" s="94"/>
    </row>
    <row r="10" spans="1:16" ht="26.25" customHeight="1" x14ac:dyDescent="0.15">
      <c r="A10" s="184"/>
      <c r="B10" s="217"/>
      <c r="C10" s="164"/>
      <c r="D10" s="147"/>
      <c r="E10" s="150"/>
      <c r="F10" s="140"/>
      <c r="G10" s="145"/>
      <c r="H10" s="24" t="s">
        <v>4</v>
      </c>
      <c r="I10" s="108"/>
      <c r="J10" s="25"/>
      <c r="K10" s="60">
        <f t="shared" ref="K10:K32" si="0">I10*J10</f>
        <v>0</v>
      </c>
      <c r="L10" s="64"/>
      <c r="M10" s="174"/>
    </row>
    <row r="11" spans="1:16" ht="26.25" customHeight="1" x14ac:dyDescent="0.15">
      <c r="A11" s="200">
        <v>2</v>
      </c>
      <c r="B11" s="212"/>
      <c r="C11" s="163"/>
      <c r="D11" s="146"/>
      <c r="E11" s="148"/>
      <c r="F11" s="142">
        <v>100</v>
      </c>
      <c r="G11" s="144"/>
      <c r="H11" s="26" t="s">
        <v>3</v>
      </c>
      <c r="I11" s="99"/>
      <c r="J11" s="13"/>
      <c r="K11" s="59">
        <f t="shared" si="0"/>
        <v>0</v>
      </c>
      <c r="L11" s="65"/>
      <c r="M11" s="138">
        <f t="shared" ref="M11" si="1">ROUNDDOWN(SUM(G11,K11:K12,L11),0)</f>
        <v>0</v>
      </c>
    </row>
    <row r="12" spans="1:16" ht="26.25" customHeight="1" x14ac:dyDescent="0.15">
      <c r="A12" s="184"/>
      <c r="B12" s="214"/>
      <c r="C12" s="164"/>
      <c r="D12" s="147"/>
      <c r="E12" s="150"/>
      <c r="F12" s="141"/>
      <c r="G12" s="145"/>
      <c r="H12" s="26" t="s">
        <v>4</v>
      </c>
      <c r="I12" s="99"/>
      <c r="J12" s="13"/>
      <c r="K12" s="60">
        <f t="shared" si="0"/>
        <v>0</v>
      </c>
      <c r="L12" s="64"/>
      <c r="M12" s="139"/>
    </row>
    <row r="13" spans="1:16" ht="26.25" customHeight="1" x14ac:dyDescent="0.15">
      <c r="A13" s="200">
        <v>3</v>
      </c>
      <c r="B13" s="212"/>
      <c r="C13" s="163"/>
      <c r="D13" s="146"/>
      <c r="E13" s="148"/>
      <c r="F13" s="142">
        <v>100</v>
      </c>
      <c r="G13" s="144"/>
      <c r="H13" s="26" t="s">
        <v>3</v>
      </c>
      <c r="I13" s="99"/>
      <c r="J13" s="13"/>
      <c r="K13" s="59">
        <f t="shared" si="0"/>
        <v>0</v>
      </c>
      <c r="L13" s="65"/>
      <c r="M13" s="138">
        <f t="shared" ref="M13" si="2">ROUNDDOWN(SUM(G13,K13:K14,L13),0)</f>
        <v>0</v>
      </c>
    </row>
    <row r="14" spans="1:16" ht="26.25" customHeight="1" x14ac:dyDescent="0.15">
      <c r="A14" s="184"/>
      <c r="B14" s="214"/>
      <c r="C14" s="164"/>
      <c r="D14" s="147"/>
      <c r="E14" s="150"/>
      <c r="F14" s="141"/>
      <c r="G14" s="145"/>
      <c r="H14" s="26" t="s">
        <v>4</v>
      </c>
      <c r="I14" s="99"/>
      <c r="J14" s="13"/>
      <c r="K14" s="60">
        <f t="shared" si="0"/>
        <v>0</v>
      </c>
      <c r="L14" s="64"/>
      <c r="M14" s="139"/>
    </row>
    <row r="15" spans="1:16" ht="26.25" customHeight="1" x14ac:dyDescent="0.15">
      <c r="A15" s="200">
        <v>4</v>
      </c>
      <c r="B15" s="212"/>
      <c r="C15" s="163"/>
      <c r="D15" s="146"/>
      <c r="E15" s="148"/>
      <c r="F15" s="142">
        <v>100</v>
      </c>
      <c r="G15" s="144"/>
      <c r="H15" s="26" t="s">
        <v>3</v>
      </c>
      <c r="I15" s="99"/>
      <c r="J15" s="13"/>
      <c r="K15" s="59">
        <f t="shared" si="0"/>
        <v>0</v>
      </c>
      <c r="L15" s="65"/>
      <c r="M15" s="138">
        <f t="shared" ref="M15" si="3">ROUNDDOWN(SUM(G15,K15:K16,L15),0)</f>
        <v>0</v>
      </c>
    </row>
    <row r="16" spans="1:16" ht="26.25" customHeight="1" x14ac:dyDescent="0.15">
      <c r="A16" s="184"/>
      <c r="B16" s="214"/>
      <c r="C16" s="164"/>
      <c r="D16" s="147"/>
      <c r="E16" s="150"/>
      <c r="F16" s="141"/>
      <c r="G16" s="145"/>
      <c r="H16" s="26" t="s">
        <v>4</v>
      </c>
      <c r="I16" s="99"/>
      <c r="J16" s="13"/>
      <c r="K16" s="60">
        <f t="shared" si="0"/>
        <v>0</v>
      </c>
      <c r="L16" s="64"/>
      <c r="M16" s="139"/>
    </row>
    <row r="17" spans="1:13" ht="26.25" customHeight="1" x14ac:dyDescent="0.15">
      <c r="A17" s="200">
        <v>5</v>
      </c>
      <c r="B17" s="212"/>
      <c r="C17" s="163"/>
      <c r="D17" s="146"/>
      <c r="E17" s="148"/>
      <c r="F17" s="142">
        <v>100</v>
      </c>
      <c r="G17" s="144"/>
      <c r="H17" s="26" t="s">
        <v>3</v>
      </c>
      <c r="I17" s="99"/>
      <c r="J17" s="13"/>
      <c r="K17" s="60">
        <f t="shared" si="0"/>
        <v>0</v>
      </c>
      <c r="L17" s="65"/>
      <c r="M17" s="138">
        <f t="shared" ref="M17" si="4">ROUNDDOWN(SUM(G17,K17:K18,L17),0)</f>
        <v>0</v>
      </c>
    </row>
    <row r="18" spans="1:13" ht="26.25" customHeight="1" x14ac:dyDescent="0.15">
      <c r="A18" s="184"/>
      <c r="B18" s="214"/>
      <c r="C18" s="164"/>
      <c r="D18" s="147"/>
      <c r="E18" s="150"/>
      <c r="F18" s="141"/>
      <c r="G18" s="145"/>
      <c r="H18" s="26" t="s">
        <v>4</v>
      </c>
      <c r="I18" s="99"/>
      <c r="J18" s="13"/>
      <c r="K18" s="60">
        <f t="shared" si="0"/>
        <v>0</v>
      </c>
      <c r="L18" s="64"/>
      <c r="M18" s="139"/>
    </row>
    <row r="19" spans="1:13" ht="26.25" customHeight="1" x14ac:dyDescent="0.15">
      <c r="A19" s="200">
        <v>6</v>
      </c>
      <c r="B19" s="212"/>
      <c r="C19" s="163"/>
      <c r="D19" s="146"/>
      <c r="E19" s="148"/>
      <c r="F19" s="142">
        <v>100</v>
      </c>
      <c r="G19" s="144"/>
      <c r="H19" s="26" t="s">
        <v>3</v>
      </c>
      <c r="I19" s="99"/>
      <c r="J19" s="13"/>
      <c r="K19" s="60">
        <f t="shared" si="0"/>
        <v>0</v>
      </c>
      <c r="L19" s="65"/>
      <c r="M19" s="138">
        <f t="shared" ref="M19" si="5">ROUNDDOWN(SUM(G19,K19:K20,L19),0)</f>
        <v>0</v>
      </c>
    </row>
    <row r="20" spans="1:13" ht="26.25" customHeight="1" x14ac:dyDescent="0.15">
      <c r="A20" s="184"/>
      <c r="B20" s="214"/>
      <c r="C20" s="164"/>
      <c r="D20" s="147"/>
      <c r="E20" s="150"/>
      <c r="F20" s="141"/>
      <c r="G20" s="145"/>
      <c r="H20" s="26" t="s">
        <v>4</v>
      </c>
      <c r="I20" s="99"/>
      <c r="J20" s="13"/>
      <c r="K20" s="60">
        <f t="shared" si="0"/>
        <v>0</v>
      </c>
      <c r="L20" s="64"/>
      <c r="M20" s="139"/>
    </row>
    <row r="21" spans="1:13" ht="26.25" customHeight="1" x14ac:dyDescent="0.15">
      <c r="A21" s="183">
        <v>7</v>
      </c>
      <c r="B21" s="215"/>
      <c r="C21" s="167"/>
      <c r="D21" s="146"/>
      <c r="E21" s="168"/>
      <c r="F21" s="142">
        <v>100</v>
      </c>
      <c r="G21" s="169"/>
      <c r="H21" s="27" t="s">
        <v>3</v>
      </c>
      <c r="I21" s="109"/>
      <c r="J21" s="25"/>
      <c r="K21" s="59">
        <f t="shared" si="0"/>
        <v>0</v>
      </c>
      <c r="L21" s="65"/>
      <c r="M21" s="143">
        <f t="shared" ref="M21" si="6">ROUNDDOWN(SUM(G21,K21:K22,L21),0)</f>
        <v>0</v>
      </c>
    </row>
    <row r="22" spans="1:13" ht="26.25" customHeight="1" x14ac:dyDescent="0.15">
      <c r="A22" s="183"/>
      <c r="B22" s="215"/>
      <c r="C22" s="167"/>
      <c r="D22" s="147"/>
      <c r="E22" s="168"/>
      <c r="F22" s="141"/>
      <c r="G22" s="169"/>
      <c r="H22" s="28" t="s">
        <v>4</v>
      </c>
      <c r="I22" s="110"/>
      <c r="J22" s="29"/>
      <c r="K22" s="61">
        <f t="shared" si="0"/>
        <v>0</v>
      </c>
      <c r="L22" s="64"/>
      <c r="M22" s="143"/>
    </row>
    <row r="23" spans="1:13" ht="26.25" customHeight="1" x14ac:dyDescent="0.15">
      <c r="A23" s="200">
        <v>8</v>
      </c>
      <c r="B23" s="212"/>
      <c r="C23" s="163"/>
      <c r="D23" s="146"/>
      <c r="E23" s="148"/>
      <c r="F23" s="142">
        <v>100</v>
      </c>
      <c r="G23" s="144"/>
      <c r="H23" s="26" t="s">
        <v>3</v>
      </c>
      <c r="I23" s="99"/>
      <c r="J23" s="13"/>
      <c r="K23" s="60">
        <f t="shared" si="0"/>
        <v>0</v>
      </c>
      <c r="L23" s="65"/>
      <c r="M23" s="138">
        <f t="shared" ref="M23" si="7">ROUNDDOWN(SUM(G23,K23:K24,L23),0)</f>
        <v>0</v>
      </c>
    </row>
    <row r="24" spans="1:13" ht="26.25" customHeight="1" x14ac:dyDescent="0.15">
      <c r="A24" s="184"/>
      <c r="B24" s="214"/>
      <c r="C24" s="164"/>
      <c r="D24" s="147"/>
      <c r="E24" s="150"/>
      <c r="F24" s="141"/>
      <c r="G24" s="145"/>
      <c r="H24" s="26" t="s">
        <v>4</v>
      </c>
      <c r="I24" s="99"/>
      <c r="J24" s="13"/>
      <c r="K24" s="60">
        <f t="shared" si="0"/>
        <v>0</v>
      </c>
      <c r="L24" s="64"/>
      <c r="M24" s="139"/>
    </row>
    <row r="25" spans="1:13" ht="26.25" customHeight="1" x14ac:dyDescent="0.15">
      <c r="A25" s="183">
        <v>9</v>
      </c>
      <c r="B25" s="215"/>
      <c r="C25" s="167"/>
      <c r="D25" s="146"/>
      <c r="E25" s="168"/>
      <c r="F25" s="142">
        <v>100</v>
      </c>
      <c r="G25" s="169"/>
      <c r="H25" s="27" t="s">
        <v>3</v>
      </c>
      <c r="I25" s="109"/>
      <c r="J25" s="25"/>
      <c r="K25" s="59">
        <f t="shared" si="0"/>
        <v>0</v>
      </c>
      <c r="L25" s="65"/>
      <c r="M25" s="143">
        <f t="shared" ref="M25" si="8">ROUNDDOWN(SUM(G25,K25:K26,L25),0)</f>
        <v>0</v>
      </c>
    </row>
    <row r="26" spans="1:13" ht="26.25" customHeight="1" x14ac:dyDescent="0.15">
      <c r="A26" s="183"/>
      <c r="B26" s="215"/>
      <c r="C26" s="167"/>
      <c r="D26" s="147"/>
      <c r="E26" s="168"/>
      <c r="F26" s="141"/>
      <c r="G26" s="169"/>
      <c r="H26" s="28" t="s">
        <v>4</v>
      </c>
      <c r="I26" s="110"/>
      <c r="J26" s="29"/>
      <c r="K26" s="61">
        <f t="shared" si="0"/>
        <v>0</v>
      </c>
      <c r="L26" s="64"/>
      <c r="M26" s="143"/>
    </row>
    <row r="27" spans="1:13" ht="26.25" customHeight="1" x14ac:dyDescent="0.15">
      <c r="A27" s="200">
        <v>10</v>
      </c>
      <c r="B27" s="212"/>
      <c r="C27" s="163"/>
      <c r="D27" s="146"/>
      <c r="E27" s="148"/>
      <c r="F27" s="142">
        <v>100</v>
      </c>
      <c r="G27" s="144"/>
      <c r="H27" s="26" t="s">
        <v>3</v>
      </c>
      <c r="I27" s="99"/>
      <c r="J27" s="13"/>
      <c r="K27" s="60">
        <f t="shared" si="0"/>
        <v>0</v>
      </c>
      <c r="L27" s="65"/>
      <c r="M27" s="138">
        <f t="shared" ref="M27" si="9">ROUNDDOWN(SUM(G27,K27:K28,L27),0)</f>
        <v>0</v>
      </c>
    </row>
    <row r="28" spans="1:13" ht="26.25" customHeight="1" x14ac:dyDescent="0.15">
      <c r="A28" s="184"/>
      <c r="B28" s="214"/>
      <c r="C28" s="164"/>
      <c r="D28" s="147"/>
      <c r="E28" s="150"/>
      <c r="F28" s="141"/>
      <c r="G28" s="145"/>
      <c r="H28" s="26" t="s">
        <v>4</v>
      </c>
      <c r="I28" s="99"/>
      <c r="J28" s="13"/>
      <c r="K28" s="60">
        <f t="shared" si="0"/>
        <v>0</v>
      </c>
      <c r="L28" s="64"/>
      <c r="M28" s="139"/>
    </row>
    <row r="29" spans="1:13" ht="26.25" customHeight="1" x14ac:dyDescent="0.15">
      <c r="A29" s="200">
        <v>11</v>
      </c>
      <c r="B29" s="212"/>
      <c r="C29" s="163"/>
      <c r="D29" s="146"/>
      <c r="E29" s="148"/>
      <c r="F29" s="142">
        <v>100</v>
      </c>
      <c r="G29" s="144"/>
      <c r="H29" s="26" t="s">
        <v>3</v>
      </c>
      <c r="I29" s="99"/>
      <c r="J29" s="13"/>
      <c r="K29" s="60">
        <f t="shared" si="0"/>
        <v>0</v>
      </c>
      <c r="L29" s="65"/>
      <c r="M29" s="138">
        <f t="shared" ref="M29" si="10">ROUNDDOWN(SUM(G29,K29:K30,L29),0)</f>
        <v>0</v>
      </c>
    </row>
    <row r="30" spans="1:13" ht="26.25" customHeight="1" x14ac:dyDescent="0.15">
      <c r="A30" s="184"/>
      <c r="B30" s="214"/>
      <c r="C30" s="164"/>
      <c r="D30" s="147"/>
      <c r="E30" s="150"/>
      <c r="F30" s="141"/>
      <c r="G30" s="145"/>
      <c r="H30" s="26" t="s">
        <v>4</v>
      </c>
      <c r="I30" s="99"/>
      <c r="J30" s="13"/>
      <c r="K30" s="60">
        <f t="shared" si="0"/>
        <v>0</v>
      </c>
      <c r="L30" s="64"/>
      <c r="M30" s="139"/>
    </row>
    <row r="31" spans="1:13" ht="26.25" customHeight="1" x14ac:dyDescent="0.15">
      <c r="A31" s="200">
        <v>12</v>
      </c>
      <c r="B31" s="212"/>
      <c r="C31" s="163"/>
      <c r="D31" s="146"/>
      <c r="E31" s="148"/>
      <c r="F31" s="142">
        <v>100</v>
      </c>
      <c r="G31" s="144"/>
      <c r="H31" s="26" t="s">
        <v>3</v>
      </c>
      <c r="I31" s="99"/>
      <c r="J31" s="13"/>
      <c r="K31" s="60">
        <f t="shared" si="0"/>
        <v>0</v>
      </c>
      <c r="L31" s="65"/>
      <c r="M31" s="138">
        <f t="shared" ref="M31" si="11">ROUNDDOWN(SUM(G31,K31:K32,L31),0)</f>
        <v>0</v>
      </c>
    </row>
    <row r="32" spans="1:13" ht="26.25" customHeight="1" thickBot="1" x14ac:dyDescent="0.2">
      <c r="A32" s="201"/>
      <c r="B32" s="213"/>
      <c r="C32" s="196"/>
      <c r="D32" s="199"/>
      <c r="E32" s="149"/>
      <c r="F32" s="195"/>
      <c r="G32" s="197"/>
      <c r="H32" s="30" t="s">
        <v>4</v>
      </c>
      <c r="I32" s="104"/>
      <c r="J32" s="15"/>
      <c r="K32" s="62">
        <f t="shared" si="0"/>
        <v>0</v>
      </c>
      <c r="L32" s="66"/>
      <c r="M32" s="198"/>
    </row>
    <row r="33" spans="1:13" ht="26.25" customHeight="1" thickTop="1" thickBot="1" x14ac:dyDescent="0.2">
      <c r="A33" s="202" t="s">
        <v>0</v>
      </c>
      <c r="B33" s="203"/>
      <c r="C33" s="69">
        <f>SUM(C9:C32)</f>
        <v>0</v>
      </c>
      <c r="D33" s="82"/>
      <c r="E33" s="16"/>
      <c r="F33" s="67"/>
      <c r="G33" s="32"/>
      <c r="H33" s="31"/>
      <c r="I33" s="17">
        <f>SUM(I9:I32)</f>
        <v>0</v>
      </c>
      <c r="J33" s="18"/>
      <c r="K33" s="58"/>
      <c r="L33" s="50"/>
      <c r="M33" s="19">
        <f>SUM(M9:M32)</f>
        <v>0</v>
      </c>
    </row>
    <row r="34" spans="1:13" ht="26.25" customHeight="1" x14ac:dyDescent="0.15">
      <c r="C34" s="6"/>
      <c r="D34" s="73"/>
      <c r="E34" s="6"/>
      <c r="F34" s="6"/>
      <c r="G34" s="7"/>
      <c r="H34" s="23"/>
      <c r="I34" s="8"/>
      <c r="J34" s="8"/>
      <c r="K34" s="9"/>
      <c r="L34" s="8"/>
      <c r="M34" s="8"/>
    </row>
    <row r="35" spans="1:13" ht="27.75" customHeight="1" x14ac:dyDescent="0.15">
      <c r="A35" s="137" t="s">
        <v>18</v>
      </c>
      <c r="B35" s="137"/>
      <c r="C35" s="137"/>
      <c r="D35" s="137"/>
      <c r="E35" s="137"/>
      <c r="F35" s="137"/>
      <c r="G35" s="137"/>
      <c r="H35" s="137"/>
      <c r="I35" s="137"/>
      <c r="J35" s="137"/>
      <c r="K35" s="137"/>
      <c r="L35" s="137"/>
      <c r="M35" s="137"/>
    </row>
    <row r="36" spans="1:13" ht="27.75" customHeight="1" x14ac:dyDescent="0.15">
      <c r="A36" s="137" t="s">
        <v>19</v>
      </c>
      <c r="B36" s="137"/>
      <c r="C36" s="137"/>
      <c r="D36" s="137"/>
      <c r="E36" s="137"/>
      <c r="F36" s="137"/>
      <c r="G36" s="137"/>
      <c r="H36" s="137"/>
      <c r="I36" s="137"/>
      <c r="J36" s="137"/>
      <c r="K36" s="137"/>
      <c r="L36" s="137"/>
    </row>
    <row r="37" spans="1:13" ht="27.75" customHeight="1" x14ac:dyDescent="0.15">
      <c r="A37" s="137" t="s">
        <v>29</v>
      </c>
      <c r="B37" s="137"/>
      <c r="C37" s="137"/>
      <c r="D37" s="137"/>
      <c r="E37" s="137"/>
      <c r="F37" s="137"/>
      <c r="G37" s="137"/>
      <c r="H37" s="137"/>
      <c r="I37" s="137"/>
      <c r="J37" s="137"/>
      <c r="K37" s="137"/>
      <c r="L37" s="137"/>
    </row>
    <row r="38" spans="1:13" ht="27.75" customHeight="1" x14ac:dyDescent="0.15">
      <c r="A38" s="137" t="s">
        <v>20</v>
      </c>
      <c r="B38" s="137"/>
      <c r="C38" s="137"/>
      <c r="D38" s="137"/>
      <c r="E38" s="137"/>
      <c r="F38" s="137"/>
      <c r="G38" s="137"/>
      <c r="H38" s="137"/>
      <c r="I38" s="137"/>
      <c r="J38" s="137"/>
      <c r="K38" s="137"/>
      <c r="L38" s="137"/>
      <c r="M38" s="112"/>
    </row>
    <row r="39" spans="1:13" ht="27.75" customHeight="1" x14ac:dyDescent="0.15">
      <c r="A39" s="137" t="s">
        <v>21</v>
      </c>
      <c r="B39" s="137"/>
      <c r="C39" s="137"/>
      <c r="D39" s="137"/>
      <c r="E39" s="137"/>
      <c r="F39" s="137"/>
      <c r="G39" s="137"/>
      <c r="H39" s="137"/>
      <c r="I39" s="137"/>
      <c r="J39" s="137"/>
      <c r="K39" s="137"/>
      <c r="L39" s="137"/>
      <c r="M39" s="112"/>
    </row>
    <row r="40" spans="1:13" ht="24" customHeight="1" x14ac:dyDescent="0.15">
      <c r="A40" s="112"/>
      <c r="B40" s="112"/>
      <c r="C40" s="112"/>
      <c r="D40" s="111"/>
      <c r="E40" s="112"/>
      <c r="F40" s="112"/>
      <c r="G40" s="112"/>
      <c r="H40" s="112"/>
      <c r="I40" s="112"/>
      <c r="J40" s="112"/>
      <c r="K40" s="112"/>
      <c r="L40" s="112"/>
      <c r="M40" s="112"/>
    </row>
    <row r="41" spans="1:13" ht="24" customHeight="1" x14ac:dyDescent="0.15">
      <c r="G41" s="20" t="s">
        <v>1</v>
      </c>
      <c r="H41" s="113"/>
      <c r="I41" s="194">
        <f>M33</f>
        <v>0</v>
      </c>
      <c r="J41" s="194"/>
      <c r="K41" s="194"/>
      <c r="L41" s="84" t="s">
        <v>2</v>
      </c>
    </row>
    <row r="42" spans="1:13" ht="24" customHeight="1" x14ac:dyDescent="0.15"/>
    <row r="43" spans="1:13" ht="24" customHeight="1" x14ac:dyDescent="0.15">
      <c r="C43" s="21"/>
      <c r="D43" s="83"/>
      <c r="G43" s="21"/>
      <c r="H43" s="21"/>
      <c r="I43" s="21"/>
      <c r="L43" s="21"/>
    </row>
    <row r="44" spans="1:13" ht="24" customHeight="1" x14ac:dyDescent="0.15">
      <c r="G44" s="20" t="s">
        <v>9</v>
      </c>
      <c r="H44" s="113"/>
      <c r="I44" s="134">
        <f>ROUNDUP(I41*100/108,2)</f>
        <v>0</v>
      </c>
      <c r="J44" s="134"/>
      <c r="K44" s="134"/>
      <c r="L44" s="84" t="s">
        <v>2</v>
      </c>
    </row>
    <row r="45" spans="1:13" ht="24" customHeight="1" x14ac:dyDescent="0.15">
      <c r="C45" s="105"/>
      <c r="D45" s="88"/>
      <c r="E45" s="105"/>
      <c r="F45" s="105"/>
      <c r="G45" s="105" t="s">
        <v>50</v>
      </c>
      <c r="H45" s="105"/>
      <c r="I45" s="105"/>
    </row>
    <row r="46" spans="1:13" ht="24" customHeight="1" x14ac:dyDescent="0.15">
      <c r="J46" s="22"/>
    </row>
    <row r="47" spans="1:13" ht="26.25" customHeight="1" x14ac:dyDescent="0.15">
      <c r="C47" s="6"/>
      <c r="D47" s="73"/>
      <c r="E47" s="6"/>
      <c r="F47" s="6"/>
      <c r="G47" s="7"/>
      <c r="H47" s="23"/>
      <c r="I47" s="135" t="s">
        <v>13</v>
      </c>
      <c r="J47" s="135"/>
      <c r="K47" s="136"/>
      <c r="L47" s="136"/>
      <c r="M47" s="136"/>
    </row>
    <row r="48" spans="1:13" ht="26.25" customHeight="1" x14ac:dyDescent="0.15">
      <c r="C48" s="6"/>
      <c r="D48" s="73"/>
      <c r="E48" s="6"/>
      <c r="F48" s="6"/>
      <c r="G48" s="7"/>
      <c r="H48" s="23"/>
      <c r="I48" s="8"/>
      <c r="J48" s="8"/>
      <c r="K48" s="9"/>
      <c r="L48" s="8"/>
      <c r="M48" s="8"/>
    </row>
    <row r="49" spans="2:11" ht="26.25" customHeight="1" x14ac:dyDescent="0.15">
      <c r="B49" s="22"/>
      <c r="K49" s="22"/>
    </row>
    <row r="50" spans="2:11" ht="26.25" customHeight="1" x14ac:dyDescent="0.15">
      <c r="B50" s="22"/>
      <c r="K50" s="22"/>
    </row>
    <row r="51" spans="2:11" ht="26.25" customHeight="1" x14ac:dyDescent="0.15">
      <c r="B51" s="22"/>
      <c r="K51" s="22"/>
    </row>
    <row r="52" spans="2:11" ht="26.25" customHeight="1" x14ac:dyDescent="0.15">
      <c r="B52" s="22"/>
      <c r="K52" s="22"/>
    </row>
    <row r="53" spans="2:11" ht="26.25" customHeight="1" x14ac:dyDescent="0.15"/>
    <row r="54" spans="2:11" ht="26.25" customHeight="1" x14ac:dyDescent="0.15">
      <c r="C54" s="2"/>
      <c r="D54" s="81"/>
      <c r="E54" s="2"/>
      <c r="F54" s="2"/>
      <c r="G54" s="3"/>
      <c r="H54" s="2"/>
      <c r="I54" s="107"/>
    </row>
    <row r="55" spans="2:11" ht="26.25" customHeight="1" x14ac:dyDescent="0.15">
      <c r="C55" s="2"/>
      <c r="D55" s="81"/>
      <c r="E55" s="2"/>
      <c r="F55" s="2"/>
      <c r="G55" s="4"/>
      <c r="H55" s="2"/>
      <c r="I55" s="107"/>
    </row>
    <row r="56" spans="2:11" ht="26.25" customHeight="1" x14ac:dyDescent="0.15">
      <c r="C56" s="2"/>
      <c r="D56" s="81"/>
      <c r="E56" s="2"/>
      <c r="F56" s="2"/>
      <c r="G56" s="5"/>
      <c r="H56" s="2"/>
      <c r="I56" s="107"/>
    </row>
    <row r="57" spans="2:11" ht="26.25" customHeight="1" x14ac:dyDescent="0.15">
      <c r="C57" s="2"/>
      <c r="D57" s="81"/>
      <c r="E57" s="2"/>
      <c r="F57" s="2"/>
      <c r="G57" s="5"/>
      <c r="H57" s="2"/>
      <c r="I57" s="107"/>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C4:G4"/>
    <mergeCell ref="A7:A8"/>
    <mergeCell ref="B7:B8"/>
    <mergeCell ref="C7:G7"/>
    <mergeCell ref="H7:K7"/>
    <mergeCell ref="L7:L8"/>
    <mergeCell ref="A11:A12"/>
    <mergeCell ref="B11:B12"/>
    <mergeCell ref="C11:C12"/>
    <mergeCell ref="E11:E12"/>
    <mergeCell ref="G11:G12"/>
    <mergeCell ref="M11:M12"/>
    <mergeCell ref="F11:F12"/>
    <mergeCell ref="M7:M8"/>
    <mergeCell ref="A9:A10"/>
    <mergeCell ref="B9:B10"/>
    <mergeCell ref="C9:C10"/>
    <mergeCell ref="E9:E10"/>
    <mergeCell ref="G9:G10"/>
    <mergeCell ref="M9:M10"/>
    <mergeCell ref="F9:F10"/>
    <mergeCell ref="D9:D10"/>
    <mergeCell ref="D11:D12"/>
    <mergeCell ref="A15:A16"/>
    <mergeCell ref="B15:B16"/>
    <mergeCell ref="C15:C16"/>
    <mergeCell ref="E15:E16"/>
    <mergeCell ref="G15:G16"/>
    <mergeCell ref="M15:M16"/>
    <mergeCell ref="F15:F16"/>
    <mergeCell ref="A13:A14"/>
    <mergeCell ref="B13:B14"/>
    <mergeCell ref="C13:C14"/>
    <mergeCell ref="E13:E14"/>
    <mergeCell ref="G13:G14"/>
    <mergeCell ref="M13:M14"/>
    <mergeCell ref="F13:F14"/>
    <mergeCell ref="D13:D14"/>
    <mergeCell ref="D15:D16"/>
    <mergeCell ref="A19:A20"/>
    <mergeCell ref="B19:B20"/>
    <mergeCell ref="C19:C20"/>
    <mergeCell ref="E19:E20"/>
    <mergeCell ref="G19:G20"/>
    <mergeCell ref="M19:M20"/>
    <mergeCell ref="F19:F20"/>
    <mergeCell ref="A17:A18"/>
    <mergeCell ref="B17:B18"/>
    <mergeCell ref="C17:C18"/>
    <mergeCell ref="E17:E18"/>
    <mergeCell ref="G17:G18"/>
    <mergeCell ref="M17:M18"/>
    <mergeCell ref="F17:F18"/>
    <mergeCell ref="D17:D18"/>
    <mergeCell ref="D19:D20"/>
    <mergeCell ref="A23:A24"/>
    <mergeCell ref="B23:B24"/>
    <mergeCell ref="C23:C24"/>
    <mergeCell ref="E23:E24"/>
    <mergeCell ref="G23:G24"/>
    <mergeCell ref="M23:M24"/>
    <mergeCell ref="F23:F24"/>
    <mergeCell ref="A21:A22"/>
    <mergeCell ref="B21:B22"/>
    <mergeCell ref="C21:C22"/>
    <mergeCell ref="E21:E22"/>
    <mergeCell ref="G21:G22"/>
    <mergeCell ref="M21:M22"/>
    <mergeCell ref="F21:F22"/>
    <mergeCell ref="D21:D22"/>
    <mergeCell ref="D23:D24"/>
    <mergeCell ref="A27:A28"/>
    <mergeCell ref="B27:B28"/>
    <mergeCell ref="C27:C28"/>
    <mergeCell ref="E27:E28"/>
    <mergeCell ref="G27:G28"/>
    <mergeCell ref="M27:M28"/>
    <mergeCell ref="F27:F28"/>
    <mergeCell ref="A25:A26"/>
    <mergeCell ref="B25:B26"/>
    <mergeCell ref="C25:C26"/>
    <mergeCell ref="E25:E26"/>
    <mergeCell ref="G25:G26"/>
    <mergeCell ref="M25:M26"/>
    <mergeCell ref="F25:F26"/>
    <mergeCell ref="D25:D26"/>
    <mergeCell ref="D27:D28"/>
    <mergeCell ref="A31:A32"/>
    <mergeCell ref="B31:B32"/>
    <mergeCell ref="C31:C32"/>
    <mergeCell ref="E31:E32"/>
    <mergeCell ref="G31:G32"/>
    <mergeCell ref="M31:M32"/>
    <mergeCell ref="F31:F32"/>
    <mergeCell ref="A29:A30"/>
    <mergeCell ref="B29:B30"/>
    <mergeCell ref="C29:C30"/>
    <mergeCell ref="E29:E30"/>
    <mergeCell ref="G29:G30"/>
    <mergeCell ref="M29:M30"/>
    <mergeCell ref="F29:F30"/>
    <mergeCell ref="D29:D30"/>
    <mergeCell ref="D31:D32"/>
    <mergeCell ref="I47:J47"/>
    <mergeCell ref="K47:M47"/>
    <mergeCell ref="A33:B33"/>
    <mergeCell ref="A35:M35"/>
    <mergeCell ref="I41:K41"/>
    <mergeCell ref="I44:K44"/>
    <mergeCell ref="A36:L36"/>
    <mergeCell ref="A37:L37"/>
    <mergeCell ref="A38:L38"/>
    <mergeCell ref="A39:L39"/>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Normal="100" zoomScaleSheetLayoutView="100" workbookViewId="0">
      <selection activeCell="A23" sqref="A23:L24"/>
    </sheetView>
  </sheetViews>
  <sheetFormatPr defaultRowHeight="13.5" x14ac:dyDescent="0.15"/>
  <cols>
    <col min="1" max="1" width="4.12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bestFit="1" customWidth="1"/>
    <col min="8" max="8" width="12.5" style="84" customWidth="1"/>
    <col min="9" max="9" width="10.75" style="84" customWidth="1"/>
    <col min="10" max="10" width="14" style="84" bestFit="1" customWidth="1"/>
    <col min="11" max="11" width="14" style="84" customWidth="1"/>
    <col min="12" max="12" width="12.875" style="84" customWidth="1"/>
    <col min="13" max="13" width="9" style="84"/>
    <col min="14" max="14" width="9.25" style="84" bestFit="1" customWidth="1"/>
    <col min="15" max="16384" width="9" style="84"/>
  </cols>
  <sheetData>
    <row r="1" spans="1:15" x14ac:dyDescent="0.15">
      <c r="C1" s="6"/>
      <c r="D1" s="73"/>
      <c r="E1" s="6"/>
      <c r="F1" s="6"/>
      <c r="G1" s="7"/>
      <c r="H1" s="8"/>
      <c r="I1" s="8"/>
      <c r="J1" s="8"/>
      <c r="K1" s="8"/>
      <c r="L1" s="8" t="s">
        <v>5</v>
      </c>
    </row>
    <row r="2" spans="1:15" ht="17.25" x14ac:dyDescent="0.15">
      <c r="A2" s="41" t="s">
        <v>12</v>
      </c>
      <c r="B2" s="85"/>
      <c r="C2" s="39"/>
      <c r="D2" s="74"/>
      <c r="E2" s="40"/>
      <c r="F2" s="40"/>
      <c r="G2" s="40"/>
      <c r="H2" s="40"/>
      <c r="I2" s="40"/>
      <c r="J2" s="39"/>
      <c r="K2" s="39"/>
      <c r="L2" s="39"/>
    </row>
    <row r="3" spans="1:15" ht="14.25" customHeight="1" x14ac:dyDescent="0.15">
      <c r="C3" s="6"/>
      <c r="D3" s="73"/>
      <c r="E3" s="55"/>
      <c r="F3" s="55"/>
      <c r="G3" s="55"/>
      <c r="H3" s="55"/>
      <c r="I3" s="55"/>
      <c r="J3" s="8"/>
      <c r="K3" s="8"/>
      <c r="L3" s="8"/>
    </row>
    <row r="4" spans="1:15" ht="30" customHeight="1" x14ac:dyDescent="0.15">
      <c r="B4" s="86" t="s">
        <v>25</v>
      </c>
      <c r="C4" s="160" t="s">
        <v>32</v>
      </c>
      <c r="D4" s="160"/>
      <c r="E4" s="160"/>
      <c r="F4" s="160"/>
      <c r="G4" s="160"/>
      <c r="H4" s="23"/>
      <c r="I4" s="8"/>
      <c r="J4" s="8"/>
      <c r="K4" s="9"/>
      <c r="L4" s="8"/>
      <c r="M4" s="8"/>
    </row>
    <row r="5" spans="1:15" ht="15" customHeight="1" x14ac:dyDescent="0.15">
      <c r="B5" s="87"/>
      <c r="C5" s="88"/>
      <c r="D5" s="88"/>
      <c r="E5" s="88"/>
      <c r="F5" s="88"/>
      <c r="G5" s="88"/>
      <c r="H5" s="23"/>
      <c r="I5" s="8"/>
      <c r="J5" s="8"/>
      <c r="K5" s="9"/>
      <c r="L5" s="8"/>
      <c r="M5" s="8"/>
    </row>
    <row r="6" spans="1:15" ht="15" customHeight="1" thickBot="1" x14ac:dyDescent="0.2">
      <c r="A6" s="84" t="s">
        <v>26</v>
      </c>
      <c r="C6" s="6"/>
      <c r="D6" s="73"/>
      <c r="E6" s="6"/>
      <c r="F6" s="6"/>
      <c r="G6" s="7"/>
      <c r="H6" s="8"/>
      <c r="I6" s="8"/>
      <c r="J6" s="8"/>
      <c r="K6" s="8"/>
      <c r="L6" s="6" t="s">
        <v>6</v>
      </c>
    </row>
    <row r="7" spans="1:15" ht="30" customHeight="1" x14ac:dyDescent="0.15">
      <c r="A7" s="181" t="s">
        <v>11</v>
      </c>
      <c r="B7" s="210" t="s">
        <v>10</v>
      </c>
      <c r="C7" s="153" t="s">
        <v>33</v>
      </c>
      <c r="D7" s="154"/>
      <c r="E7" s="155"/>
      <c r="F7" s="156"/>
      <c r="G7" s="157"/>
      <c r="H7" s="178" t="s">
        <v>34</v>
      </c>
      <c r="I7" s="179"/>
      <c r="J7" s="179"/>
      <c r="K7" s="158" t="s">
        <v>16</v>
      </c>
      <c r="L7" s="151" t="s">
        <v>35</v>
      </c>
    </row>
    <row r="8" spans="1:15" ht="60" customHeight="1" thickBot="1" x14ac:dyDescent="0.2">
      <c r="A8" s="182"/>
      <c r="B8" s="211"/>
      <c r="C8" s="70" t="s">
        <v>36</v>
      </c>
      <c r="D8" s="75" t="s">
        <v>31</v>
      </c>
      <c r="E8" s="1" t="s">
        <v>37</v>
      </c>
      <c r="F8" s="43" t="s">
        <v>23</v>
      </c>
      <c r="G8" s="42" t="s">
        <v>38</v>
      </c>
      <c r="H8" s="56" t="s">
        <v>39</v>
      </c>
      <c r="I8" s="57" t="s">
        <v>40</v>
      </c>
      <c r="J8" s="43" t="s">
        <v>41</v>
      </c>
      <c r="K8" s="159"/>
      <c r="L8" s="152"/>
    </row>
    <row r="9" spans="1:15" ht="34.5" customHeight="1" x14ac:dyDescent="0.15">
      <c r="A9" s="36">
        <v>1</v>
      </c>
      <c r="B9" s="89"/>
      <c r="C9" s="90"/>
      <c r="D9" s="91"/>
      <c r="E9" s="10"/>
      <c r="F9" s="92">
        <v>100</v>
      </c>
      <c r="G9" s="33"/>
      <c r="H9" s="93"/>
      <c r="I9" s="11"/>
      <c r="J9" s="44">
        <f>H9*I9</f>
        <v>0</v>
      </c>
      <c r="K9" s="51"/>
      <c r="L9" s="54">
        <f>ROUNDDOWN(G9+J9+K9,0)</f>
        <v>0</v>
      </c>
      <c r="N9" s="94"/>
      <c r="O9" s="94"/>
    </row>
    <row r="10" spans="1:15" ht="34.5" customHeight="1" x14ac:dyDescent="0.15">
      <c r="A10" s="37">
        <v>2</v>
      </c>
      <c r="B10" s="95"/>
      <c r="C10" s="96"/>
      <c r="D10" s="97"/>
      <c r="E10" s="12"/>
      <c r="F10" s="98">
        <v>100</v>
      </c>
      <c r="G10" s="34"/>
      <c r="H10" s="99"/>
      <c r="I10" s="13"/>
      <c r="J10" s="45">
        <f t="shared" ref="J10:J20" si="0">H10*I10</f>
        <v>0</v>
      </c>
      <c r="K10" s="52"/>
      <c r="L10" s="48">
        <f t="shared" ref="L10:L20" si="1">ROUNDDOWN(G10+J10+K10,0)</f>
        <v>0</v>
      </c>
    </row>
    <row r="11" spans="1:15" ht="34.5" customHeight="1" x14ac:dyDescent="0.15">
      <c r="A11" s="37">
        <v>3</v>
      </c>
      <c r="B11" s="95"/>
      <c r="C11" s="96"/>
      <c r="D11" s="97"/>
      <c r="E11" s="12"/>
      <c r="F11" s="98">
        <v>100</v>
      </c>
      <c r="G11" s="34"/>
      <c r="H11" s="99"/>
      <c r="I11" s="13"/>
      <c r="J11" s="45">
        <f t="shared" si="0"/>
        <v>0</v>
      </c>
      <c r="K11" s="52"/>
      <c r="L11" s="48">
        <f t="shared" si="1"/>
        <v>0</v>
      </c>
    </row>
    <row r="12" spans="1:15" ht="34.5" customHeight="1" x14ac:dyDescent="0.15">
      <c r="A12" s="37">
        <v>4</v>
      </c>
      <c r="B12" s="95"/>
      <c r="C12" s="96"/>
      <c r="D12" s="97"/>
      <c r="E12" s="12"/>
      <c r="F12" s="98">
        <v>100</v>
      </c>
      <c r="G12" s="34"/>
      <c r="H12" s="99"/>
      <c r="I12" s="13"/>
      <c r="J12" s="45">
        <f t="shared" si="0"/>
        <v>0</v>
      </c>
      <c r="K12" s="52"/>
      <c r="L12" s="48">
        <f t="shared" si="1"/>
        <v>0</v>
      </c>
    </row>
    <row r="13" spans="1:15" ht="34.5" customHeight="1" x14ac:dyDescent="0.15">
      <c r="A13" s="37">
        <v>5</v>
      </c>
      <c r="B13" s="95"/>
      <c r="C13" s="96"/>
      <c r="D13" s="97"/>
      <c r="E13" s="12"/>
      <c r="F13" s="98">
        <v>100</v>
      </c>
      <c r="G13" s="34"/>
      <c r="H13" s="99"/>
      <c r="I13" s="13"/>
      <c r="J13" s="45">
        <f t="shared" si="0"/>
        <v>0</v>
      </c>
      <c r="K13" s="52"/>
      <c r="L13" s="48">
        <f t="shared" si="1"/>
        <v>0</v>
      </c>
    </row>
    <row r="14" spans="1:15" ht="34.5" customHeight="1" x14ac:dyDescent="0.15">
      <c r="A14" s="37">
        <v>6</v>
      </c>
      <c r="B14" s="95"/>
      <c r="C14" s="96"/>
      <c r="D14" s="97"/>
      <c r="E14" s="12"/>
      <c r="F14" s="98">
        <v>100</v>
      </c>
      <c r="G14" s="34"/>
      <c r="H14" s="99"/>
      <c r="I14" s="13"/>
      <c r="J14" s="45">
        <f t="shared" si="0"/>
        <v>0</v>
      </c>
      <c r="K14" s="52"/>
      <c r="L14" s="48">
        <f t="shared" si="1"/>
        <v>0</v>
      </c>
    </row>
    <row r="15" spans="1:15" ht="34.5" customHeight="1" x14ac:dyDescent="0.15">
      <c r="A15" s="37">
        <v>7</v>
      </c>
      <c r="B15" s="95"/>
      <c r="C15" s="96"/>
      <c r="D15" s="97"/>
      <c r="E15" s="12"/>
      <c r="F15" s="98">
        <v>100</v>
      </c>
      <c r="G15" s="34"/>
      <c r="H15" s="99"/>
      <c r="I15" s="13"/>
      <c r="J15" s="45">
        <f t="shared" si="0"/>
        <v>0</v>
      </c>
      <c r="K15" s="52"/>
      <c r="L15" s="48">
        <f t="shared" si="1"/>
        <v>0</v>
      </c>
    </row>
    <row r="16" spans="1:15" ht="34.5" customHeight="1" x14ac:dyDescent="0.15">
      <c r="A16" s="37">
        <v>8</v>
      </c>
      <c r="B16" s="95"/>
      <c r="C16" s="96"/>
      <c r="D16" s="97"/>
      <c r="E16" s="12"/>
      <c r="F16" s="98">
        <v>100</v>
      </c>
      <c r="G16" s="34"/>
      <c r="H16" s="99"/>
      <c r="I16" s="13"/>
      <c r="J16" s="45">
        <f t="shared" si="0"/>
        <v>0</v>
      </c>
      <c r="K16" s="52"/>
      <c r="L16" s="48">
        <f t="shared" si="1"/>
        <v>0</v>
      </c>
    </row>
    <row r="17" spans="1:13" ht="34.5" customHeight="1" x14ac:dyDescent="0.15">
      <c r="A17" s="37">
        <v>9</v>
      </c>
      <c r="B17" s="95"/>
      <c r="C17" s="96"/>
      <c r="D17" s="97"/>
      <c r="E17" s="12"/>
      <c r="F17" s="98">
        <v>100</v>
      </c>
      <c r="G17" s="34"/>
      <c r="H17" s="99"/>
      <c r="I17" s="13"/>
      <c r="J17" s="45">
        <f t="shared" si="0"/>
        <v>0</v>
      </c>
      <c r="K17" s="52"/>
      <c r="L17" s="48">
        <f t="shared" si="1"/>
        <v>0</v>
      </c>
    </row>
    <row r="18" spans="1:13" ht="34.5" customHeight="1" x14ac:dyDescent="0.15">
      <c r="A18" s="37">
        <v>10</v>
      </c>
      <c r="B18" s="95"/>
      <c r="C18" s="96"/>
      <c r="D18" s="97"/>
      <c r="E18" s="12"/>
      <c r="F18" s="98">
        <v>100</v>
      </c>
      <c r="G18" s="34"/>
      <c r="H18" s="99"/>
      <c r="I18" s="13"/>
      <c r="J18" s="45">
        <f t="shared" si="0"/>
        <v>0</v>
      </c>
      <c r="K18" s="52"/>
      <c r="L18" s="48">
        <f t="shared" si="1"/>
        <v>0</v>
      </c>
    </row>
    <row r="19" spans="1:13" ht="34.5" customHeight="1" x14ac:dyDescent="0.15">
      <c r="A19" s="37">
        <v>11</v>
      </c>
      <c r="B19" s="95"/>
      <c r="C19" s="96"/>
      <c r="D19" s="97"/>
      <c r="E19" s="12"/>
      <c r="F19" s="98">
        <v>100</v>
      </c>
      <c r="G19" s="34"/>
      <c r="H19" s="99"/>
      <c r="I19" s="13"/>
      <c r="J19" s="45">
        <f t="shared" si="0"/>
        <v>0</v>
      </c>
      <c r="K19" s="52"/>
      <c r="L19" s="48">
        <f t="shared" si="1"/>
        <v>0</v>
      </c>
    </row>
    <row r="20" spans="1:13" ht="34.5" customHeight="1" thickBot="1" x14ac:dyDescent="0.2">
      <c r="A20" s="38">
        <v>12</v>
      </c>
      <c r="B20" s="100"/>
      <c r="C20" s="101"/>
      <c r="D20" s="102"/>
      <c r="E20" s="14"/>
      <c r="F20" s="103">
        <v>100</v>
      </c>
      <c r="G20" s="35"/>
      <c r="H20" s="104"/>
      <c r="I20" s="15"/>
      <c r="J20" s="46">
        <f t="shared" si="0"/>
        <v>0</v>
      </c>
      <c r="K20" s="53"/>
      <c r="L20" s="49">
        <f t="shared" si="1"/>
        <v>0</v>
      </c>
    </row>
    <row r="21" spans="1:13" ht="34.5" customHeight="1" thickTop="1" thickBot="1" x14ac:dyDescent="0.2">
      <c r="A21" s="218" t="str">
        <f>A6&amp;"計"</f>
        <v>○年○月分計</v>
      </c>
      <c r="B21" s="219"/>
      <c r="C21" s="69">
        <f>SUM(C9:C20)</f>
        <v>0</v>
      </c>
      <c r="D21" s="82"/>
      <c r="E21" s="16"/>
      <c r="F21" s="67"/>
      <c r="G21" s="32"/>
      <c r="H21" s="17">
        <f>SUM(H9:H20)</f>
        <v>0</v>
      </c>
      <c r="I21" s="18"/>
      <c r="J21" s="47"/>
      <c r="K21" s="50"/>
      <c r="L21" s="19">
        <f>SUM(L9:L20)</f>
        <v>0</v>
      </c>
    </row>
    <row r="22" spans="1:13" ht="26.25" customHeight="1" x14ac:dyDescent="0.15">
      <c r="C22" s="72"/>
      <c r="D22" s="73"/>
      <c r="E22" s="6"/>
      <c r="F22" s="6"/>
      <c r="G22" s="7"/>
      <c r="H22" s="8"/>
      <c r="I22" s="8"/>
      <c r="J22" s="8"/>
      <c r="K22" s="8"/>
      <c r="L22" s="8"/>
    </row>
    <row r="23" spans="1:13" ht="27.75" customHeight="1" x14ac:dyDescent="0.15">
      <c r="A23" s="137" t="s">
        <v>18</v>
      </c>
      <c r="B23" s="137"/>
      <c r="C23" s="205"/>
      <c r="D23" s="137"/>
      <c r="E23" s="137"/>
      <c r="F23" s="137"/>
      <c r="G23" s="137"/>
      <c r="H23" s="137"/>
      <c r="I23" s="137"/>
      <c r="J23" s="137"/>
      <c r="K23" s="137"/>
      <c r="L23" s="137"/>
    </row>
    <row r="24" spans="1:13" ht="27.75" customHeight="1" x14ac:dyDescent="0.15">
      <c r="A24" s="137" t="s">
        <v>19</v>
      </c>
      <c r="B24" s="137"/>
      <c r="C24" s="205"/>
      <c r="D24" s="137"/>
      <c r="E24" s="137"/>
      <c r="F24" s="137"/>
      <c r="G24" s="137"/>
      <c r="H24" s="137"/>
      <c r="I24" s="137"/>
      <c r="J24" s="137"/>
      <c r="K24" s="137"/>
      <c r="L24" s="137"/>
    </row>
    <row r="25" spans="1:13" ht="27.75" customHeight="1" x14ac:dyDescent="0.15">
      <c r="A25" s="137" t="s">
        <v>28</v>
      </c>
      <c r="B25" s="137"/>
      <c r="C25" s="205"/>
      <c r="D25" s="137"/>
      <c r="E25" s="137"/>
      <c r="F25" s="137"/>
      <c r="G25" s="137"/>
      <c r="H25" s="137"/>
      <c r="I25" s="137"/>
      <c r="J25" s="137"/>
      <c r="K25" s="137"/>
      <c r="L25" s="137"/>
    </row>
    <row r="26" spans="1:13" ht="27.75" customHeight="1" x14ac:dyDescent="0.15">
      <c r="A26" s="137" t="s">
        <v>20</v>
      </c>
      <c r="B26" s="137"/>
      <c r="C26" s="205"/>
      <c r="D26" s="137"/>
      <c r="E26" s="137"/>
      <c r="F26" s="137"/>
      <c r="G26" s="137"/>
      <c r="H26" s="137"/>
      <c r="I26" s="137"/>
      <c r="J26" s="137"/>
      <c r="K26" s="137"/>
      <c r="L26" s="137"/>
      <c r="M26" s="112"/>
    </row>
    <row r="27" spans="1:13" ht="27.75" customHeight="1" x14ac:dyDescent="0.15">
      <c r="A27" s="137" t="s">
        <v>21</v>
      </c>
      <c r="B27" s="137"/>
      <c r="C27" s="205"/>
      <c r="D27" s="137"/>
      <c r="E27" s="137"/>
      <c r="F27" s="137"/>
      <c r="G27" s="137"/>
      <c r="H27" s="137"/>
      <c r="I27" s="137"/>
      <c r="J27" s="137"/>
      <c r="K27" s="137"/>
      <c r="L27" s="137"/>
      <c r="M27" s="112"/>
    </row>
    <row r="28" spans="1:13" ht="24" customHeight="1" x14ac:dyDescent="0.15">
      <c r="C28" s="105"/>
      <c r="I28" s="105"/>
    </row>
    <row r="29" spans="1:13" ht="26.25" customHeight="1" x14ac:dyDescent="0.15">
      <c r="C29" s="71"/>
      <c r="D29" s="73"/>
      <c r="E29" s="6"/>
      <c r="F29" s="6"/>
      <c r="G29" s="7"/>
      <c r="H29" s="8"/>
      <c r="I29" s="8"/>
      <c r="J29" s="8"/>
      <c r="K29" s="8"/>
      <c r="L29" s="8"/>
    </row>
    <row r="30" spans="1:13" ht="26.25" customHeight="1" x14ac:dyDescent="0.15">
      <c r="B30" s="22"/>
      <c r="C30" s="105"/>
      <c r="H30" s="135" t="s">
        <v>13</v>
      </c>
      <c r="I30" s="135"/>
      <c r="J30" s="136"/>
      <c r="K30" s="136"/>
      <c r="L30" s="136"/>
    </row>
    <row r="31" spans="1:13" ht="26.25" customHeight="1" x14ac:dyDescent="0.15">
      <c r="B31" s="22"/>
      <c r="C31" s="105"/>
    </row>
    <row r="32" spans="1:13" ht="26.25" customHeight="1" x14ac:dyDescent="0.15">
      <c r="B32" s="22"/>
      <c r="C32" s="105"/>
    </row>
    <row r="33" spans="2:8" ht="26.25" customHeight="1" x14ac:dyDescent="0.15">
      <c r="B33" s="22"/>
      <c r="C33" s="105"/>
    </row>
    <row r="34" spans="2:8" ht="26.25" customHeight="1" x14ac:dyDescent="0.15"/>
    <row r="35" spans="2:8" ht="26.25" customHeight="1" x14ac:dyDescent="0.15">
      <c r="C35" s="2"/>
      <c r="D35" s="81"/>
      <c r="E35" s="2"/>
      <c r="F35" s="2"/>
      <c r="G35" s="3"/>
      <c r="H35" s="107"/>
    </row>
    <row r="36" spans="2:8" ht="26.25" customHeight="1" x14ac:dyDescent="0.15">
      <c r="C36" s="2"/>
      <c r="D36" s="81"/>
      <c r="E36" s="2"/>
      <c r="F36" s="2"/>
      <c r="G36" s="4"/>
      <c r="H36" s="107"/>
    </row>
    <row r="37" spans="2:8" ht="26.25" customHeight="1" x14ac:dyDescent="0.15">
      <c r="C37" s="2"/>
      <c r="D37" s="81"/>
      <c r="E37" s="2"/>
      <c r="F37" s="2"/>
      <c r="G37" s="5"/>
      <c r="H37" s="107"/>
    </row>
    <row r="38" spans="2:8" ht="26.25" customHeight="1" x14ac:dyDescent="0.15">
      <c r="C38" s="2"/>
      <c r="D38" s="81"/>
      <c r="E38" s="2"/>
      <c r="F38" s="2"/>
      <c r="G38" s="5"/>
      <c r="H38" s="107"/>
    </row>
    <row r="39" spans="2:8" ht="26.25" customHeight="1" x14ac:dyDescent="0.15"/>
    <row r="40" spans="2:8" ht="26.25" customHeight="1" x14ac:dyDescent="0.15"/>
    <row r="41" spans="2:8" ht="26.25" customHeight="1" x14ac:dyDescent="0.15"/>
    <row r="42" spans="2:8" ht="26.25" customHeight="1" x14ac:dyDescent="0.15"/>
    <row r="43" spans="2:8" ht="26.25" customHeight="1" x14ac:dyDescent="0.15"/>
    <row r="44" spans="2:8" ht="26.25" customHeight="1" x14ac:dyDescent="0.15"/>
  </sheetData>
  <mergeCells count="15">
    <mergeCell ref="A27:L27"/>
    <mergeCell ref="H30:I30"/>
    <mergeCell ref="J30:L30"/>
    <mergeCell ref="A26:L26"/>
    <mergeCell ref="C4:G4"/>
    <mergeCell ref="A7:A8"/>
    <mergeCell ref="B7:B8"/>
    <mergeCell ref="C7:G7"/>
    <mergeCell ref="H7:J7"/>
    <mergeCell ref="K7:K8"/>
    <mergeCell ref="L7:L8"/>
    <mergeCell ref="A21:B21"/>
    <mergeCell ref="A23:L23"/>
    <mergeCell ref="A24:L24"/>
    <mergeCell ref="A25:L25"/>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view="pageBreakPreview" zoomScaleNormal="100" zoomScaleSheetLayoutView="100" workbookViewId="0">
      <selection activeCell="A23" sqref="A23:L24"/>
    </sheetView>
  </sheetViews>
  <sheetFormatPr defaultRowHeight="13.5" x14ac:dyDescent="0.15"/>
  <cols>
    <col min="1" max="1" width="4.375" style="84" bestFit="1" customWidth="1"/>
    <col min="2" max="2" width="22.5" style="84" customWidth="1"/>
    <col min="3" max="3" width="8" style="84" bestFit="1" customWidth="1"/>
    <col min="4" max="4" width="3.75" style="106" customWidth="1"/>
    <col min="5" max="5" width="12.75" style="84" customWidth="1"/>
    <col min="6" max="6" width="7.875" style="84" customWidth="1"/>
    <col min="7" max="7" width="12.5" style="84" customWidth="1"/>
    <col min="8" max="8" width="6.25" style="84" customWidth="1"/>
    <col min="9" max="9" width="12.5" style="84" customWidth="1"/>
    <col min="10" max="10" width="10.75" style="84" customWidth="1"/>
    <col min="11" max="12" width="14" style="84" customWidth="1"/>
    <col min="13" max="13" width="12.875" style="84" customWidth="1"/>
    <col min="14" max="16384" width="9" style="84"/>
  </cols>
  <sheetData>
    <row r="1" spans="1:16" x14ac:dyDescent="0.15">
      <c r="C1" s="6"/>
      <c r="D1" s="73"/>
      <c r="E1" s="6"/>
      <c r="F1" s="6"/>
      <c r="G1" s="7"/>
      <c r="H1" s="23"/>
      <c r="I1" s="8"/>
      <c r="J1" s="8"/>
      <c r="K1" s="9"/>
      <c r="L1" s="8"/>
      <c r="M1" s="8" t="s">
        <v>5</v>
      </c>
    </row>
    <row r="2" spans="1:16" ht="17.25" x14ac:dyDescent="0.15">
      <c r="A2" s="41" t="s">
        <v>12</v>
      </c>
      <c r="B2" s="85"/>
      <c r="C2" s="39"/>
      <c r="D2" s="74"/>
      <c r="E2" s="40"/>
      <c r="F2" s="40"/>
      <c r="G2" s="40"/>
      <c r="H2" s="40"/>
      <c r="I2" s="40"/>
      <c r="J2" s="40"/>
      <c r="K2" s="40"/>
      <c r="L2" s="39"/>
      <c r="M2" s="39"/>
    </row>
    <row r="3" spans="1:16" ht="14.25" customHeight="1" x14ac:dyDescent="0.15">
      <c r="C3" s="6"/>
      <c r="D3" s="73"/>
      <c r="E3" s="55"/>
      <c r="F3" s="55"/>
      <c r="G3" s="55"/>
      <c r="H3" s="55"/>
      <c r="I3" s="8"/>
      <c r="J3" s="8"/>
      <c r="K3" s="8"/>
    </row>
    <row r="4" spans="1:16" ht="30" customHeight="1" x14ac:dyDescent="0.15">
      <c r="B4" s="86" t="s">
        <v>25</v>
      </c>
      <c r="C4" s="160" t="s">
        <v>32</v>
      </c>
      <c r="D4" s="160"/>
      <c r="E4" s="160"/>
      <c r="F4" s="160"/>
      <c r="G4" s="160"/>
      <c r="H4" s="23"/>
      <c r="I4" s="8"/>
      <c r="J4" s="8"/>
      <c r="K4" s="9"/>
      <c r="L4" s="8"/>
      <c r="M4" s="8"/>
    </row>
    <row r="5" spans="1:16" ht="15" customHeight="1" x14ac:dyDescent="0.15">
      <c r="B5" s="87"/>
      <c r="C5" s="88"/>
      <c r="D5" s="88"/>
      <c r="E5" s="88"/>
      <c r="F5" s="88"/>
      <c r="G5" s="88"/>
      <c r="H5" s="23"/>
      <c r="I5" s="8"/>
      <c r="J5" s="8"/>
      <c r="K5" s="9"/>
      <c r="L5" s="8"/>
      <c r="M5" s="8"/>
    </row>
    <row r="6" spans="1:16" ht="15" customHeight="1" thickBot="1" x14ac:dyDescent="0.2">
      <c r="A6" s="84" t="s">
        <v>27</v>
      </c>
      <c r="C6" s="6"/>
      <c r="D6" s="73"/>
      <c r="E6" s="6"/>
      <c r="F6" s="6"/>
      <c r="G6" s="7"/>
      <c r="H6" s="23"/>
      <c r="I6" s="8"/>
      <c r="J6" s="8"/>
      <c r="K6" s="9"/>
      <c r="L6" s="8"/>
      <c r="M6" s="6" t="s">
        <v>6</v>
      </c>
    </row>
    <row r="7" spans="1:16" ht="30" customHeight="1" x14ac:dyDescent="0.15">
      <c r="A7" s="181" t="s">
        <v>11</v>
      </c>
      <c r="B7" s="210" t="s">
        <v>10</v>
      </c>
      <c r="C7" s="153" t="s">
        <v>33</v>
      </c>
      <c r="D7" s="154"/>
      <c r="E7" s="155"/>
      <c r="F7" s="156"/>
      <c r="G7" s="157"/>
      <c r="H7" s="178" t="s">
        <v>42</v>
      </c>
      <c r="I7" s="179"/>
      <c r="J7" s="179"/>
      <c r="K7" s="180"/>
      <c r="L7" s="158" t="s">
        <v>16</v>
      </c>
      <c r="M7" s="151" t="s">
        <v>35</v>
      </c>
    </row>
    <row r="8" spans="1:16" ht="60" customHeight="1" thickBot="1" x14ac:dyDescent="0.2">
      <c r="A8" s="182"/>
      <c r="B8" s="211"/>
      <c r="C8" s="70" t="s">
        <v>36</v>
      </c>
      <c r="D8" s="75" t="s">
        <v>31</v>
      </c>
      <c r="E8" s="1" t="s">
        <v>37</v>
      </c>
      <c r="F8" s="43" t="s">
        <v>23</v>
      </c>
      <c r="G8" s="42" t="s">
        <v>38</v>
      </c>
      <c r="H8" s="56" t="s">
        <v>8</v>
      </c>
      <c r="I8" s="57" t="s">
        <v>39</v>
      </c>
      <c r="J8" s="57" t="s">
        <v>43</v>
      </c>
      <c r="K8" s="43" t="s">
        <v>44</v>
      </c>
      <c r="L8" s="159"/>
      <c r="M8" s="152"/>
    </row>
    <row r="9" spans="1:16" ht="26.25" customHeight="1" x14ac:dyDescent="0.15">
      <c r="A9" s="183">
        <v>1</v>
      </c>
      <c r="B9" s="216"/>
      <c r="C9" s="188"/>
      <c r="D9" s="189"/>
      <c r="E9" s="168"/>
      <c r="F9" s="192">
        <v>100</v>
      </c>
      <c r="G9" s="169"/>
      <c r="H9" s="24" t="s">
        <v>3</v>
      </c>
      <c r="I9" s="108"/>
      <c r="J9" s="25"/>
      <c r="K9" s="59">
        <f>I9*J9</f>
        <v>0</v>
      </c>
      <c r="L9" s="63"/>
      <c r="M9" s="173">
        <f>ROUNDDOWN(SUM(G9,K9:K10,L9),0)</f>
        <v>0</v>
      </c>
      <c r="O9" s="94"/>
      <c r="P9" s="94"/>
    </row>
    <row r="10" spans="1:16" ht="26.25" customHeight="1" x14ac:dyDescent="0.15">
      <c r="A10" s="184"/>
      <c r="B10" s="217"/>
      <c r="C10" s="164"/>
      <c r="D10" s="147"/>
      <c r="E10" s="150"/>
      <c r="F10" s="140"/>
      <c r="G10" s="145"/>
      <c r="H10" s="24" t="s">
        <v>4</v>
      </c>
      <c r="I10" s="108"/>
      <c r="J10" s="25"/>
      <c r="K10" s="60">
        <f t="shared" ref="K10:K32" si="0">I10*J10</f>
        <v>0</v>
      </c>
      <c r="L10" s="64"/>
      <c r="M10" s="174"/>
    </row>
    <row r="11" spans="1:16" ht="26.25" customHeight="1" x14ac:dyDescent="0.15">
      <c r="A11" s="200">
        <v>2</v>
      </c>
      <c r="B11" s="212"/>
      <c r="C11" s="163"/>
      <c r="D11" s="146"/>
      <c r="E11" s="148"/>
      <c r="F11" s="142">
        <v>100</v>
      </c>
      <c r="G11" s="144"/>
      <c r="H11" s="26" t="s">
        <v>3</v>
      </c>
      <c r="I11" s="99"/>
      <c r="J11" s="13"/>
      <c r="K11" s="59">
        <f t="shared" si="0"/>
        <v>0</v>
      </c>
      <c r="L11" s="65"/>
      <c r="M11" s="138">
        <f t="shared" ref="M11" si="1">ROUNDDOWN(SUM(G11,K11:K12,L11),0)</f>
        <v>0</v>
      </c>
    </row>
    <row r="12" spans="1:16" ht="26.25" customHeight="1" x14ac:dyDescent="0.15">
      <c r="A12" s="184"/>
      <c r="B12" s="214"/>
      <c r="C12" s="164"/>
      <c r="D12" s="147"/>
      <c r="E12" s="150"/>
      <c r="F12" s="141"/>
      <c r="G12" s="145"/>
      <c r="H12" s="26" t="s">
        <v>4</v>
      </c>
      <c r="I12" s="99"/>
      <c r="J12" s="13"/>
      <c r="K12" s="60">
        <f t="shared" si="0"/>
        <v>0</v>
      </c>
      <c r="L12" s="64"/>
      <c r="M12" s="139"/>
    </row>
    <row r="13" spans="1:16" ht="26.25" customHeight="1" x14ac:dyDescent="0.15">
      <c r="A13" s="200">
        <v>3</v>
      </c>
      <c r="B13" s="212"/>
      <c r="C13" s="163"/>
      <c r="D13" s="146"/>
      <c r="E13" s="148"/>
      <c r="F13" s="142">
        <v>100</v>
      </c>
      <c r="G13" s="144"/>
      <c r="H13" s="26" t="s">
        <v>3</v>
      </c>
      <c r="I13" s="99"/>
      <c r="J13" s="13"/>
      <c r="K13" s="59">
        <f t="shared" si="0"/>
        <v>0</v>
      </c>
      <c r="L13" s="65"/>
      <c r="M13" s="138">
        <f t="shared" ref="M13" si="2">ROUNDDOWN(SUM(G13,K13:K14,L13),0)</f>
        <v>0</v>
      </c>
    </row>
    <row r="14" spans="1:16" ht="26.25" customHeight="1" x14ac:dyDescent="0.15">
      <c r="A14" s="184"/>
      <c r="B14" s="214"/>
      <c r="C14" s="164"/>
      <c r="D14" s="147"/>
      <c r="E14" s="150"/>
      <c r="F14" s="141"/>
      <c r="G14" s="145"/>
      <c r="H14" s="26" t="s">
        <v>4</v>
      </c>
      <c r="I14" s="99"/>
      <c r="J14" s="13"/>
      <c r="K14" s="60">
        <f t="shared" si="0"/>
        <v>0</v>
      </c>
      <c r="L14" s="64"/>
      <c r="M14" s="139"/>
    </row>
    <row r="15" spans="1:16" ht="26.25" customHeight="1" x14ac:dyDescent="0.15">
      <c r="A15" s="200">
        <v>4</v>
      </c>
      <c r="B15" s="212"/>
      <c r="C15" s="163"/>
      <c r="D15" s="146"/>
      <c r="E15" s="148"/>
      <c r="F15" s="142">
        <v>100</v>
      </c>
      <c r="G15" s="144"/>
      <c r="H15" s="26" t="s">
        <v>3</v>
      </c>
      <c r="I15" s="99"/>
      <c r="J15" s="13"/>
      <c r="K15" s="59">
        <f t="shared" si="0"/>
        <v>0</v>
      </c>
      <c r="L15" s="65"/>
      <c r="M15" s="138">
        <f t="shared" ref="M15" si="3">ROUNDDOWN(SUM(G15,K15:K16,L15),0)</f>
        <v>0</v>
      </c>
    </row>
    <row r="16" spans="1:16" ht="26.25" customHeight="1" x14ac:dyDescent="0.15">
      <c r="A16" s="184"/>
      <c r="B16" s="214"/>
      <c r="C16" s="164"/>
      <c r="D16" s="147"/>
      <c r="E16" s="150"/>
      <c r="F16" s="141"/>
      <c r="G16" s="145"/>
      <c r="H16" s="26" t="s">
        <v>4</v>
      </c>
      <c r="I16" s="99"/>
      <c r="J16" s="13"/>
      <c r="K16" s="60">
        <f t="shared" si="0"/>
        <v>0</v>
      </c>
      <c r="L16" s="64"/>
      <c r="M16" s="139"/>
    </row>
    <row r="17" spans="1:13" ht="26.25" customHeight="1" x14ac:dyDescent="0.15">
      <c r="A17" s="200">
        <v>5</v>
      </c>
      <c r="B17" s="212"/>
      <c r="C17" s="163"/>
      <c r="D17" s="146"/>
      <c r="E17" s="148"/>
      <c r="F17" s="142">
        <v>100</v>
      </c>
      <c r="G17" s="144"/>
      <c r="H17" s="26" t="s">
        <v>3</v>
      </c>
      <c r="I17" s="99"/>
      <c r="J17" s="13"/>
      <c r="K17" s="60">
        <f t="shared" si="0"/>
        <v>0</v>
      </c>
      <c r="L17" s="65"/>
      <c r="M17" s="138">
        <f t="shared" ref="M17" si="4">ROUNDDOWN(SUM(G17,K17:K18,L17),0)</f>
        <v>0</v>
      </c>
    </row>
    <row r="18" spans="1:13" ht="26.25" customHeight="1" x14ac:dyDescent="0.15">
      <c r="A18" s="184"/>
      <c r="B18" s="214"/>
      <c r="C18" s="164"/>
      <c r="D18" s="147"/>
      <c r="E18" s="150"/>
      <c r="F18" s="141"/>
      <c r="G18" s="145"/>
      <c r="H18" s="26" t="s">
        <v>4</v>
      </c>
      <c r="I18" s="99"/>
      <c r="J18" s="13"/>
      <c r="K18" s="60">
        <f t="shared" si="0"/>
        <v>0</v>
      </c>
      <c r="L18" s="64"/>
      <c r="M18" s="139"/>
    </row>
    <row r="19" spans="1:13" ht="26.25" customHeight="1" x14ac:dyDescent="0.15">
      <c r="A19" s="200">
        <v>6</v>
      </c>
      <c r="B19" s="212"/>
      <c r="C19" s="163"/>
      <c r="D19" s="146"/>
      <c r="E19" s="148"/>
      <c r="F19" s="142">
        <v>100</v>
      </c>
      <c r="G19" s="144"/>
      <c r="H19" s="26" t="s">
        <v>3</v>
      </c>
      <c r="I19" s="99"/>
      <c r="J19" s="13"/>
      <c r="K19" s="60">
        <f t="shared" si="0"/>
        <v>0</v>
      </c>
      <c r="L19" s="65"/>
      <c r="M19" s="138">
        <f t="shared" ref="M19" si="5">ROUNDDOWN(SUM(G19,K19:K20,L19),0)</f>
        <v>0</v>
      </c>
    </row>
    <row r="20" spans="1:13" ht="26.25" customHeight="1" x14ac:dyDescent="0.15">
      <c r="A20" s="184"/>
      <c r="B20" s="214"/>
      <c r="C20" s="164"/>
      <c r="D20" s="147"/>
      <c r="E20" s="150"/>
      <c r="F20" s="141"/>
      <c r="G20" s="145"/>
      <c r="H20" s="26" t="s">
        <v>4</v>
      </c>
      <c r="I20" s="99"/>
      <c r="J20" s="13"/>
      <c r="K20" s="60">
        <f t="shared" si="0"/>
        <v>0</v>
      </c>
      <c r="L20" s="64"/>
      <c r="M20" s="139"/>
    </row>
    <row r="21" spans="1:13" ht="26.25" customHeight="1" x14ac:dyDescent="0.15">
      <c r="A21" s="183">
        <v>7</v>
      </c>
      <c r="B21" s="215"/>
      <c r="C21" s="167"/>
      <c r="D21" s="146"/>
      <c r="E21" s="168"/>
      <c r="F21" s="142">
        <v>100</v>
      </c>
      <c r="G21" s="169"/>
      <c r="H21" s="27" t="s">
        <v>3</v>
      </c>
      <c r="I21" s="109"/>
      <c r="J21" s="25"/>
      <c r="K21" s="59">
        <f t="shared" si="0"/>
        <v>0</v>
      </c>
      <c r="L21" s="65"/>
      <c r="M21" s="143">
        <f t="shared" ref="M21" si="6">ROUNDDOWN(SUM(G21,K21:K22,L21),0)</f>
        <v>0</v>
      </c>
    </row>
    <row r="22" spans="1:13" ht="26.25" customHeight="1" x14ac:dyDescent="0.15">
      <c r="A22" s="183"/>
      <c r="B22" s="215"/>
      <c r="C22" s="167"/>
      <c r="D22" s="147"/>
      <c r="E22" s="168"/>
      <c r="F22" s="141"/>
      <c r="G22" s="169"/>
      <c r="H22" s="28" t="s">
        <v>4</v>
      </c>
      <c r="I22" s="110"/>
      <c r="J22" s="29"/>
      <c r="K22" s="61">
        <f t="shared" si="0"/>
        <v>0</v>
      </c>
      <c r="L22" s="64"/>
      <c r="M22" s="143"/>
    </row>
    <row r="23" spans="1:13" ht="26.25" customHeight="1" x14ac:dyDescent="0.15">
      <c r="A23" s="200">
        <v>8</v>
      </c>
      <c r="B23" s="212"/>
      <c r="C23" s="163"/>
      <c r="D23" s="146"/>
      <c r="E23" s="148"/>
      <c r="F23" s="142">
        <v>100</v>
      </c>
      <c r="G23" s="144"/>
      <c r="H23" s="26" t="s">
        <v>3</v>
      </c>
      <c r="I23" s="99"/>
      <c r="J23" s="13"/>
      <c r="K23" s="60">
        <f t="shared" si="0"/>
        <v>0</v>
      </c>
      <c r="L23" s="65"/>
      <c r="M23" s="138">
        <f t="shared" ref="M23" si="7">ROUNDDOWN(SUM(G23,K23:K24,L23),0)</f>
        <v>0</v>
      </c>
    </row>
    <row r="24" spans="1:13" ht="26.25" customHeight="1" x14ac:dyDescent="0.15">
      <c r="A24" s="184"/>
      <c r="B24" s="214"/>
      <c r="C24" s="164"/>
      <c r="D24" s="147"/>
      <c r="E24" s="150"/>
      <c r="F24" s="141"/>
      <c r="G24" s="145"/>
      <c r="H24" s="26" t="s">
        <v>4</v>
      </c>
      <c r="I24" s="99"/>
      <c r="J24" s="13"/>
      <c r="K24" s="60">
        <f t="shared" si="0"/>
        <v>0</v>
      </c>
      <c r="L24" s="64"/>
      <c r="M24" s="139"/>
    </row>
    <row r="25" spans="1:13" ht="26.25" customHeight="1" x14ac:dyDescent="0.15">
      <c r="A25" s="183">
        <v>9</v>
      </c>
      <c r="B25" s="215"/>
      <c r="C25" s="167"/>
      <c r="D25" s="146"/>
      <c r="E25" s="168"/>
      <c r="F25" s="142">
        <v>100</v>
      </c>
      <c r="G25" s="169"/>
      <c r="H25" s="27" t="s">
        <v>3</v>
      </c>
      <c r="I25" s="109"/>
      <c r="J25" s="25"/>
      <c r="K25" s="59">
        <f t="shared" si="0"/>
        <v>0</v>
      </c>
      <c r="L25" s="65"/>
      <c r="M25" s="143">
        <f t="shared" ref="M25" si="8">ROUNDDOWN(SUM(G25,K25:K26,L25),0)</f>
        <v>0</v>
      </c>
    </row>
    <row r="26" spans="1:13" ht="26.25" customHeight="1" x14ac:dyDescent="0.15">
      <c r="A26" s="183"/>
      <c r="B26" s="215"/>
      <c r="C26" s="167"/>
      <c r="D26" s="147"/>
      <c r="E26" s="168"/>
      <c r="F26" s="141"/>
      <c r="G26" s="169"/>
      <c r="H26" s="28" t="s">
        <v>4</v>
      </c>
      <c r="I26" s="110"/>
      <c r="J26" s="29"/>
      <c r="K26" s="61">
        <f t="shared" si="0"/>
        <v>0</v>
      </c>
      <c r="L26" s="64"/>
      <c r="M26" s="143"/>
    </row>
    <row r="27" spans="1:13" ht="26.25" customHeight="1" x14ac:dyDescent="0.15">
      <c r="A27" s="200">
        <v>10</v>
      </c>
      <c r="B27" s="212"/>
      <c r="C27" s="163"/>
      <c r="D27" s="146"/>
      <c r="E27" s="148"/>
      <c r="F27" s="142">
        <v>100</v>
      </c>
      <c r="G27" s="144"/>
      <c r="H27" s="26" t="s">
        <v>3</v>
      </c>
      <c r="I27" s="99"/>
      <c r="J27" s="13"/>
      <c r="K27" s="60">
        <f t="shared" si="0"/>
        <v>0</v>
      </c>
      <c r="L27" s="65"/>
      <c r="M27" s="138">
        <f t="shared" ref="M27" si="9">ROUNDDOWN(SUM(G27,K27:K28,L27),0)</f>
        <v>0</v>
      </c>
    </row>
    <row r="28" spans="1:13" ht="26.25" customHeight="1" x14ac:dyDescent="0.15">
      <c r="A28" s="184"/>
      <c r="B28" s="214"/>
      <c r="C28" s="164"/>
      <c r="D28" s="147"/>
      <c r="E28" s="150"/>
      <c r="F28" s="141"/>
      <c r="G28" s="145"/>
      <c r="H28" s="26" t="s">
        <v>4</v>
      </c>
      <c r="I28" s="99"/>
      <c r="J28" s="13"/>
      <c r="K28" s="60">
        <f t="shared" si="0"/>
        <v>0</v>
      </c>
      <c r="L28" s="64"/>
      <c r="M28" s="139"/>
    </row>
    <row r="29" spans="1:13" ht="26.25" customHeight="1" x14ac:dyDescent="0.15">
      <c r="A29" s="200">
        <v>11</v>
      </c>
      <c r="B29" s="212"/>
      <c r="C29" s="163"/>
      <c r="D29" s="146"/>
      <c r="E29" s="148"/>
      <c r="F29" s="142">
        <v>100</v>
      </c>
      <c r="G29" s="144"/>
      <c r="H29" s="26" t="s">
        <v>3</v>
      </c>
      <c r="I29" s="99"/>
      <c r="J29" s="13"/>
      <c r="K29" s="60">
        <f t="shared" si="0"/>
        <v>0</v>
      </c>
      <c r="L29" s="65"/>
      <c r="M29" s="138">
        <f t="shared" ref="M29" si="10">ROUNDDOWN(SUM(G29,K29:K30,L29),0)</f>
        <v>0</v>
      </c>
    </row>
    <row r="30" spans="1:13" ht="26.25" customHeight="1" x14ac:dyDescent="0.15">
      <c r="A30" s="184"/>
      <c r="B30" s="214"/>
      <c r="C30" s="164"/>
      <c r="D30" s="147"/>
      <c r="E30" s="150"/>
      <c r="F30" s="141"/>
      <c r="G30" s="145"/>
      <c r="H30" s="26" t="s">
        <v>4</v>
      </c>
      <c r="I30" s="99"/>
      <c r="J30" s="13"/>
      <c r="K30" s="60">
        <f t="shared" si="0"/>
        <v>0</v>
      </c>
      <c r="L30" s="64"/>
      <c r="M30" s="139"/>
    </row>
    <row r="31" spans="1:13" ht="26.25" customHeight="1" x14ac:dyDescent="0.15">
      <c r="A31" s="200">
        <v>12</v>
      </c>
      <c r="B31" s="212"/>
      <c r="C31" s="163"/>
      <c r="D31" s="146"/>
      <c r="E31" s="148"/>
      <c r="F31" s="142">
        <v>100</v>
      </c>
      <c r="G31" s="144"/>
      <c r="H31" s="26" t="s">
        <v>3</v>
      </c>
      <c r="I31" s="99"/>
      <c r="J31" s="13"/>
      <c r="K31" s="60">
        <f t="shared" si="0"/>
        <v>0</v>
      </c>
      <c r="L31" s="65"/>
      <c r="M31" s="138">
        <f t="shared" ref="M31" si="11">ROUNDDOWN(SUM(G31,K31:K32,L31),0)</f>
        <v>0</v>
      </c>
    </row>
    <row r="32" spans="1:13" ht="26.25" customHeight="1" thickBot="1" x14ac:dyDescent="0.2">
      <c r="A32" s="201"/>
      <c r="B32" s="213"/>
      <c r="C32" s="196"/>
      <c r="D32" s="199"/>
      <c r="E32" s="149"/>
      <c r="F32" s="195"/>
      <c r="G32" s="197"/>
      <c r="H32" s="30" t="s">
        <v>4</v>
      </c>
      <c r="I32" s="104"/>
      <c r="J32" s="15"/>
      <c r="K32" s="62">
        <f t="shared" si="0"/>
        <v>0</v>
      </c>
      <c r="L32" s="66"/>
      <c r="M32" s="198"/>
    </row>
    <row r="33" spans="1:13" ht="26.25" customHeight="1" thickTop="1" thickBot="1" x14ac:dyDescent="0.2">
      <c r="A33" s="218" t="str">
        <f>A6&amp;"計"</f>
        <v>○年○月分計</v>
      </c>
      <c r="B33" s="219"/>
      <c r="C33" s="69">
        <f>SUM(C9:C32)</f>
        <v>0</v>
      </c>
      <c r="D33" s="82"/>
      <c r="E33" s="16"/>
      <c r="F33" s="67"/>
      <c r="G33" s="32"/>
      <c r="H33" s="31"/>
      <c r="I33" s="17">
        <f>SUM(I9:I32)</f>
        <v>0</v>
      </c>
      <c r="J33" s="18"/>
      <c r="K33" s="58"/>
      <c r="L33" s="50"/>
      <c r="M33" s="19">
        <f>SUM(M9:M32)</f>
        <v>0</v>
      </c>
    </row>
    <row r="34" spans="1:13" ht="26.25" customHeight="1" x14ac:dyDescent="0.15">
      <c r="C34" s="6"/>
      <c r="D34" s="73"/>
      <c r="E34" s="6"/>
      <c r="F34" s="6"/>
      <c r="G34" s="7"/>
      <c r="H34" s="23"/>
      <c r="I34" s="8"/>
      <c r="J34" s="8"/>
      <c r="K34" s="9"/>
      <c r="L34" s="8"/>
      <c r="M34" s="8"/>
    </row>
    <row r="35" spans="1:13" ht="27.75" customHeight="1" x14ac:dyDescent="0.15">
      <c r="A35" s="137" t="s">
        <v>18</v>
      </c>
      <c r="B35" s="137"/>
      <c r="C35" s="137"/>
      <c r="D35" s="137"/>
      <c r="E35" s="137"/>
      <c r="F35" s="137"/>
      <c r="G35" s="137"/>
      <c r="H35" s="137"/>
      <c r="I35" s="137"/>
      <c r="J35" s="137"/>
      <c r="K35" s="137"/>
      <c r="L35" s="137"/>
      <c r="M35" s="137"/>
    </row>
    <row r="36" spans="1:13" ht="27.75" customHeight="1" x14ac:dyDescent="0.15">
      <c r="A36" s="137" t="s">
        <v>19</v>
      </c>
      <c r="B36" s="137"/>
      <c r="C36" s="137"/>
      <c r="D36" s="137"/>
      <c r="E36" s="137"/>
      <c r="F36" s="137"/>
      <c r="G36" s="137"/>
      <c r="H36" s="137"/>
      <c r="I36" s="137"/>
      <c r="J36" s="137"/>
      <c r="K36" s="137"/>
      <c r="L36" s="137"/>
    </row>
    <row r="37" spans="1:13" ht="27.75" customHeight="1" x14ac:dyDescent="0.15">
      <c r="A37" s="137" t="s">
        <v>29</v>
      </c>
      <c r="B37" s="137"/>
      <c r="C37" s="137"/>
      <c r="D37" s="137"/>
      <c r="E37" s="137"/>
      <c r="F37" s="137"/>
      <c r="G37" s="137"/>
      <c r="H37" s="137"/>
      <c r="I37" s="137"/>
      <c r="J37" s="137"/>
      <c r="K37" s="137"/>
      <c r="L37" s="137"/>
    </row>
    <row r="38" spans="1:13" ht="27.75" customHeight="1" x14ac:dyDescent="0.15">
      <c r="A38" s="137" t="s">
        <v>20</v>
      </c>
      <c r="B38" s="137"/>
      <c r="C38" s="137"/>
      <c r="D38" s="137"/>
      <c r="E38" s="137"/>
      <c r="F38" s="137"/>
      <c r="G38" s="137"/>
      <c r="H38" s="137"/>
      <c r="I38" s="137"/>
      <c r="J38" s="137"/>
      <c r="K38" s="137"/>
      <c r="L38" s="137"/>
      <c r="M38" s="112"/>
    </row>
    <row r="39" spans="1:13" ht="27.75" customHeight="1" x14ac:dyDescent="0.15">
      <c r="A39" s="137" t="s">
        <v>21</v>
      </c>
      <c r="B39" s="137"/>
      <c r="C39" s="137"/>
      <c r="D39" s="137"/>
      <c r="E39" s="137"/>
      <c r="F39" s="137"/>
      <c r="G39" s="137"/>
      <c r="H39" s="137"/>
      <c r="I39" s="137"/>
      <c r="J39" s="137"/>
      <c r="K39" s="137"/>
      <c r="L39" s="137"/>
      <c r="M39" s="112"/>
    </row>
    <row r="40" spans="1:13" ht="24" customHeight="1" x14ac:dyDescent="0.15">
      <c r="A40" s="112"/>
      <c r="B40" s="112"/>
      <c r="C40" s="112"/>
      <c r="D40" s="111"/>
      <c r="E40" s="112"/>
      <c r="F40" s="112"/>
      <c r="G40" s="112"/>
      <c r="H40" s="112"/>
      <c r="I40" s="112"/>
      <c r="J40" s="112"/>
      <c r="K40" s="112"/>
      <c r="L40" s="112"/>
      <c r="M40" s="112"/>
    </row>
    <row r="41" spans="1:13" ht="24" customHeight="1" x14ac:dyDescent="0.15">
      <c r="J41" s="22"/>
    </row>
    <row r="42" spans="1:13" ht="26.25" customHeight="1" x14ac:dyDescent="0.15">
      <c r="C42" s="6"/>
      <c r="D42" s="73"/>
      <c r="E42" s="6"/>
      <c r="F42" s="6"/>
      <c r="G42" s="7"/>
      <c r="H42" s="23"/>
      <c r="I42" s="135" t="s">
        <v>13</v>
      </c>
      <c r="J42" s="135"/>
      <c r="K42" s="136"/>
      <c r="L42" s="136"/>
      <c r="M42" s="136"/>
    </row>
    <row r="43" spans="1:13" ht="26.25" customHeight="1" x14ac:dyDescent="0.15">
      <c r="C43" s="6"/>
      <c r="D43" s="73"/>
      <c r="E43" s="6"/>
      <c r="F43" s="6"/>
      <c r="G43" s="7"/>
      <c r="H43" s="23"/>
      <c r="I43" s="8"/>
      <c r="J43" s="8"/>
      <c r="K43" s="9"/>
      <c r="L43" s="8"/>
      <c r="M43" s="8"/>
    </row>
    <row r="44" spans="1:13" ht="26.25" customHeight="1" x14ac:dyDescent="0.15">
      <c r="B44" s="22"/>
      <c r="K44" s="22"/>
    </row>
    <row r="45" spans="1:13" ht="26.25" customHeight="1" x14ac:dyDescent="0.15">
      <c r="B45" s="22"/>
      <c r="K45" s="22"/>
    </row>
    <row r="46" spans="1:13" ht="26.25" customHeight="1" x14ac:dyDescent="0.15">
      <c r="B46" s="22"/>
      <c r="K46" s="22"/>
    </row>
    <row r="47" spans="1:13" ht="26.25" customHeight="1" x14ac:dyDescent="0.15">
      <c r="B47" s="22"/>
      <c r="K47" s="22"/>
    </row>
    <row r="48" spans="1:13" ht="26.25" customHeight="1" x14ac:dyDescent="0.15"/>
    <row r="49" spans="3:9" ht="26.25" customHeight="1" x14ac:dyDescent="0.15">
      <c r="C49" s="2"/>
      <c r="D49" s="81"/>
      <c r="E49" s="2"/>
      <c r="F49" s="2"/>
      <c r="G49" s="3"/>
      <c r="H49" s="2"/>
      <c r="I49" s="107"/>
    </row>
    <row r="50" spans="3:9" ht="26.25" customHeight="1" x14ac:dyDescent="0.15">
      <c r="C50" s="2"/>
      <c r="D50" s="81"/>
      <c r="E50" s="2"/>
      <c r="F50" s="2"/>
      <c r="G50" s="4"/>
      <c r="H50" s="2"/>
      <c r="I50" s="107"/>
    </row>
    <row r="51" spans="3:9" ht="26.25" customHeight="1" x14ac:dyDescent="0.15">
      <c r="C51" s="2"/>
      <c r="D51" s="81"/>
      <c r="E51" s="2"/>
      <c r="F51" s="2"/>
      <c r="G51" s="5"/>
      <c r="H51" s="2"/>
      <c r="I51" s="107"/>
    </row>
    <row r="52" spans="3:9" ht="26.25" customHeight="1" x14ac:dyDescent="0.15">
      <c r="C52" s="2"/>
      <c r="D52" s="81"/>
      <c r="E52" s="2"/>
      <c r="F52" s="2"/>
      <c r="G52" s="5"/>
      <c r="H52" s="2"/>
      <c r="I52" s="107"/>
    </row>
    <row r="53" spans="3:9" ht="26.25" customHeight="1" x14ac:dyDescent="0.15"/>
    <row r="54" spans="3:9" ht="26.25" customHeight="1" x14ac:dyDescent="0.15"/>
    <row r="55" spans="3:9" ht="26.25" customHeight="1" x14ac:dyDescent="0.15"/>
    <row r="56" spans="3:9" ht="26.25" customHeight="1" x14ac:dyDescent="0.15"/>
    <row r="57" spans="3:9" ht="26.25" customHeight="1" x14ac:dyDescent="0.15"/>
    <row r="58" spans="3:9" ht="26.25" customHeight="1" x14ac:dyDescent="0.15"/>
  </sheetData>
  <mergeCells count="111">
    <mergeCell ref="C4:G4"/>
    <mergeCell ref="A7:A8"/>
    <mergeCell ref="B7:B8"/>
    <mergeCell ref="C7:G7"/>
    <mergeCell ref="H7:K7"/>
    <mergeCell ref="M7:M8"/>
    <mergeCell ref="A9:A10"/>
    <mergeCell ref="B9:B10"/>
    <mergeCell ref="C9:C10"/>
    <mergeCell ref="E9:E10"/>
    <mergeCell ref="F9:F10"/>
    <mergeCell ref="G9:G10"/>
    <mergeCell ref="M9:M10"/>
    <mergeCell ref="L7:L8"/>
    <mergeCell ref="D9:D10"/>
    <mergeCell ref="M11:M12"/>
    <mergeCell ref="A13:A14"/>
    <mergeCell ref="B13:B14"/>
    <mergeCell ref="C13:C14"/>
    <mergeCell ref="E13:E14"/>
    <mergeCell ref="F13:F14"/>
    <mergeCell ref="G13:G14"/>
    <mergeCell ref="M13:M14"/>
    <mergeCell ref="A11:A12"/>
    <mergeCell ref="B11:B12"/>
    <mergeCell ref="C11:C12"/>
    <mergeCell ref="E11:E12"/>
    <mergeCell ref="F11:F12"/>
    <mergeCell ref="G11:G12"/>
    <mergeCell ref="D11:D12"/>
    <mergeCell ref="D13:D14"/>
    <mergeCell ref="M15:M16"/>
    <mergeCell ref="A17:A18"/>
    <mergeCell ref="B17:B18"/>
    <mergeCell ref="C17:C18"/>
    <mergeCell ref="E17:E18"/>
    <mergeCell ref="F17:F18"/>
    <mergeCell ref="G17:G18"/>
    <mergeCell ref="M17:M18"/>
    <mergeCell ref="A15:A16"/>
    <mergeCell ref="B15:B16"/>
    <mergeCell ref="C15:C16"/>
    <mergeCell ref="E15:E16"/>
    <mergeCell ref="F15:F16"/>
    <mergeCell ref="G15:G16"/>
    <mergeCell ref="D15:D16"/>
    <mergeCell ref="D17:D18"/>
    <mergeCell ref="M19:M20"/>
    <mergeCell ref="A21:A22"/>
    <mergeCell ref="B21:B22"/>
    <mergeCell ref="C21:C22"/>
    <mergeCell ref="E21:E22"/>
    <mergeCell ref="F21:F22"/>
    <mergeCell ref="G21:G22"/>
    <mergeCell ref="M21:M22"/>
    <mergeCell ref="A19:A20"/>
    <mergeCell ref="B19:B20"/>
    <mergeCell ref="C19:C20"/>
    <mergeCell ref="E19:E20"/>
    <mergeCell ref="F19:F20"/>
    <mergeCell ref="G19:G20"/>
    <mergeCell ref="D19:D20"/>
    <mergeCell ref="D21:D22"/>
    <mergeCell ref="M23:M24"/>
    <mergeCell ref="A25:A26"/>
    <mergeCell ref="B25:B26"/>
    <mergeCell ref="C25:C26"/>
    <mergeCell ref="E25:E26"/>
    <mergeCell ref="F25:F26"/>
    <mergeCell ref="G25:G26"/>
    <mergeCell ref="M25:M26"/>
    <mergeCell ref="A23:A24"/>
    <mergeCell ref="B23:B24"/>
    <mergeCell ref="C23:C24"/>
    <mergeCell ref="E23:E24"/>
    <mergeCell ref="F23:F24"/>
    <mergeCell ref="G23:G24"/>
    <mergeCell ref="D23:D24"/>
    <mergeCell ref="D25:D26"/>
    <mergeCell ref="M27:M28"/>
    <mergeCell ref="A29:A30"/>
    <mergeCell ref="B29:B30"/>
    <mergeCell ref="C29:C30"/>
    <mergeCell ref="E29:E30"/>
    <mergeCell ref="F29:F30"/>
    <mergeCell ref="G29:G30"/>
    <mergeCell ref="M29:M30"/>
    <mergeCell ref="A27:A28"/>
    <mergeCell ref="B27:B28"/>
    <mergeCell ref="C27:C28"/>
    <mergeCell ref="E27:E28"/>
    <mergeCell ref="F27:F28"/>
    <mergeCell ref="G27:G28"/>
    <mergeCell ref="D27:D28"/>
    <mergeCell ref="D29:D30"/>
    <mergeCell ref="A39:L39"/>
    <mergeCell ref="I42:J42"/>
    <mergeCell ref="K42:M42"/>
    <mergeCell ref="M31:M32"/>
    <mergeCell ref="A33:B33"/>
    <mergeCell ref="A35:M35"/>
    <mergeCell ref="A36:L36"/>
    <mergeCell ref="A37:L37"/>
    <mergeCell ref="A38:L38"/>
    <mergeCell ref="A31:A32"/>
    <mergeCell ref="B31:B32"/>
    <mergeCell ref="C31:C32"/>
    <mergeCell ref="E31:E32"/>
    <mergeCell ref="F31:F32"/>
    <mergeCell ref="G31:G32"/>
    <mergeCell ref="D31:D32"/>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【積算書】様式７－２（単独施設）月別・休日別</vt:lpstr>
      <vt:lpstr>様式７－１（単独施設）月別</vt:lpstr>
      <vt:lpstr>様式７－３（複数施設）</vt:lpstr>
      <vt:lpstr>様式７－４（複数施設）平日・休日別</vt:lpstr>
      <vt:lpstr>様式７－５（複数施設）月別</vt:lpstr>
      <vt:lpstr>様式７－６（複数施設）月別・平日・休日別</vt:lpstr>
      <vt:lpstr>'【積算書】様式７－２（単独施設）月別・休日別'!Print_Area</vt:lpstr>
      <vt:lpstr>'様式７－１（単独施設）月別'!Print_Area</vt:lpstr>
      <vt:lpstr>'様式７－３（複数施設）'!Print_Area</vt:lpstr>
      <vt:lpstr>'様式７－４（複数施設）平日・休日別'!Print_Area</vt:lpstr>
      <vt:lpstr>'様式７－５（複数施設）月別'!Print_Area</vt:lpstr>
      <vt:lpstr>'様式７－６（複数施設）月別・平日・休日別'!Print_Area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森山 貴広</cp:lastModifiedBy>
  <cp:lastPrinted>2022-05-20T11:50:04Z</cp:lastPrinted>
  <dcterms:created xsi:type="dcterms:W3CDTF">2001-06-14T01:58:07Z</dcterms:created>
  <dcterms:modified xsi:type="dcterms:W3CDTF">2022-06-07T04:48:37Z</dcterms:modified>
</cp:coreProperties>
</file>