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市）地域振興部\14市民自治推進室\06  市民活動\◎助成・積立・取崩（基金）\01：要綱関係・様式\○助成金申請様式一式（変更届含む）\◆HP用\"/>
    </mc:Choice>
  </mc:AlternateContent>
  <xr:revisionPtr revIDLastSave="0" documentId="13_ncr:1_{D1CDB400-1F36-4946-85B4-B8D48B089117}" xr6:coauthVersionLast="47" xr6:coauthVersionMax="47" xr10:uidLastSave="{00000000-0000-0000-0000-000000000000}"/>
  <bookViews>
    <workbookView xWindow="-108" yWindow="-108" windowWidth="23256" windowHeight="12456" activeTab="1" xr2:uid="{00000000-000D-0000-FFFF-FFFF00000000}"/>
  </bookViews>
  <sheets>
    <sheet name="提出時チェックリスト" sheetId="2" r:id="rId1"/>
    <sheet name="様式1" sheetId="3" r:id="rId2"/>
    <sheet name="様式1 (団体指定)" sheetId="28" r:id="rId3"/>
    <sheet name="様式2" sheetId="4" r:id="rId4"/>
    <sheet name="様式2 (団体指定)" sheetId="27" r:id="rId5"/>
    <sheet name="様式3" sheetId="25" r:id="rId6"/>
    <sheet name="構成員名簿" sheetId="12" r:id="rId7"/>
    <sheet name="備品理由書" sheetId="9" r:id="rId8"/>
    <sheet name="委託理由書" sheetId="13" r:id="rId9"/>
    <sheet name="様式3-特" sheetId="7" r:id="rId10"/>
    <sheet name="団体概要書" sheetId="14" r:id="rId11"/>
  </sheets>
  <definedNames>
    <definedName name="_xlnm.Print_Area" localSheetId="6">構成員名簿!$A$1:$C$22</definedName>
    <definedName name="_xlnm.Print_Area" localSheetId="10">団体概要書!$A$1:$B$22</definedName>
    <definedName name="_xlnm.Print_Area" localSheetId="0">提出時チェックリスト!$A$1:$C$22</definedName>
    <definedName name="_xlnm.Print_Area" localSheetId="1">様式1!$A$1:$C$43</definedName>
    <definedName name="_xlnm.Print_Area" localSheetId="2">'様式1 (団体指定)'!$A$1:$C$43</definedName>
    <definedName name="_xlnm.Print_Area" localSheetId="3">様式2!$A$1:$C$39</definedName>
    <definedName name="_xlnm.Print_Area" localSheetId="4">'様式2 (団体指定)'!$A$1:$C$39</definedName>
    <definedName name="_xlnm.Print_Area" localSheetId="5">様式3!$A$1:$S$114</definedName>
    <definedName name="_xlnm.Print_Titles" localSheetId="5">様式3!$31:$32</definedName>
    <definedName name="チェックボックス名" localSheetId="3">#REF!</definedName>
    <definedName name="チェックボックス名" localSheetId="4">#REF!</definedName>
    <definedName name="チェックボックス名">#REF!</definedName>
    <definedName name="科目名" localSheetId="3">#REF!</definedName>
    <definedName name="科目名" localSheetId="4">#REF!</definedName>
    <definedName name="科目名">#REF!</definedName>
    <definedName name="決定前科目名" localSheetId="3">#REF!</definedName>
    <definedName name="決定前科目名" localSheetId="4">#REF!</definedName>
    <definedName name="決定前科目名">#REF!</definedName>
    <definedName name="決定前項目名" localSheetId="3">#REF!</definedName>
    <definedName name="決定前項目名" localSheetId="4">#REF!</definedName>
    <definedName name="決定前項目名">#REF!</definedName>
    <definedName name="分野名" localSheetId="3">#REF!</definedName>
    <definedName name="分野名" localSheetId="4">#REF!</definedName>
    <definedName name="分野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7" roundtripDataChecksum="4UeQR2hl40Ck62IBh3S6K/N//WDW8bC76RlGZJe9D1A="/>
    </ext>
  </extLst>
</workbook>
</file>

<file path=xl/calcChain.xml><?xml version="1.0" encoding="utf-8"?>
<calcChain xmlns="http://schemas.openxmlformats.org/spreadsheetml/2006/main">
  <c r="E42" i="28" l="1"/>
  <c r="E41" i="28"/>
  <c r="E40" i="28"/>
  <c r="E39" i="28"/>
  <c r="E38" i="28"/>
  <c r="E37" i="28"/>
  <c r="E34" i="28"/>
  <c r="E33" i="28"/>
  <c r="E32" i="28"/>
  <c r="E29" i="28"/>
  <c r="E28" i="28"/>
  <c r="E27" i="28"/>
  <c r="C27" i="28"/>
  <c r="E26" i="28"/>
  <c r="E25" i="28"/>
  <c r="E24" i="28"/>
  <c r="E21" i="28"/>
  <c r="E20" i="28"/>
  <c r="E17" i="28"/>
  <c r="E16" i="28"/>
  <c r="E15" i="28"/>
  <c r="E14" i="28"/>
  <c r="E13" i="28"/>
  <c r="E12" i="28"/>
  <c r="E11" i="28"/>
  <c r="E2" i="28"/>
  <c r="E21" i="3"/>
  <c r="E20" i="3"/>
  <c r="E39" i="27" l="1"/>
  <c r="E38" i="27"/>
  <c r="E37" i="27"/>
  <c r="E36" i="27"/>
  <c r="E35" i="27"/>
  <c r="E34" i="27"/>
  <c r="E33" i="27"/>
  <c r="E32" i="27"/>
  <c r="E31" i="27"/>
  <c r="E30" i="27"/>
  <c r="E29" i="27"/>
  <c r="E28" i="27"/>
  <c r="E27" i="27"/>
  <c r="E24" i="27"/>
  <c r="E23" i="27"/>
  <c r="E20" i="27"/>
  <c r="E19" i="27"/>
  <c r="E18" i="27"/>
  <c r="E17" i="27"/>
  <c r="E13" i="27"/>
  <c r="E12" i="27"/>
  <c r="E11" i="27"/>
  <c r="E10" i="27"/>
  <c r="E9" i="27"/>
  <c r="E8" i="27"/>
  <c r="E7" i="27"/>
  <c r="C6" i="27"/>
  <c r="C1" i="27"/>
  <c r="E24" i="4"/>
  <c r="C27" i="3"/>
  <c r="A111" i="25"/>
  <c r="E27" i="3"/>
  <c r="S6" i="25"/>
  <c r="R111" i="25" s="1"/>
  <c r="E26" i="3"/>
  <c r="E2" i="3"/>
  <c r="R105" i="25" l="1"/>
  <c r="R104" i="25"/>
  <c r="R103" i="25"/>
  <c r="R102" i="25"/>
  <c r="R101" i="25"/>
  <c r="R100" i="25"/>
  <c r="R99" i="25"/>
  <c r="R98"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S22" i="25"/>
  <c r="S17" i="25"/>
  <c r="S12" i="25"/>
  <c r="S7" i="25"/>
  <c r="S1" i="25"/>
  <c r="C1" i="4"/>
  <c r="S98" i="25" l="1"/>
  <c r="S106" i="25" s="1"/>
  <c r="S41" i="25"/>
  <c r="S89" i="25"/>
  <c r="U89" i="25" s="1"/>
  <c r="S33" i="25"/>
  <c r="S65" i="25"/>
  <c r="S49" i="25"/>
  <c r="S73" i="25"/>
  <c r="S27" i="25"/>
  <c r="S28" i="25" s="1"/>
  <c r="S81" i="25"/>
  <c r="S57" i="25"/>
  <c r="B10" i="7"/>
  <c r="B11" i="7"/>
  <c r="B14" i="7"/>
  <c r="B1" i="13"/>
  <c r="B1" i="9"/>
  <c r="C1" i="12"/>
  <c r="C6" i="4"/>
  <c r="D14" i="14"/>
  <c r="E39" i="4"/>
  <c r="E38" i="4"/>
  <c r="E37" i="4"/>
  <c r="E36" i="4"/>
  <c r="E35" i="4"/>
  <c r="E34" i="4"/>
  <c r="E28" i="4"/>
  <c r="E33" i="4"/>
  <c r="E32" i="4"/>
  <c r="E31" i="4"/>
  <c r="E30" i="4"/>
  <c r="E29" i="4"/>
  <c r="E25" i="3"/>
  <c r="E23" i="4"/>
  <c r="E17" i="4"/>
  <c r="E34" i="3"/>
  <c r="E33" i="3"/>
  <c r="E29" i="3"/>
  <c r="E5" i="2"/>
  <c r="A114" i="25" l="1"/>
  <c r="S97" i="25"/>
  <c r="J114" i="25" s="1"/>
  <c r="S107" i="25" l="1"/>
  <c r="S114" i="25" s="1"/>
  <c r="U28" i="25" l="1"/>
  <c r="U107" i="25"/>
  <c r="D17" i="14"/>
  <c r="E13" i="4"/>
  <c r="E20" i="4"/>
  <c r="E19" i="4"/>
  <c r="E18" i="4"/>
  <c r="E27" i="4"/>
  <c r="E18" i="12"/>
  <c r="E17" i="12"/>
  <c r="E16" i="12"/>
  <c r="E15" i="12"/>
  <c r="E14" i="12"/>
  <c r="E13" i="12"/>
  <c r="E12" i="12"/>
  <c r="E11" i="12"/>
  <c r="E10" i="12"/>
  <c r="E9" i="12"/>
  <c r="D21" i="14"/>
  <c r="D20" i="14"/>
  <c r="D19" i="14"/>
  <c r="D18" i="14"/>
  <c r="D16" i="14"/>
  <c r="D15" i="14"/>
  <c r="D13" i="14"/>
  <c r="D12" i="14"/>
  <c r="D11" i="14"/>
  <c r="D10" i="14"/>
  <c r="D9" i="14"/>
  <c r="D8" i="14"/>
  <c r="D7" i="14"/>
  <c r="E7" i="4"/>
  <c r="E8" i="4"/>
  <c r="E9" i="4"/>
  <c r="E10" i="4"/>
  <c r="E11" i="4"/>
  <c r="E12" i="4"/>
  <c r="E11" i="3"/>
  <c r="E12" i="3"/>
  <c r="E13" i="3"/>
  <c r="E14" i="3"/>
  <c r="E15" i="3"/>
  <c r="E16" i="3"/>
  <c r="E17" i="3"/>
  <c r="E24" i="3"/>
  <c r="E28" i="3"/>
  <c r="E32" i="3"/>
  <c r="E37" i="3"/>
  <c r="E38" i="3"/>
  <c r="E39" i="3"/>
  <c r="E40" i="3"/>
  <c r="E41" i="3"/>
  <c r="E42" i="3"/>
  <c r="E22" i="2" l="1"/>
  <c r="E21" i="2"/>
  <c r="E19" i="2"/>
  <c r="E18" i="2"/>
  <c r="E16" i="2"/>
  <c r="E15" i="2"/>
  <c r="E13" i="2"/>
  <c r="E11" i="2"/>
  <c r="E10" i="2"/>
  <c r="E9" i="2"/>
  <c r="E8" i="2"/>
  <c r="E7" i="2"/>
  <c r="E114" i="25" l="1"/>
  <c r="D114" i="25"/>
  <c r="J111" i="25" l="1"/>
  <c r="G114" i="25" l="1"/>
  <c r="R114" i="25"/>
  <c r="G111" i="25"/>
  <c r="S111" i="25" s="1"/>
  <c r="N114" i="25" l="1"/>
  <c r="N111" i="25" l="1"/>
  <c r="U6" i="25" s="1"/>
</calcChain>
</file>

<file path=xl/sharedStrings.xml><?xml version="1.0" encoding="utf-8"?>
<sst xmlns="http://schemas.openxmlformats.org/spreadsheetml/2006/main" count="950" uniqueCount="344">
  <si>
    <t>提出前確認シート</t>
    <rPh sb="0" eb="2">
      <t>テイシュツ</t>
    </rPh>
    <rPh sb="2" eb="3">
      <t>マエ</t>
    </rPh>
    <rPh sb="3" eb="5">
      <t>カクニン</t>
    </rPh>
    <phoneticPr fontId="6"/>
  </si>
  <si>
    <t>チェック内容</t>
    <rPh sb="4" eb="6">
      <t>ナイヨウ</t>
    </rPh>
    <phoneticPr fontId="6"/>
  </si>
  <si>
    <t>チェック欄</t>
    <rPh sb="4" eb="5">
      <t>ラン</t>
    </rPh>
    <phoneticPr fontId="6"/>
  </si>
  <si>
    <t>はい</t>
    <phoneticPr fontId="6"/>
  </si>
  <si>
    <t>2 各様式について、未記入欄はありませんか？</t>
  </si>
  <si>
    <t>該当しない</t>
    <rPh sb="0" eb="2">
      <t>ガイトウ</t>
    </rPh>
    <phoneticPr fontId="6"/>
  </si>
  <si>
    <t>・札幌市市民まちづくり活動促進助成金交付申請書［様式1］</t>
    <phoneticPr fontId="6"/>
  </si>
  <si>
    <t>・事業計画書［様式2］</t>
  </si>
  <si>
    <t>・構成員名簿</t>
    <phoneticPr fontId="6"/>
  </si>
  <si>
    <t>・団体概要書（スタートアップ助成のみ）</t>
    <rPh sb="1" eb="3">
      <t>ダンタイ</t>
    </rPh>
    <rPh sb="3" eb="6">
      <t>ガイヨウショ</t>
    </rPh>
    <rPh sb="14" eb="16">
      <t>ジョセイ</t>
    </rPh>
    <phoneticPr fontId="6"/>
  </si>
  <si>
    <t>2 以下の提出書類はそろっていますか？</t>
    <rPh sb="2" eb="4">
      <t>イカ</t>
    </rPh>
    <rPh sb="5" eb="7">
      <t>テイシュツ</t>
    </rPh>
    <rPh sb="7" eb="9">
      <t>ショルイ</t>
    </rPh>
    <phoneticPr fontId="6"/>
  </si>
  <si>
    <t>・助成金振込先口座の通帳（写し）</t>
    <rPh sb="1" eb="4">
      <t>ジョセイキン</t>
    </rPh>
    <rPh sb="4" eb="7">
      <t>フリコミサキ</t>
    </rPh>
    <rPh sb="7" eb="9">
      <t>コウザ</t>
    </rPh>
    <rPh sb="10" eb="12">
      <t>ツウチョウ</t>
    </rPh>
    <rPh sb="13" eb="14">
      <t>ウツ</t>
    </rPh>
    <phoneticPr fontId="6"/>
  </si>
  <si>
    <t>3 備品を購入する場合、以下の提出書類はそろっていますか？</t>
    <phoneticPr fontId="6"/>
  </si>
  <si>
    <r>
      <t>・備品購入に関する見積書（写し）
（見積書の提出が必要な場合）
備品費の発注見込額の単価が5万円（税込み）以上の場合
※見積書の明細が「</t>
    </r>
    <r>
      <rPr>
        <sz val="10"/>
        <color theme="1"/>
        <rFont val="Microsoft JhengHei"/>
        <family val="2"/>
        <charset val="136"/>
      </rPr>
      <t>⼀</t>
    </r>
    <r>
      <rPr>
        <sz val="10"/>
        <color theme="1"/>
        <rFont val="BIZ UDゴシック"/>
        <family val="3"/>
        <charset val="128"/>
      </rPr>
      <t>式」となっている場合は、詳細な内容がわかる内訳書も提出が必要</t>
    </r>
    <rPh sb="43" eb="45">
      <t>タンカ</t>
    </rPh>
    <phoneticPr fontId="6"/>
  </si>
  <si>
    <t>4 委託をする場合、以下の提出書類はそろっていますか？</t>
    <phoneticPr fontId="6"/>
  </si>
  <si>
    <t>5 助成金交付決定前の経費を届け出る場合、以下の提出書類は全てそろっていますか？</t>
    <phoneticPr fontId="6"/>
  </si>
  <si>
    <t>・助成金決定前における対象経費届出書［様式特-3］</t>
    <phoneticPr fontId="6"/>
  </si>
  <si>
    <t>様式１</t>
    <rPh sb="0" eb="2">
      <t>ヨウシキ</t>
    </rPh>
    <phoneticPr fontId="6"/>
  </si>
  <si>
    <t>助成の種類</t>
    <rPh sb="0" eb="2">
      <t>ジョセイ</t>
    </rPh>
    <rPh sb="3" eb="5">
      <t>シュルイ</t>
    </rPh>
    <phoneticPr fontId="6"/>
  </si>
  <si>
    <t>募集枠超過の場合の取り扱い</t>
    <rPh sb="0" eb="3">
      <t>ボシュウワク</t>
    </rPh>
    <rPh sb="3" eb="5">
      <t>チョウカ</t>
    </rPh>
    <rPh sb="6" eb="8">
      <t>バアイ</t>
    </rPh>
    <rPh sb="9" eb="10">
      <t>ト</t>
    </rPh>
    <rPh sb="11" eb="12">
      <t>アツカ</t>
    </rPh>
    <phoneticPr fontId="6"/>
  </si>
  <si>
    <t>概算額交付の申出</t>
  </si>
  <si>
    <t>札幌市の他の助成等</t>
    <rPh sb="0" eb="3">
      <t>サッポロシ</t>
    </rPh>
    <rPh sb="4" eb="5">
      <t>タ</t>
    </rPh>
    <rPh sb="6" eb="8">
      <t>ジョセイ</t>
    </rPh>
    <rPh sb="8" eb="9">
      <t>ナド</t>
    </rPh>
    <phoneticPr fontId="6"/>
  </si>
  <si>
    <t>預金種別</t>
    <rPh sb="0" eb="2">
      <t>ヨキン</t>
    </rPh>
    <rPh sb="2" eb="4">
      <t>シュベツ</t>
    </rPh>
    <phoneticPr fontId="6"/>
  </si>
  <si>
    <t>（あて先）札幌市長</t>
  </si>
  <si>
    <t>①スタートアップ助成</t>
    <rPh sb="8" eb="10">
      <t>ジョセイ</t>
    </rPh>
    <phoneticPr fontId="6"/>
  </si>
  <si>
    <t>選択した分野以外への申請に同意します（任意）</t>
    <rPh sb="10" eb="12">
      <t>シンセイ</t>
    </rPh>
    <rPh sb="19" eb="21">
      <t>ニンイ</t>
    </rPh>
    <phoneticPr fontId="6"/>
  </si>
  <si>
    <t>普通</t>
    <rPh sb="0" eb="2">
      <t>フツウ</t>
    </rPh>
    <phoneticPr fontId="6"/>
  </si>
  <si>
    <t>②分野指定助成（1 保健、医療、福祉の増進）</t>
    <rPh sb="1" eb="3">
      <t>ブンヤ</t>
    </rPh>
    <rPh sb="3" eb="5">
      <t>シテイ</t>
    </rPh>
    <rPh sb="5" eb="7">
      <t>ジョセイ</t>
    </rPh>
    <rPh sb="10" eb="12">
      <t>ホケン</t>
    </rPh>
    <rPh sb="13" eb="15">
      <t>イリョウ</t>
    </rPh>
    <rPh sb="16" eb="18">
      <t>フクシ</t>
    </rPh>
    <rPh sb="19" eb="21">
      <t>ゾウシン</t>
    </rPh>
    <phoneticPr fontId="6"/>
  </si>
  <si>
    <t>選択した分野以外へは申請しません</t>
    <rPh sb="10" eb="12">
      <t>シンセイ</t>
    </rPh>
    <phoneticPr fontId="6"/>
  </si>
  <si>
    <t>概算額交付を希望しません（事業終了後に助成金を受け取ります）</t>
    <rPh sb="0" eb="3">
      <t>ガイサンガク</t>
    </rPh>
    <rPh sb="3" eb="5">
      <t>コウフ</t>
    </rPh>
    <rPh sb="6" eb="8">
      <t>キボウ</t>
    </rPh>
    <rPh sb="13" eb="15">
      <t>ジギョウ</t>
    </rPh>
    <rPh sb="15" eb="18">
      <t>シュウリョウゴ</t>
    </rPh>
    <rPh sb="19" eb="22">
      <t>ジョセイキン</t>
    </rPh>
    <rPh sb="23" eb="24">
      <t>ウ</t>
    </rPh>
    <rPh sb="25" eb="26">
      <t>ト</t>
    </rPh>
    <phoneticPr fontId="6"/>
  </si>
  <si>
    <t>当座</t>
    <rPh sb="0" eb="2">
      <t>トウザ</t>
    </rPh>
    <phoneticPr fontId="6"/>
  </si>
  <si>
    <t>札幌市市民まちづくり活動促進助成金交付申請書</t>
    <phoneticPr fontId="6"/>
  </si>
  <si>
    <t>②分野指定助成（2 まちづくりの推進）</t>
    <rPh sb="1" eb="3">
      <t>ブンヤ</t>
    </rPh>
    <rPh sb="3" eb="5">
      <t>シテイ</t>
    </rPh>
    <rPh sb="5" eb="7">
      <t>ジョセイ</t>
    </rPh>
    <rPh sb="16" eb="18">
      <t>スイシン</t>
    </rPh>
    <phoneticPr fontId="6"/>
  </si>
  <si>
    <t>②分野指定助成（3 文化・スポーツ・観光・経済等の振興）</t>
    <rPh sb="1" eb="3">
      <t>ブンヤ</t>
    </rPh>
    <rPh sb="3" eb="5">
      <t>シテイ</t>
    </rPh>
    <rPh sb="5" eb="7">
      <t>ジョセイ</t>
    </rPh>
    <rPh sb="10" eb="12">
      <t>ブンカ</t>
    </rPh>
    <rPh sb="18" eb="20">
      <t>カンコウ</t>
    </rPh>
    <rPh sb="21" eb="23">
      <t>ケイザイ</t>
    </rPh>
    <rPh sb="23" eb="24">
      <t>ナド</t>
    </rPh>
    <rPh sb="25" eb="27">
      <t>シンコウ</t>
    </rPh>
    <phoneticPr fontId="6"/>
  </si>
  <si>
    <t>②分野指定助成（4 子どもの健全育成）</t>
    <rPh sb="1" eb="3">
      <t>ブンヤ</t>
    </rPh>
    <rPh sb="3" eb="5">
      <t>シテイ</t>
    </rPh>
    <rPh sb="5" eb="7">
      <t>ジョセイ</t>
    </rPh>
    <rPh sb="10" eb="11">
      <t>コ</t>
    </rPh>
    <rPh sb="14" eb="16">
      <t>ケンゼン</t>
    </rPh>
    <rPh sb="16" eb="18">
      <t>イクセイ</t>
    </rPh>
    <phoneticPr fontId="6"/>
  </si>
  <si>
    <t>③テーマ指定助成</t>
    <rPh sb="4" eb="6">
      <t>シテイ</t>
    </rPh>
    <rPh sb="6" eb="8">
      <t>ジョセイ</t>
    </rPh>
    <phoneticPr fontId="6"/>
  </si>
  <si>
    <t>記</t>
    <rPh sb="0" eb="1">
      <t>キ</t>
    </rPh>
    <phoneticPr fontId="6"/>
  </si>
  <si>
    <t>④団体指定助成</t>
    <rPh sb="1" eb="3">
      <t>ダンタイ</t>
    </rPh>
    <rPh sb="3" eb="5">
      <t>シテイ</t>
    </rPh>
    <rPh sb="5" eb="7">
      <t>ジョセイ</t>
    </rPh>
    <phoneticPr fontId="6"/>
  </si>
  <si>
    <t>▼団体情報</t>
    <rPh sb="1" eb="3">
      <t>ダンタイ</t>
    </rPh>
    <rPh sb="3" eb="5">
      <t>ジョウホウ</t>
    </rPh>
    <phoneticPr fontId="6"/>
  </si>
  <si>
    <t>団体名</t>
    <rPh sb="0" eb="3">
      <t>ダンタイメイ</t>
    </rPh>
    <phoneticPr fontId="6"/>
  </si>
  <si>
    <t>代表者職名・氏名</t>
    <rPh sb="0" eb="3">
      <t>ダイヒョウシャ</t>
    </rPh>
    <rPh sb="3" eb="5">
      <t>ショクメイ</t>
    </rPh>
    <rPh sb="6" eb="8">
      <t>シメイ</t>
    </rPh>
    <phoneticPr fontId="6"/>
  </si>
  <si>
    <t>郵便番号</t>
    <rPh sb="0" eb="4">
      <t>ユウビンバンゴウ</t>
    </rPh>
    <phoneticPr fontId="6"/>
  </si>
  <si>
    <t>住所</t>
    <rPh sb="0" eb="2">
      <t>ジュウショ</t>
    </rPh>
    <phoneticPr fontId="6"/>
  </si>
  <si>
    <t>担当者名</t>
    <rPh sb="0" eb="3">
      <t>タントウシャ</t>
    </rPh>
    <rPh sb="3" eb="4">
      <t>メイ</t>
    </rPh>
    <phoneticPr fontId="6"/>
  </si>
  <si>
    <t>電話番号</t>
    <rPh sb="0" eb="2">
      <t>デンワ</t>
    </rPh>
    <rPh sb="2" eb="4">
      <t>バンゴウ</t>
    </rPh>
    <phoneticPr fontId="6"/>
  </si>
  <si>
    <t>▼申請内容</t>
    <rPh sb="1" eb="3">
      <t>シンセイ</t>
    </rPh>
    <rPh sb="3" eb="5">
      <t>ナイヨウ</t>
    </rPh>
    <phoneticPr fontId="6"/>
  </si>
  <si>
    <t>助成の種類</t>
    <phoneticPr fontId="6"/>
  </si>
  <si>
    <t>助成金申請額</t>
  </si>
  <si>
    <t>概算額交付の申出</t>
    <phoneticPr fontId="6"/>
  </si>
  <si>
    <t>▼助成金申請状況　※札幌市の他の助成等と重複して受けることはできません。</t>
    <rPh sb="1" eb="4">
      <t>ジョセイキン</t>
    </rPh>
    <rPh sb="4" eb="6">
      <t>シンセイ</t>
    </rPh>
    <rPh sb="6" eb="8">
      <t>ジョウキョウ</t>
    </rPh>
    <rPh sb="10" eb="13">
      <t>サッポロシ</t>
    </rPh>
    <rPh sb="14" eb="15">
      <t>タ</t>
    </rPh>
    <phoneticPr fontId="6"/>
  </si>
  <si>
    <t>申請事業について</t>
    <rPh sb="0" eb="2">
      <t>シンセイ</t>
    </rPh>
    <rPh sb="2" eb="4">
      <t>ジギョウ</t>
    </rPh>
    <phoneticPr fontId="6"/>
  </si>
  <si>
    <t>補助金名</t>
    <rPh sb="0" eb="4">
      <t>ホジョキンメイ</t>
    </rPh>
    <phoneticPr fontId="6"/>
  </si>
  <si>
    <t>担当部局</t>
    <rPh sb="0" eb="2">
      <t>タントウ</t>
    </rPh>
    <rPh sb="2" eb="4">
      <t>ブキョク</t>
    </rPh>
    <phoneticPr fontId="6"/>
  </si>
  <si>
    <t>▼振込先口座</t>
    <rPh sb="1" eb="4">
      <t>フリコミサキ</t>
    </rPh>
    <rPh sb="4" eb="6">
      <t>コウザ</t>
    </rPh>
    <phoneticPr fontId="6"/>
  </si>
  <si>
    <t>金融機関名</t>
  </si>
  <si>
    <t>本・支店名</t>
    <rPh sb="0" eb="1">
      <t>ホン</t>
    </rPh>
    <rPh sb="2" eb="5">
      <t>シテンメイ</t>
    </rPh>
    <phoneticPr fontId="6"/>
  </si>
  <si>
    <t>口座番号</t>
    <rPh sb="0" eb="4">
      <t>コウザバンゴウ</t>
    </rPh>
    <phoneticPr fontId="6"/>
  </si>
  <si>
    <t>（フリガナ）</t>
  </si>
  <si>
    <t>口座名義</t>
  </si>
  <si>
    <t>※通帳の名義人・預金種目・口座番号が分かるページの写しを添付してください。</t>
    <phoneticPr fontId="6"/>
  </si>
  <si>
    <t>様式２</t>
    <rPh sb="0" eb="2">
      <t>ヨウシキ</t>
    </rPh>
    <phoneticPr fontId="6"/>
  </si>
  <si>
    <t>周知方法</t>
    <rPh sb="0" eb="4">
      <t>シュウチホウホウ</t>
    </rPh>
    <phoneticPr fontId="6"/>
  </si>
  <si>
    <t>減額交付決定の場合</t>
    <phoneticPr fontId="6"/>
  </si>
  <si>
    <t>チラシ・ポスター等の印刷物</t>
    <rPh sb="8" eb="9">
      <t>ナド</t>
    </rPh>
    <rPh sb="10" eb="13">
      <t>インサツブツ</t>
    </rPh>
    <phoneticPr fontId="6"/>
  </si>
  <si>
    <t>ホームページ</t>
  </si>
  <si>
    <t>ＳＮＳ</t>
  </si>
  <si>
    <t>▼助成事業</t>
    <rPh sb="1" eb="3">
      <t>ジョセイ</t>
    </rPh>
    <rPh sb="3" eb="5">
      <t>ジギョウ</t>
    </rPh>
    <phoneticPr fontId="6"/>
  </si>
  <si>
    <t>その他</t>
    <rPh sb="2" eb="3">
      <t>タ</t>
    </rPh>
    <phoneticPr fontId="6"/>
  </si>
  <si>
    <t>事業名</t>
  </si>
  <si>
    <t>事業期間</t>
  </si>
  <si>
    <t>事業内容</t>
  </si>
  <si>
    <t>日時</t>
  </si>
  <si>
    <t>場所</t>
  </si>
  <si>
    <t>対象者</t>
    <phoneticPr fontId="6"/>
  </si>
  <si>
    <t>参加人数</t>
    <rPh sb="0" eb="2">
      <t>サンカ</t>
    </rPh>
    <rPh sb="2" eb="4">
      <t>ニンズウ</t>
    </rPh>
    <phoneticPr fontId="6"/>
  </si>
  <si>
    <t>参加費</t>
    <phoneticPr fontId="6"/>
  </si>
  <si>
    <t>（その他の場合：方法）</t>
    <rPh sb="3" eb="4">
      <t>タ</t>
    </rPh>
    <rPh sb="5" eb="7">
      <t>バアイ</t>
    </rPh>
    <rPh sb="8" eb="10">
      <t>ホウホウ</t>
    </rPh>
    <phoneticPr fontId="6"/>
  </si>
  <si>
    <t>詳細</t>
  </si>
  <si>
    <r>
      <t xml:space="preserve">事業の目的
</t>
    </r>
    <r>
      <rPr>
        <sz val="7"/>
        <color theme="1"/>
        <rFont val="BIZ UDゴシック"/>
        <family val="3"/>
        <charset val="128"/>
      </rPr>
      <t>どのような市民ニーズに
対応するか</t>
    </r>
    <rPh sb="3" eb="5">
      <t>モクテキ</t>
    </rPh>
    <rPh sb="12" eb="14">
      <t>シミン</t>
    </rPh>
    <rPh sb="19" eb="21">
      <t>タイオウ</t>
    </rPh>
    <phoneticPr fontId="6"/>
  </si>
  <si>
    <r>
      <t xml:space="preserve">事業の効果
</t>
    </r>
    <r>
      <rPr>
        <sz val="7"/>
        <color theme="1"/>
        <rFont val="BIZ UDゴシック"/>
        <family val="3"/>
        <charset val="128"/>
      </rPr>
      <t>どのような公益的な効果
が見込めるか</t>
    </r>
    <rPh sb="3" eb="5">
      <t>コウカ</t>
    </rPh>
    <phoneticPr fontId="6"/>
  </si>
  <si>
    <t>助成実績①</t>
  </si>
  <si>
    <t>助成年度</t>
    <rPh sb="0" eb="4">
      <t>ジョセイネンド</t>
    </rPh>
    <phoneticPr fontId="6"/>
  </si>
  <si>
    <t>助成金額</t>
    <rPh sb="0" eb="4">
      <t>ジョセイキンガク</t>
    </rPh>
    <phoneticPr fontId="6"/>
  </si>
  <si>
    <t>レベルアップした点
又は
相違点</t>
  </si>
  <si>
    <t>▼収入の部</t>
  </si>
  <si>
    <t>項目</t>
  </si>
  <si>
    <t>金額</t>
  </si>
  <si>
    <t>自己資金</t>
    <rPh sb="0" eb="4">
      <t>ジコシキン</t>
    </rPh>
    <phoneticPr fontId="6"/>
  </si>
  <si>
    <t>▼支出の部</t>
  </si>
  <si>
    <t>報償費</t>
    <phoneticPr fontId="6"/>
  </si>
  <si>
    <t>役務費</t>
  </si>
  <si>
    <t>使用料・賃借料</t>
    <rPh sb="4" eb="7">
      <t>チンシャクリョウ</t>
    </rPh>
    <phoneticPr fontId="6"/>
  </si>
  <si>
    <t>人件費（テーマ指定助成のみ）</t>
    <rPh sb="0" eb="3">
      <t>ジンケンヒ</t>
    </rPh>
    <rPh sb="7" eb="9">
      <t>シテイ</t>
    </rPh>
    <rPh sb="9" eb="11">
      <t>ジョセイ</t>
    </rPh>
    <phoneticPr fontId="6"/>
  </si>
  <si>
    <t>助成対象外経費</t>
  </si>
  <si>
    <t>助成上限額</t>
    <rPh sb="0" eb="2">
      <t>ジョセイ</t>
    </rPh>
    <rPh sb="2" eb="5">
      <t>ジョウゲンガク</t>
    </rPh>
    <phoneticPr fontId="6"/>
  </si>
  <si>
    <t>摘要</t>
  </si>
  <si>
    <t>摘要</t>
    <rPh sb="0" eb="2">
      <t>テキヨウ</t>
    </rPh>
    <phoneticPr fontId="6"/>
  </si>
  <si>
    <t>小計</t>
    <rPh sb="0" eb="2">
      <t>ショウケイ</t>
    </rPh>
    <phoneticPr fontId="6"/>
  </si>
  <si>
    <t>その他</t>
    <phoneticPr fontId="6"/>
  </si>
  <si>
    <t>内訳</t>
    <phoneticPr fontId="6"/>
  </si>
  <si>
    <t>@</t>
  </si>
  <si>
    <t>円</t>
  </si>
  <si>
    <t>式</t>
  </si>
  <si>
    <t>×</t>
  </si>
  <si>
    <t>構成員名簿</t>
    <rPh sb="0" eb="3">
      <t>コウセイイン</t>
    </rPh>
    <rPh sb="3" eb="5">
      <t>メイボ</t>
    </rPh>
    <phoneticPr fontId="6"/>
  </si>
  <si>
    <t>・10名以上：分野指定助成、テーマ指定助成、団体指定助成</t>
    <rPh sb="7" eb="11">
      <t>ブンヤシテイ</t>
    </rPh>
    <rPh sb="11" eb="13">
      <t>ジョセイ</t>
    </rPh>
    <rPh sb="17" eb="21">
      <t>シテイジョセイ</t>
    </rPh>
    <rPh sb="22" eb="24">
      <t>ダンタイ</t>
    </rPh>
    <rPh sb="24" eb="26">
      <t>シテイ</t>
    </rPh>
    <rPh sb="26" eb="28">
      <t>ジョセイ</t>
    </rPh>
    <phoneticPr fontId="6"/>
  </si>
  <si>
    <t>No.</t>
    <phoneticPr fontId="6"/>
  </si>
  <si>
    <t>氏名</t>
    <rPh sb="0" eb="2">
      <t>シメイ</t>
    </rPh>
    <phoneticPr fontId="6"/>
  </si>
  <si>
    <t>他</t>
    <phoneticPr fontId="6"/>
  </si>
  <si>
    <t>人</t>
    <rPh sb="0" eb="1">
      <t>ニン</t>
    </rPh>
    <phoneticPr fontId="6"/>
  </si>
  <si>
    <t>団体概要書</t>
    <rPh sb="0" eb="2">
      <t>ダンタイ</t>
    </rPh>
    <rPh sb="2" eb="5">
      <t>ガイヨウショ</t>
    </rPh>
    <phoneticPr fontId="6"/>
  </si>
  <si>
    <t>（フリガナ）</t>
    <phoneticPr fontId="6"/>
  </si>
  <si>
    <t>代表者役職・氏名</t>
    <rPh sb="0" eb="3">
      <t>ダイヒョウシャ</t>
    </rPh>
    <rPh sb="3" eb="5">
      <t>ヤクショク</t>
    </rPh>
    <rPh sb="6" eb="8">
      <t>シメイ</t>
    </rPh>
    <phoneticPr fontId="6"/>
  </si>
  <si>
    <t>団体所在区</t>
    <rPh sb="0" eb="2">
      <t>ダンタイ</t>
    </rPh>
    <rPh sb="2" eb="5">
      <t>ショザイク</t>
    </rPh>
    <phoneticPr fontId="6"/>
  </si>
  <si>
    <t>主な活動場所</t>
    <rPh sb="0" eb="1">
      <t>オモ</t>
    </rPh>
    <rPh sb="2" eb="4">
      <t>カツドウ</t>
    </rPh>
    <rPh sb="4" eb="6">
      <t>バショ</t>
    </rPh>
    <phoneticPr fontId="6"/>
  </si>
  <si>
    <t>メールアドレス</t>
    <phoneticPr fontId="6"/>
  </si>
  <si>
    <t>HPアドレス</t>
    <phoneticPr fontId="6"/>
  </si>
  <si>
    <t>活動開始年月</t>
    <rPh sb="0" eb="2">
      <t>カツドウ</t>
    </rPh>
    <rPh sb="2" eb="4">
      <t>カイシ</t>
    </rPh>
    <rPh sb="4" eb="6">
      <t>ネンゲツ</t>
    </rPh>
    <phoneticPr fontId="6"/>
  </si>
  <si>
    <t>設立年月</t>
    <rPh sb="0" eb="2">
      <t>セツリツ</t>
    </rPh>
    <rPh sb="2" eb="4">
      <t>ネンゲツ</t>
    </rPh>
    <phoneticPr fontId="6"/>
  </si>
  <si>
    <t>活動に参加している人の数</t>
    <rPh sb="0" eb="2">
      <t>カツドウ</t>
    </rPh>
    <rPh sb="3" eb="5">
      <t>サンカ</t>
    </rPh>
    <rPh sb="9" eb="10">
      <t>ヒト</t>
    </rPh>
    <rPh sb="11" eb="12">
      <t>カズ</t>
    </rPh>
    <phoneticPr fontId="6"/>
  </si>
  <si>
    <t>設立目的</t>
    <rPh sb="0" eb="2">
      <t>セツリツ</t>
    </rPh>
    <rPh sb="2" eb="4">
      <t>モクテキ</t>
    </rPh>
    <phoneticPr fontId="6"/>
  </si>
  <si>
    <t>活動内容</t>
    <rPh sb="0" eb="2">
      <t>カツドウ</t>
    </rPh>
    <rPh sb="2" eb="4">
      <t>ナイヨウ</t>
    </rPh>
    <phoneticPr fontId="6"/>
  </si>
  <si>
    <t>活動実績</t>
    <rPh sb="0" eb="2">
      <t>カツドウ</t>
    </rPh>
    <rPh sb="2" eb="4">
      <t>ジッセキ</t>
    </rPh>
    <phoneticPr fontId="6"/>
  </si>
  <si>
    <t>備品購入に関する理由書</t>
    <rPh sb="2" eb="4">
      <t>コウニュウ</t>
    </rPh>
    <rPh sb="5" eb="6">
      <t>カン</t>
    </rPh>
    <rPh sb="8" eb="11">
      <t>リユウショ</t>
    </rPh>
    <phoneticPr fontId="6"/>
  </si>
  <si>
    <t>※備品費の発注見込額の単価が１万円以上（税込み）の場合に提出すること</t>
    <rPh sb="11" eb="13">
      <t>タンカ</t>
    </rPh>
    <rPh sb="15" eb="19">
      <t>マンエンイジョウ</t>
    </rPh>
    <rPh sb="20" eb="22">
      <t>ゼイコ</t>
    </rPh>
    <rPh sb="25" eb="27">
      <t>バアイ</t>
    </rPh>
    <rPh sb="28" eb="30">
      <t>テイシュツ</t>
    </rPh>
    <phoneticPr fontId="6"/>
  </si>
  <si>
    <t>備品名</t>
  </si>
  <si>
    <t>見積額</t>
  </si>
  <si>
    <t>見積書の添付</t>
    <rPh sb="0" eb="3">
      <t>ミツモリショ</t>
    </rPh>
    <rPh sb="4" eb="6">
      <t>テンプ</t>
    </rPh>
    <phoneticPr fontId="6"/>
  </si>
  <si>
    <t>購入の目的</t>
    <rPh sb="0" eb="2">
      <t>コウニュウ</t>
    </rPh>
    <rPh sb="3" eb="5">
      <t>モクテキ</t>
    </rPh>
    <phoneticPr fontId="6"/>
  </si>
  <si>
    <t>使用頻度</t>
  </si>
  <si>
    <r>
      <t xml:space="preserve">購入の理由
</t>
    </r>
    <r>
      <rPr>
        <sz val="8"/>
        <color theme="1"/>
        <rFont val="BIZ UDゴシック"/>
        <family val="3"/>
        <charset val="128"/>
      </rPr>
      <t>（レンタルでない理由）</t>
    </r>
    <rPh sb="0" eb="2">
      <t>コウニュウ</t>
    </rPh>
    <rPh sb="3" eb="5">
      <t>リユウ</t>
    </rPh>
    <rPh sb="14" eb="16">
      <t>リユウ</t>
    </rPh>
    <phoneticPr fontId="6"/>
  </si>
  <si>
    <r>
      <t xml:space="preserve">その他
</t>
    </r>
    <r>
      <rPr>
        <sz val="8"/>
        <color theme="1"/>
        <rFont val="BIZ UDゴシック"/>
        <family val="3"/>
        <charset val="128"/>
      </rPr>
      <t>（保管場所等）</t>
    </r>
    <rPh sb="2" eb="3">
      <t>タ</t>
    </rPh>
    <rPh sb="5" eb="9">
      <t>ホカンバショ</t>
    </rPh>
    <rPh sb="9" eb="10">
      <t>ナド</t>
    </rPh>
    <phoneticPr fontId="6"/>
  </si>
  <si>
    <t>委託に関する理由書</t>
    <rPh sb="0" eb="2">
      <t>イタク</t>
    </rPh>
    <rPh sb="3" eb="4">
      <t>カン</t>
    </rPh>
    <rPh sb="6" eb="9">
      <t>リユウショ</t>
    </rPh>
    <phoneticPr fontId="6"/>
  </si>
  <si>
    <t>委託業務内容</t>
    <rPh sb="0" eb="2">
      <t>イタク</t>
    </rPh>
    <rPh sb="2" eb="4">
      <t>ギョウム</t>
    </rPh>
    <rPh sb="4" eb="6">
      <t>ナイヨウ</t>
    </rPh>
    <phoneticPr fontId="6"/>
  </si>
  <si>
    <t>委託の目的</t>
    <rPh sb="0" eb="2">
      <t>イタク</t>
    </rPh>
    <rPh sb="3" eb="5">
      <t>モクテキ</t>
    </rPh>
    <phoneticPr fontId="6"/>
  </si>
  <si>
    <r>
      <t xml:space="preserve">委託の理由
</t>
    </r>
    <r>
      <rPr>
        <sz val="8"/>
        <color theme="1"/>
        <rFont val="BIZ UDゴシック"/>
        <family val="3"/>
        <charset val="128"/>
      </rPr>
      <t>（団体自ら業務を行わない理由）</t>
    </r>
    <rPh sb="0" eb="2">
      <t>イタク</t>
    </rPh>
    <rPh sb="3" eb="5">
      <t>リユウ</t>
    </rPh>
    <rPh sb="7" eb="9">
      <t>ダンタイ</t>
    </rPh>
    <rPh sb="9" eb="10">
      <t>ミズカ</t>
    </rPh>
    <rPh sb="11" eb="13">
      <t>ギョウム</t>
    </rPh>
    <rPh sb="14" eb="15">
      <t>オコナ</t>
    </rPh>
    <rPh sb="18" eb="20">
      <t>リユウ</t>
    </rPh>
    <phoneticPr fontId="6"/>
  </si>
  <si>
    <t>助成金決定前における対象経費届出書</t>
    <phoneticPr fontId="6"/>
  </si>
  <si>
    <t>代表者
職名・氏名</t>
    <rPh sb="0" eb="3">
      <t>ダイヒョウシャ</t>
    </rPh>
    <rPh sb="4" eb="6">
      <t>ショクメイ</t>
    </rPh>
    <rPh sb="7" eb="9">
      <t>シメイ</t>
    </rPh>
    <phoneticPr fontId="6"/>
  </si>
  <si>
    <t>▼事業内容</t>
    <rPh sb="1" eb="5">
      <t>ジギョウナイヨウ</t>
    </rPh>
    <phoneticPr fontId="6"/>
  </si>
  <si>
    <t>▼決定前に必要な経費として支弁している経費及び内容</t>
    <phoneticPr fontId="6"/>
  </si>
  <si>
    <t>理由</t>
  </si>
  <si>
    <t>ボランティア等
の保険料</t>
    <phoneticPr fontId="6"/>
  </si>
  <si>
    <t>事業名</t>
    <phoneticPr fontId="6"/>
  </si>
  <si>
    <t>寄附金・協賛金</t>
    <phoneticPr fontId="6"/>
  </si>
  <si>
    <t>（希望する場合：理由）</t>
    <rPh sb="1" eb="3">
      <t>キボウ</t>
    </rPh>
    <rPh sb="5" eb="7">
      <t>バアイ</t>
    </rPh>
    <phoneticPr fontId="6"/>
  </si>
  <si>
    <r>
      <t>※見積書の明細が「</t>
    </r>
    <r>
      <rPr>
        <sz val="10"/>
        <color theme="1"/>
        <rFont val="Microsoft JhengHei UI"/>
        <family val="3"/>
        <charset val="134"/>
      </rPr>
      <t>⼀</t>
    </r>
    <r>
      <rPr>
        <sz val="10"/>
        <color theme="1"/>
        <rFont val="BIZ UDゴシック"/>
        <family val="3"/>
        <charset val="128"/>
      </rPr>
      <t>式」となっている場合は、詳細な内容がわかる内訳書も提出すること</t>
    </r>
    <phoneticPr fontId="6"/>
  </si>
  <si>
    <t>※備品費の発注見込額の単価が５万円以上（税込み）の場合は【見積書】を添付すること</t>
    <rPh sb="1" eb="3">
      <t>タンカ</t>
    </rPh>
    <rPh sb="4" eb="8">
      <t>マンエンイジョウ</t>
    </rPh>
    <rPh sb="9" eb="10">
      <t>ガク</t>
    </rPh>
    <rPh sb="15" eb="16">
      <t>マン</t>
    </rPh>
    <rPh sb="16" eb="17">
      <t>エン</t>
    </rPh>
    <rPh sb="17" eb="19">
      <t>テンプ</t>
    </rPh>
    <phoneticPr fontId="6"/>
  </si>
  <si>
    <r>
      <t xml:space="preserve">過去事業の
振り返り
</t>
    </r>
    <r>
      <rPr>
        <sz val="7"/>
        <color theme="1"/>
        <rFont val="BIZ UDゴシック"/>
        <family val="3"/>
        <charset val="128"/>
      </rPr>
      <t xml:space="preserve">
良かったところ、
悪かったところなど</t>
    </r>
    <rPh sb="0" eb="2">
      <t>カコ</t>
    </rPh>
    <rPh sb="2" eb="4">
      <t>ジギョウ</t>
    </rPh>
    <rPh sb="6" eb="7">
      <t>フ</t>
    </rPh>
    <rPh sb="8" eb="9">
      <t>カエ</t>
    </rPh>
    <phoneticPr fontId="6"/>
  </si>
  <si>
    <r>
      <t xml:space="preserve">活動休止期間
</t>
    </r>
    <r>
      <rPr>
        <sz val="9"/>
        <color theme="1"/>
        <rFont val="BIZ UDゴシック"/>
        <family val="3"/>
        <charset val="128"/>
      </rPr>
      <t>（休止していた場合のみ）</t>
    </r>
    <r>
      <rPr>
        <sz val="11"/>
        <color theme="1"/>
        <rFont val="BIZ UDゴシック"/>
        <family val="3"/>
        <charset val="128"/>
      </rPr>
      <t>※</t>
    </r>
    <rPh sb="0" eb="2">
      <t>カツドウ</t>
    </rPh>
    <rPh sb="2" eb="4">
      <t>キュウシ</t>
    </rPh>
    <rPh sb="4" eb="6">
      <t>キカン</t>
    </rPh>
    <rPh sb="8" eb="10">
      <t>キュウシ</t>
    </rPh>
    <phoneticPr fontId="6"/>
  </si>
  <si>
    <t>※新型コロナウイルス感染症の影響により活動をしていなかった期間</t>
    <rPh sb="10" eb="13">
      <t>カンセンショウ</t>
    </rPh>
    <rPh sb="14" eb="16">
      <t>エイキョウ</t>
    </rPh>
    <phoneticPr fontId="6"/>
  </si>
  <si>
    <t>さぽーとほっと基金により助成を受けた回数</t>
    <rPh sb="7" eb="9">
      <t>キキン</t>
    </rPh>
    <rPh sb="12" eb="14">
      <t>ジョセイ</t>
    </rPh>
    <rPh sb="15" eb="16">
      <t>ウ</t>
    </rPh>
    <rPh sb="18" eb="20">
      <t>カイスウ</t>
    </rPh>
    <phoneticPr fontId="6"/>
  </si>
  <si>
    <t>0回</t>
    <rPh sb="1" eb="2">
      <t>カイ</t>
    </rPh>
    <phoneticPr fontId="6"/>
  </si>
  <si>
    <t>1回</t>
    <rPh sb="1" eb="2">
      <t>カイ</t>
    </rPh>
    <phoneticPr fontId="6"/>
  </si>
  <si>
    <t>2回</t>
    <rPh sb="1" eb="2">
      <t>カイ</t>
    </rPh>
    <phoneticPr fontId="6"/>
  </si>
  <si>
    <t>3回以上</t>
    <rPh sb="1" eb="2">
      <t>カイ</t>
    </rPh>
    <rPh sb="2" eb="4">
      <t>イジョウ</t>
    </rPh>
    <phoneticPr fontId="6"/>
  </si>
  <si>
    <t>これまでにさぽーとほっと基金により助成を受けた回数</t>
    <rPh sb="12" eb="14">
      <t>キキン</t>
    </rPh>
    <rPh sb="17" eb="19">
      <t>ジョセイ</t>
    </rPh>
    <rPh sb="20" eb="21">
      <t>ウ</t>
    </rPh>
    <rPh sb="23" eb="25">
      <t>カイスウ</t>
    </rPh>
    <phoneticPr fontId="6"/>
  </si>
  <si>
    <t>▼助成実績</t>
    <rPh sb="1" eb="3">
      <t>ジョセイ</t>
    </rPh>
    <rPh sb="3" eb="5">
      <t>ジッセキ</t>
    </rPh>
    <phoneticPr fontId="6"/>
  </si>
  <si>
    <t>※10名以上の人数を、他〇人と記載してください</t>
    <rPh sb="3" eb="4">
      <t>メイ</t>
    </rPh>
    <rPh sb="4" eb="6">
      <t>イジョウ</t>
    </rPh>
    <rPh sb="7" eb="9">
      <t>ニンズウ</t>
    </rPh>
    <rPh sb="11" eb="12">
      <t>ホカ</t>
    </rPh>
    <rPh sb="13" eb="14">
      <t>ニン</t>
    </rPh>
    <rPh sb="15" eb="17">
      <t>キサイ</t>
    </rPh>
    <phoneticPr fontId="6"/>
  </si>
  <si>
    <t>単価</t>
    <rPh sb="0" eb="2">
      <t>タンカ</t>
    </rPh>
    <phoneticPr fontId="6"/>
  </si>
  <si>
    <t>単位</t>
    <rPh sb="0" eb="2">
      <t>タンイ</t>
    </rPh>
    <phoneticPr fontId="6"/>
  </si>
  <si>
    <t>数量</t>
    <rPh sb="0" eb="2">
      <t>スウリョウ</t>
    </rPh>
    <phoneticPr fontId="6"/>
  </si>
  <si>
    <t>人</t>
  </si>
  <si>
    <t>時間</t>
  </si>
  <si>
    <t>回</t>
  </si>
  <si>
    <t>週</t>
  </si>
  <si>
    <t>月</t>
  </si>
  <si>
    <t>年</t>
  </si>
  <si>
    <t>個</t>
  </si>
  <si>
    <t>セット</t>
  </si>
  <si>
    <t>概算額交付を希望します（事業終了前に助成金の交付をお願いします）</t>
    <rPh sb="0" eb="3">
      <t>ガイサンガク</t>
    </rPh>
    <rPh sb="3" eb="5">
      <t>コウフ</t>
    </rPh>
    <rPh sb="6" eb="8">
      <t>キボウ</t>
    </rPh>
    <rPh sb="12" eb="14">
      <t>ジギョウ</t>
    </rPh>
    <rPh sb="14" eb="17">
      <t>シュウリョウマエ</t>
    </rPh>
    <rPh sb="18" eb="21">
      <t>ジョセイキン</t>
    </rPh>
    <rPh sb="22" eb="24">
      <t>コウフ</t>
    </rPh>
    <rPh sb="26" eb="27">
      <t>ネガ</t>
    </rPh>
    <phoneticPr fontId="6"/>
  </si>
  <si>
    <r>
      <t xml:space="preserve">周知方法
</t>
    </r>
    <r>
      <rPr>
        <sz val="8"/>
        <color theme="1"/>
        <rFont val="BIZ UDゴシック"/>
        <family val="3"/>
        <charset val="128"/>
      </rPr>
      <t xml:space="preserve">
助成事業であること
を明記すること</t>
    </r>
    <rPh sb="0" eb="2">
      <t>シュウチ</t>
    </rPh>
    <rPh sb="2" eb="4">
      <t>ホウホウ</t>
    </rPh>
    <phoneticPr fontId="6"/>
  </si>
  <si>
    <t>A) 事業を実施しません（減額される場合は、不交付決定となっても構いません）</t>
    <phoneticPr fontId="6"/>
  </si>
  <si>
    <t>B) 下記の金額以上の助成金があれば、計画内容を変更せずに事業を実施します。</t>
    <rPh sb="3" eb="5">
      <t>カキ</t>
    </rPh>
    <phoneticPr fontId="6"/>
  </si>
  <si>
    <t>C) 自己資金等により、計画内容を変更せずに事業を実施します。</t>
    <phoneticPr fontId="6"/>
  </si>
  <si>
    <t>（Bの場合）金額</t>
    <rPh sb="3" eb="5">
      <t>バアイ</t>
    </rPh>
    <rPh sb="6" eb="8">
      <t>キンガク</t>
    </rPh>
    <phoneticPr fontId="6"/>
  </si>
  <si>
    <t>A) 札幌市の他の助成等は受けません（申請予定はありません）</t>
    <rPh sb="3" eb="6">
      <t>サッポロシ</t>
    </rPh>
    <rPh sb="7" eb="8">
      <t>タ</t>
    </rPh>
    <rPh sb="9" eb="11">
      <t>ジョセイ</t>
    </rPh>
    <rPh sb="11" eb="12">
      <t>トウ</t>
    </rPh>
    <rPh sb="13" eb="14">
      <t>ウ</t>
    </rPh>
    <rPh sb="19" eb="21">
      <t>シンセイ</t>
    </rPh>
    <rPh sb="21" eb="23">
      <t>ヨテイ</t>
    </rPh>
    <phoneticPr fontId="6"/>
  </si>
  <si>
    <t>B) 札幌市の他の助成等を申請中/申請予定です</t>
    <rPh sb="3" eb="6">
      <t>サッポロシ</t>
    </rPh>
    <rPh sb="7" eb="8">
      <t>タ</t>
    </rPh>
    <rPh sb="9" eb="11">
      <t>ジョセイ</t>
    </rPh>
    <rPh sb="11" eb="12">
      <t>ナド</t>
    </rPh>
    <rPh sb="13" eb="15">
      <t>シンセイ</t>
    </rPh>
    <rPh sb="15" eb="16">
      <t>チュウ</t>
    </rPh>
    <rPh sb="17" eb="19">
      <t>シンセイ</t>
    </rPh>
    <rPh sb="19" eb="21">
      <t>ヨテイ</t>
    </rPh>
    <phoneticPr fontId="6"/>
  </si>
  <si>
    <t>（Bの場合）</t>
    <rPh sb="3" eb="5">
      <t>バアイ</t>
    </rPh>
    <phoneticPr fontId="6"/>
  </si>
  <si>
    <t>助成実績②</t>
    <phoneticPr fontId="6"/>
  </si>
  <si>
    <t>事業の概要</t>
    <rPh sb="3" eb="5">
      <t>ガイヨウ</t>
    </rPh>
    <phoneticPr fontId="6"/>
  </si>
  <si>
    <t>備品費</t>
    <phoneticPr fontId="6"/>
  </si>
  <si>
    <t>消耗品費</t>
    <phoneticPr fontId="6"/>
  </si>
  <si>
    <t>旅費</t>
    <phoneticPr fontId="6"/>
  </si>
  <si>
    <t>他の
補助金・助成金</t>
    <rPh sb="0" eb="1">
      <t>タ</t>
    </rPh>
    <phoneticPr fontId="6"/>
  </si>
  <si>
    <t>助成対象経費</t>
    <rPh sb="0" eb="2">
      <t>ジョセイ</t>
    </rPh>
    <rPh sb="2" eb="4">
      <t>タイショウ</t>
    </rPh>
    <rPh sb="4" eb="6">
      <t>ケイヒ</t>
    </rPh>
    <phoneticPr fontId="6"/>
  </si>
  <si>
    <t>助成対象経費</t>
    <phoneticPr fontId="6"/>
  </si>
  <si>
    <t>助成対象外経費</t>
    <rPh sb="0" eb="2">
      <t>ジョセイ</t>
    </rPh>
    <rPh sb="2" eb="4">
      <t>タイショウ</t>
    </rPh>
    <rPh sb="4" eb="5">
      <t>ガイ</t>
    </rPh>
    <rPh sb="5" eb="7">
      <t>ケイヒ</t>
    </rPh>
    <phoneticPr fontId="6"/>
  </si>
  <si>
    <t>▼（市民自治推進課確認欄）以下は、自動計算のため、触らないでください</t>
    <phoneticPr fontId="6"/>
  </si>
  <si>
    <t>様式３</t>
    <rPh sb="0" eb="2">
      <t>ヨウシキ</t>
    </rPh>
    <phoneticPr fontId="6"/>
  </si>
  <si>
    <t>収入</t>
    <rPh sb="0" eb="2">
      <t>シュウニュウ</t>
    </rPh>
    <phoneticPr fontId="6"/>
  </si>
  <si>
    <t>支出</t>
    <rPh sb="0" eb="2">
      <t>シシュツ</t>
    </rPh>
    <phoneticPr fontId="6"/>
  </si>
  <si>
    <t>自己負担額</t>
    <rPh sb="0" eb="4">
      <t>ジコフタン</t>
    </rPh>
    <rPh sb="4" eb="5">
      <t>ガク</t>
    </rPh>
    <phoneticPr fontId="6"/>
  </si>
  <si>
    <t>自己負担額計 (b)</t>
    <rPh sb="0" eb="5">
      <t>ジコフタンガク</t>
    </rPh>
    <rPh sb="5" eb="6">
      <t>ケイ</t>
    </rPh>
    <phoneticPr fontId="6"/>
  </si>
  <si>
    <t>助成対象経費計 (d)</t>
    <rPh sb="0" eb="2">
      <t>ジョセイ</t>
    </rPh>
    <rPh sb="2" eb="4">
      <t>タイショウ</t>
    </rPh>
    <rPh sb="4" eb="6">
      <t>ケイヒ</t>
    </rPh>
    <rPh sb="6" eb="7">
      <t>ケイ</t>
    </rPh>
    <phoneticPr fontId="6"/>
  </si>
  <si>
    <t>助成対象外経費計 (e)</t>
    <rPh sb="0" eb="2">
      <t>ジョセイ</t>
    </rPh>
    <rPh sb="2" eb="4">
      <t>タイショウ</t>
    </rPh>
    <rPh sb="4" eb="5">
      <t>ガイ</t>
    </rPh>
    <rPh sb="5" eb="7">
      <t>ケイヒ</t>
    </rPh>
    <rPh sb="7" eb="8">
      <t>ケイ</t>
    </rPh>
    <phoneticPr fontId="6"/>
  </si>
  <si>
    <t>さぽーとほっと基金助成金 (a)</t>
    <phoneticPr fontId="6"/>
  </si>
  <si>
    <t>収入合計 (c)</t>
    <phoneticPr fontId="6"/>
  </si>
  <si>
    <t>支出合計 (f)</t>
    <phoneticPr fontId="6"/>
  </si>
  <si>
    <t>・収支予算書［様式3］</t>
    <rPh sb="3" eb="5">
      <t>ヨサン</t>
    </rPh>
    <phoneticPr fontId="6"/>
  </si>
  <si>
    <t>・備品購入に関する理由書
（理由書の提出が必要な場合）
備品費の発注見込額の単価が1万円以上（税込み）以上の場合</t>
    <rPh sb="29" eb="31">
      <t>ビヒン</t>
    </rPh>
    <rPh sb="31" eb="32">
      <t>ヒ</t>
    </rPh>
    <rPh sb="33" eb="35">
      <t>ハッチュウ</t>
    </rPh>
    <rPh sb="35" eb="38">
      <t>ミコミガク</t>
    </rPh>
    <rPh sb="39" eb="41">
      <t>タンカ</t>
    </rPh>
    <rPh sb="43" eb="45">
      <t>マンエン</t>
    </rPh>
    <rPh sb="45" eb="47">
      <t>イジョウ</t>
    </rPh>
    <rPh sb="48" eb="50">
      <t>ゼイコ</t>
    </rPh>
    <rPh sb="52" eb="54">
      <t>イジョウ</t>
    </rPh>
    <rPh sb="55" eb="57">
      <t>バアイ</t>
    </rPh>
    <phoneticPr fontId="6"/>
  </si>
  <si>
    <t>・領収書（写し）
※申請日以降、助成金交付決定前に支払う経費については見積書を添付すること</t>
    <rPh sb="5" eb="6">
      <t>ウツ</t>
    </rPh>
    <rPh sb="10" eb="12">
      <t>シンセイ</t>
    </rPh>
    <rPh sb="12" eb="13">
      <t>ビ</t>
    </rPh>
    <rPh sb="13" eb="15">
      <t>イコウ</t>
    </rPh>
    <rPh sb="16" eb="18">
      <t>ジョセイ</t>
    </rPh>
    <rPh sb="18" eb="19">
      <t>キン</t>
    </rPh>
    <rPh sb="19" eb="21">
      <t>コウフ</t>
    </rPh>
    <rPh sb="21" eb="23">
      <t>ケッテイ</t>
    </rPh>
    <rPh sb="23" eb="24">
      <t>マエ</t>
    </rPh>
    <rPh sb="25" eb="27">
      <t>シハラ</t>
    </rPh>
    <rPh sb="28" eb="30">
      <t>ケイヒ</t>
    </rPh>
    <rPh sb="35" eb="38">
      <t>ミツモリショ</t>
    </rPh>
    <rPh sb="39" eb="41">
      <t>テンプ</t>
    </rPh>
    <phoneticPr fontId="6"/>
  </si>
  <si>
    <t>(f)-(b)</t>
  </si>
  <si>
    <t>助成の種類</t>
    <phoneticPr fontId="6"/>
  </si>
  <si>
    <t>助成対象事業費総額(d')</t>
    <phoneticPr fontId="6"/>
  </si>
  <si>
    <t>助成対象事業費</t>
    <phoneticPr fontId="6"/>
  </si>
  <si>
    <t>助成対象経費計(d)</t>
    <rPh sb="0" eb="2">
      <t>ジョセイ</t>
    </rPh>
    <rPh sb="2" eb="4">
      <t>タイショウ</t>
    </rPh>
    <rPh sb="4" eb="6">
      <t>ケイヒ</t>
    </rPh>
    <rPh sb="6" eb="7">
      <t>ケイ</t>
    </rPh>
    <phoneticPr fontId="6"/>
  </si>
  <si>
    <t>自己負担分</t>
    <rPh sb="0" eb="4">
      <t>ジコフタン</t>
    </rPh>
    <rPh sb="4" eb="5">
      <t>ブン</t>
    </rPh>
    <phoneticPr fontId="6"/>
  </si>
  <si>
    <t>(d')×率</t>
    <rPh sb="5" eb="6">
      <t>リツ</t>
    </rPh>
    <phoneticPr fontId="6"/>
  </si>
  <si>
    <t>助成限度額</t>
    <rPh sb="0" eb="2">
      <t>ジョセイ</t>
    </rPh>
    <rPh sb="2" eb="5">
      <t>ゲンドガク</t>
    </rPh>
    <phoneticPr fontId="6"/>
  </si>
  <si>
    <t>率</t>
    <rPh sb="0" eb="1">
      <t>リツ</t>
    </rPh>
    <phoneticPr fontId="6"/>
  </si>
  <si>
    <t>助成申請額</t>
    <rPh sb="0" eb="2">
      <t>ジョセイ</t>
    </rPh>
    <rPh sb="2" eb="4">
      <t>シンセイ</t>
    </rPh>
    <rPh sb="4" eb="5">
      <t>ガク</t>
    </rPh>
    <phoneticPr fontId="6"/>
  </si>
  <si>
    <t>代表理事　札幌　太郎</t>
    <rPh sb="0" eb="2">
      <t>ダイヒョウ</t>
    </rPh>
    <rPh sb="2" eb="4">
      <t>リジ</t>
    </rPh>
    <rPh sb="5" eb="7">
      <t>サッポロ</t>
    </rPh>
    <rPh sb="8" eb="10">
      <t>タロウ</t>
    </rPh>
    <phoneticPr fontId="6"/>
  </si>
  <si>
    <t>060-8611</t>
    <phoneticPr fontId="6"/>
  </si>
  <si>
    <t>札幌市中央区北１条西２丁目　□□様方</t>
    <rPh sb="0" eb="3">
      <t>サッポロシ</t>
    </rPh>
    <rPh sb="3" eb="6">
      <t>チュウオウク</t>
    </rPh>
    <rPh sb="6" eb="7">
      <t>キタ</t>
    </rPh>
    <rPh sb="8" eb="9">
      <t>ジョウ</t>
    </rPh>
    <rPh sb="9" eb="10">
      <t>ニシ</t>
    </rPh>
    <rPh sb="11" eb="13">
      <t>チョウメ</t>
    </rPh>
    <rPh sb="16" eb="17">
      <t>サマ</t>
    </rPh>
    <rPh sb="17" eb="18">
      <t>カタ</t>
    </rPh>
    <phoneticPr fontId="6"/>
  </si>
  <si>
    <t>中央　花子</t>
    <rPh sb="0" eb="2">
      <t>チュウオウ</t>
    </rPh>
    <rPh sb="3" eb="5">
      <t>ハナコ</t>
    </rPh>
    <phoneticPr fontId="6"/>
  </si>
  <si>
    <t>011-●●●-●●●●</t>
    <phoneticPr fontId="6"/>
  </si>
  <si>
    <t>abcd@efg.hi.jp</t>
    <phoneticPr fontId="6"/>
  </si>
  <si>
    <t>さまざまな世代がふるさとを語り地域資源の共有をする交流会を通じた、地域でたすけあえる関係づくり事業</t>
    <rPh sb="5" eb="7">
      <t>セダイ</t>
    </rPh>
    <rPh sb="13" eb="14">
      <t>カタ</t>
    </rPh>
    <rPh sb="15" eb="17">
      <t>チイキ</t>
    </rPh>
    <rPh sb="17" eb="19">
      <t>シゲン</t>
    </rPh>
    <rPh sb="20" eb="22">
      <t>キョウユウ</t>
    </rPh>
    <rPh sb="25" eb="28">
      <t>コウリュウカイ</t>
    </rPh>
    <rPh sb="29" eb="30">
      <t>ツウ</t>
    </rPh>
    <rPh sb="33" eb="35">
      <t>チイキ</t>
    </rPh>
    <rPh sb="42" eb="44">
      <t>カンケイ</t>
    </rPh>
    <rPh sb="47" eb="49">
      <t>ジギョウ</t>
    </rPh>
    <phoneticPr fontId="6"/>
  </si>
  <si>
    <t>助成対象事業が終了するまでの間の資金繰りが困難なため。</t>
    <rPh sb="0" eb="2">
      <t>ジョセイ</t>
    </rPh>
    <rPh sb="2" eb="4">
      <t>タイショウ</t>
    </rPh>
    <rPh sb="4" eb="6">
      <t>ジギョウ</t>
    </rPh>
    <rPh sb="7" eb="9">
      <t>シュウリョウ</t>
    </rPh>
    <rPh sb="14" eb="15">
      <t>アイダ</t>
    </rPh>
    <rPh sb="16" eb="19">
      <t>シキング</t>
    </rPh>
    <rPh sb="21" eb="23">
      <t>コンナン</t>
    </rPh>
    <phoneticPr fontId="6"/>
  </si>
  <si>
    <t>札幌市●●事業支援補助金</t>
    <rPh sb="0" eb="3">
      <t>サッポロシ</t>
    </rPh>
    <rPh sb="5" eb="7">
      <t>ジギョウ</t>
    </rPh>
    <rPh sb="7" eb="9">
      <t>シエン</t>
    </rPh>
    <rPh sb="9" eb="12">
      <t>ホジョキン</t>
    </rPh>
    <phoneticPr fontId="6"/>
  </si>
  <si>
    <t>●●局●●部●●課</t>
    <rPh sb="2" eb="3">
      <t>キョク</t>
    </rPh>
    <rPh sb="5" eb="6">
      <t>ブ</t>
    </rPh>
    <rPh sb="8" eb="9">
      <t>カ</t>
    </rPh>
    <phoneticPr fontId="6"/>
  </si>
  <si>
    <t>●●銀行</t>
    <rPh sb="2" eb="4">
      <t>ギンコウ</t>
    </rPh>
    <phoneticPr fontId="6"/>
  </si>
  <si>
    <t>●●支店</t>
    <rPh sb="2" eb="4">
      <t>シテン</t>
    </rPh>
    <phoneticPr fontId="6"/>
  </si>
  <si>
    <t>特定非営利活動法人　●●●促進協議会</t>
    <rPh sb="0" eb="2">
      <t>トクテイ</t>
    </rPh>
    <rPh sb="2" eb="5">
      <t>ヒエイリ</t>
    </rPh>
    <rPh sb="5" eb="9">
      <t>カツドウホウジン</t>
    </rPh>
    <rPh sb="13" eb="15">
      <t>ソクシン</t>
    </rPh>
    <rPh sb="15" eb="18">
      <t>キョウギカイ</t>
    </rPh>
    <phoneticPr fontId="6"/>
  </si>
  <si>
    <t>事業計画書（令和７年度）</t>
    <rPh sb="6" eb="8">
      <t>レイワ</t>
    </rPh>
    <phoneticPr fontId="6"/>
  </si>
  <si>
    <t>①、②●●地区会館</t>
    <rPh sb="5" eb="9">
      <t>チクカイカン</t>
    </rPh>
    <phoneticPr fontId="6"/>
  </si>
  <si>
    <t>①7月1日（土）、②8月17日（日）</t>
    <rPh sb="2" eb="3">
      <t>ガツ</t>
    </rPh>
    <rPh sb="4" eb="5">
      <t>ニチ</t>
    </rPh>
    <rPh sb="6" eb="7">
      <t>ド</t>
    </rPh>
    <rPh sb="11" eb="12">
      <t>ガツ</t>
    </rPh>
    <rPh sb="14" eb="15">
      <t>ニチ</t>
    </rPh>
    <rPh sb="16" eb="17">
      <t>ニチ</t>
    </rPh>
    <phoneticPr fontId="6"/>
  </si>
  <si>
    <t>50～80名</t>
    <rPh sb="5" eb="6">
      <t>メイ</t>
    </rPh>
    <phoneticPr fontId="6"/>
  </si>
  <si>
    <t>無料</t>
    <rPh sb="0" eb="2">
      <t>ムリョウ</t>
    </rPh>
    <phoneticPr fontId="6"/>
  </si>
  <si>
    <t>中学生以上</t>
    <rPh sb="0" eb="3">
      <t>チュウガクセイ</t>
    </rPh>
    <rPh sb="3" eb="5">
      <t>イジョウ</t>
    </rPh>
    <phoneticPr fontId="6"/>
  </si>
  <si>
    <t>関係団体イベントでの広報</t>
    <rPh sb="0" eb="2">
      <t>カンケイ</t>
    </rPh>
    <rPh sb="2" eb="4">
      <t>ダンタイ</t>
    </rPh>
    <rPh sb="10" eb="12">
      <t>コウホウ</t>
    </rPh>
    <phoneticPr fontId="6"/>
  </si>
  <si>
    <t>地域の防災に関するセミナー</t>
    <rPh sb="0" eb="2">
      <t>チイキ</t>
    </rPh>
    <rPh sb="3" eb="5">
      <t>ボウサイ</t>
    </rPh>
    <rPh sb="6" eb="7">
      <t>カン</t>
    </rPh>
    <phoneticPr fontId="6"/>
  </si>
  <si>
    <t>令和●年度</t>
    <rPh sb="0" eb="2">
      <t>レイワ</t>
    </rPh>
    <rPh sb="3" eb="5">
      <t>ネンド</t>
    </rPh>
    <phoneticPr fontId="6"/>
  </si>
  <si>
    <t>団体活動費</t>
    <rPh sb="0" eb="2">
      <t>ダンタイ</t>
    </rPh>
    <rPh sb="2" eb="5">
      <t>カツドウヒ</t>
    </rPh>
    <phoneticPr fontId="6"/>
  </si>
  <si>
    <t>●●財団補助金</t>
    <rPh sb="2" eb="4">
      <t>ザイダン</t>
    </rPh>
    <rPh sb="4" eb="7">
      <t>ホジョキン</t>
    </rPh>
    <phoneticPr fontId="6"/>
  </si>
  <si>
    <t>●●企業協賛</t>
    <rPh sb="2" eb="4">
      <t>キギョウ</t>
    </rPh>
    <rPh sb="4" eb="6">
      <t>キョウサン</t>
    </rPh>
    <phoneticPr fontId="6"/>
  </si>
  <si>
    <t>講師謝礼</t>
    <rPh sb="0" eb="2">
      <t>コウシ</t>
    </rPh>
    <rPh sb="2" eb="4">
      <t>シャレイ</t>
    </rPh>
    <phoneticPr fontId="6"/>
  </si>
  <si>
    <t>助手謝礼</t>
    <rPh sb="0" eb="2">
      <t>ジョシュ</t>
    </rPh>
    <rPh sb="2" eb="4">
      <t>シャレイ</t>
    </rPh>
    <phoneticPr fontId="6"/>
  </si>
  <si>
    <t>ボランティア謝礼（マップデータ作成）</t>
    <rPh sb="6" eb="8">
      <t>シャレイ</t>
    </rPh>
    <rPh sb="15" eb="17">
      <t>サクセイ</t>
    </rPh>
    <phoneticPr fontId="6"/>
  </si>
  <si>
    <t>新聞折込広告料（近隣10万戸配布）</t>
    <rPh sb="0" eb="2">
      <t>シンブン</t>
    </rPh>
    <rPh sb="2" eb="4">
      <t>オリコミ</t>
    </rPh>
    <rPh sb="4" eb="7">
      <t>コウコクリョウ</t>
    </rPh>
    <rPh sb="8" eb="10">
      <t>キンリン</t>
    </rPh>
    <rPh sb="12" eb="14">
      <t>マンコ</t>
    </rPh>
    <rPh sb="14" eb="16">
      <t>ハイフ</t>
    </rPh>
    <phoneticPr fontId="6"/>
  </si>
  <si>
    <t>資料郵送料</t>
    <rPh sb="0" eb="2">
      <t>シリョウ</t>
    </rPh>
    <rPh sb="2" eb="4">
      <t>ユウソウ</t>
    </rPh>
    <rPh sb="4" eb="5">
      <t>リョウ</t>
    </rPh>
    <phoneticPr fontId="6"/>
  </si>
  <si>
    <t>会議室使用料（打ち合わせ）</t>
    <rPh sb="0" eb="3">
      <t>カイギシツ</t>
    </rPh>
    <rPh sb="3" eb="6">
      <t>シヨウリョウ</t>
    </rPh>
    <rPh sb="7" eb="8">
      <t>ウ</t>
    </rPh>
    <rPh sb="9" eb="10">
      <t>ア</t>
    </rPh>
    <phoneticPr fontId="6"/>
  </si>
  <si>
    <t>ホール及び設備使用料</t>
    <rPh sb="3" eb="4">
      <t>オヨ</t>
    </rPh>
    <rPh sb="5" eb="7">
      <t>セツビ</t>
    </rPh>
    <rPh sb="7" eb="10">
      <t>シヨウリョウ</t>
    </rPh>
    <phoneticPr fontId="6"/>
  </si>
  <si>
    <t>展示パネル</t>
    <rPh sb="0" eb="2">
      <t>テンジ</t>
    </rPh>
    <phoneticPr fontId="6"/>
  </si>
  <si>
    <t>模造紙（20枚入り）</t>
    <rPh sb="0" eb="3">
      <t>モゾウシ</t>
    </rPh>
    <rPh sb="6" eb="7">
      <t>マイ</t>
    </rPh>
    <rPh sb="7" eb="8">
      <t>イ</t>
    </rPh>
    <phoneticPr fontId="6"/>
  </si>
  <si>
    <t>マーカー（太字８色セット）</t>
    <rPh sb="5" eb="7">
      <t>フトジ</t>
    </rPh>
    <rPh sb="8" eb="9">
      <t>ショク</t>
    </rPh>
    <phoneticPr fontId="6"/>
  </si>
  <si>
    <t>ポストイット（ノート型）</t>
    <rPh sb="10" eb="11">
      <t>ガタ</t>
    </rPh>
    <phoneticPr fontId="6"/>
  </si>
  <si>
    <t>チラシ印刷</t>
    <rPh sb="3" eb="5">
      <t>インサツ</t>
    </rPh>
    <phoneticPr fontId="6"/>
  </si>
  <si>
    <t>枚</t>
    <rPh sb="0" eb="1">
      <t>マイ</t>
    </rPh>
    <phoneticPr fontId="6"/>
  </si>
  <si>
    <t>本</t>
    <rPh sb="0" eb="1">
      <t>ホン</t>
    </rPh>
    <phoneticPr fontId="6"/>
  </si>
  <si>
    <t>台</t>
    <rPh sb="0" eb="1">
      <t>ダイ</t>
    </rPh>
    <phoneticPr fontId="6"/>
  </si>
  <si>
    <t>冊</t>
    <rPh sb="0" eb="1">
      <t>サツ</t>
    </rPh>
    <phoneticPr fontId="6"/>
  </si>
  <si>
    <t>ポスター印刷</t>
    <rPh sb="4" eb="6">
      <t>インサツ</t>
    </rPh>
    <phoneticPr fontId="6"/>
  </si>
  <si>
    <t>マップ印刷AO片面カラー</t>
    <rPh sb="3" eb="5">
      <t>インサツ</t>
    </rPh>
    <rPh sb="7" eb="9">
      <t>カタメン</t>
    </rPh>
    <phoneticPr fontId="6"/>
  </si>
  <si>
    <t>講師・助手旅費（札幌-東京）</t>
    <rPh sb="0" eb="2">
      <t>コウシ</t>
    </rPh>
    <rPh sb="3" eb="5">
      <t>ジョシュ</t>
    </rPh>
    <rPh sb="5" eb="7">
      <t>リョヒ</t>
    </rPh>
    <rPh sb="8" eb="10">
      <t>サッポロ</t>
    </rPh>
    <rPh sb="11" eb="13">
      <t>トウキョウ</t>
    </rPh>
    <phoneticPr fontId="6"/>
  </si>
  <si>
    <t>飲食費（講師お茶菓子代）</t>
    <rPh sb="0" eb="3">
      <t>インショクヒ</t>
    </rPh>
    <rPh sb="4" eb="6">
      <t>コウシ</t>
    </rPh>
    <rPh sb="7" eb="11">
      <t>チャガシダイ</t>
    </rPh>
    <phoneticPr fontId="6"/>
  </si>
  <si>
    <t>有</t>
    <rPh sb="0" eb="1">
      <t>アリ</t>
    </rPh>
    <phoneticPr fontId="6"/>
  </si>
  <si>
    <t>利用頻度から購入した方が安価であるため</t>
    <rPh sb="0" eb="2">
      <t>リヨウ</t>
    </rPh>
    <rPh sb="2" eb="4">
      <t>ヒンド</t>
    </rPh>
    <rPh sb="6" eb="8">
      <t>コウニュウ</t>
    </rPh>
    <rPh sb="10" eb="11">
      <t>ホウ</t>
    </rPh>
    <rPh sb="12" eb="14">
      <t>アンカ</t>
    </rPh>
    <phoneticPr fontId="6"/>
  </si>
  <si>
    <t>団体の事務所</t>
    <rPh sb="0" eb="2">
      <t>ダンタイ</t>
    </rPh>
    <rPh sb="3" eb="6">
      <t>ジムショ</t>
    </rPh>
    <phoneticPr fontId="6"/>
  </si>
  <si>
    <t>毎年４～５回</t>
    <rPh sb="0" eb="2">
      <t>マイトシ</t>
    </rPh>
    <rPh sb="5" eb="6">
      <t>カイ</t>
    </rPh>
    <phoneticPr fontId="6"/>
  </si>
  <si>
    <t>展示用パネルを使用することで、マップの情報を視覚的にわかりやすく伝えることができ、来場者の理解を深められるため</t>
    <rPh sb="0" eb="3">
      <t>テンジヨウ</t>
    </rPh>
    <rPh sb="7" eb="9">
      <t>シヨウ</t>
    </rPh>
    <phoneticPr fontId="6"/>
  </si>
  <si>
    <t>札幌　太郎</t>
    <rPh sb="0" eb="2">
      <t>サッポロ</t>
    </rPh>
    <rPh sb="3" eb="5">
      <t>タロウ</t>
    </rPh>
    <phoneticPr fontId="6"/>
  </si>
  <si>
    <t>東　次郎</t>
    <rPh sb="0" eb="1">
      <t>ヒガシ</t>
    </rPh>
    <rPh sb="2" eb="4">
      <t>ジロウ</t>
    </rPh>
    <phoneticPr fontId="6"/>
  </si>
  <si>
    <t>西　松子</t>
    <rPh sb="0" eb="1">
      <t>ニシ</t>
    </rPh>
    <rPh sb="2" eb="4">
      <t>マツコ</t>
    </rPh>
    <phoneticPr fontId="6"/>
  </si>
  <si>
    <t>南　三郎</t>
    <rPh sb="0" eb="1">
      <t>ミナミ</t>
    </rPh>
    <rPh sb="2" eb="4">
      <t>サブロウ</t>
    </rPh>
    <phoneticPr fontId="6"/>
  </si>
  <si>
    <t>北　竹子</t>
    <rPh sb="0" eb="1">
      <t>キタ</t>
    </rPh>
    <rPh sb="2" eb="4">
      <t>タケコ</t>
    </rPh>
    <phoneticPr fontId="6"/>
  </si>
  <si>
    <t>●●　●●</t>
    <phoneticPr fontId="6"/>
  </si>
  <si>
    <t>札幌市●区●●条●丁目　●●マンション●号室</t>
    <rPh sb="0" eb="3">
      <t>サッポロシ</t>
    </rPh>
    <rPh sb="4" eb="5">
      <t>ク</t>
    </rPh>
    <rPh sb="7" eb="8">
      <t>ジョウ</t>
    </rPh>
    <rPh sb="9" eb="11">
      <t>チョウメ</t>
    </rPh>
    <rPh sb="20" eb="22">
      <t>ゴウシツ</t>
    </rPh>
    <phoneticPr fontId="6"/>
  </si>
  <si>
    <t>札幌市●区●●条●丁目　●●－●</t>
    <rPh sb="0" eb="3">
      <t>サッポロシ</t>
    </rPh>
    <rPh sb="4" eb="5">
      <t>ク</t>
    </rPh>
    <rPh sb="7" eb="8">
      <t>ジョウ</t>
    </rPh>
    <rPh sb="9" eb="11">
      <t>チョウメ</t>
    </rPh>
    <phoneticPr fontId="6"/>
  </si>
  <si>
    <t>●●市●区●●番地の●</t>
    <rPh sb="2" eb="3">
      <t>シ</t>
    </rPh>
    <rPh sb="4" eb="5">
      <t>ク</t>
    </rPh>
    <rPh sb="7" eb="9">
      <t>バンチ</t>
    </rPh>
    <phoneticPr fontId="6"/>
  </si>
  <si>
    <t>▲▲市▲区▲条▲丁目　マンション▲▲　▲▲号室</t>
    <rPh sb="2" eb="3">
      <t>シ</t>
    </rPh>
    <rPh sb="4" eb="5">
      <t>ク</t>
    </rPh>
    <rPh sb="6" eb="7">
      <t>ジョウ</t>
    </rPh>
    <rPh sb="8" eb="10">
      <t>チョウメ</t>
    </rPh>
    <rPh sb="21" eb="23">
      <t>ゴウシツ</t>
    </rPh>
    <phoneticPr fontId="6"/>
  </si>
  <si>
    <t>▲市▲区▲条▲▲丁目　▲▲－▲▲</t>
    <rPh sb="1" eb="2">
      <t>シ</t>
    </rPh>
    <rPh sb="3" eb="4">
      <t>ク</t>
    </rPh>
    <rPh sb="5" eb="6">
      <t>ジョウ</t>
    </rPh>
    <rPh sb="8" eb="10">
      <t>チョウメ</t>
    </rPh>
    <phoneticPr fontId="6"/>
  </si>
  <si>
    <t>▲市▲▲区▲番地の▲▲　コーポ▲　▲号室</t>
    <rPh sb="1" eb="2">
      <t>シ</t>
    </rPh>
    <rPh sb="4" eb="5">
      <t>ク</t>
    </rPh>
    <rPh sb="6" eb="8">
      <t>バンチ</t>
    </rPh>
    <rPh sb="18" eb="20">
      <t>ゴウシツ</t>
    </rPh>
    <phoneticPr fontId="6"/>
  </si>
  <si>
    <t>～～～～～</t>
    <phoneticPr fontId="6"/>
  </si>
  <si>
    <t>会場設営委託料</t>
    <rPh sb="0" eb="2">
      <t>カイジョウ</t>
    </rPh>
    <rPh sb="2" eb="4">
      <t>セツエイ</t>
    </rPh>
    <rPh sb="4" eb="6">
      <t>イタク</t>
    </rPh>
    <rPh sb="6" eb="7">
      <t>リョウ</t>
    </rPh>
    <phoneticPr fontId="6"/>
  </si>
  <si>
    <t>参加費500円×60人</t>
    <rPh sb="0" eb="3">
      <t>サンカヒ</t>
    </rPh>
    <rPh sb="6" eb="7">
      <t>エン</t>
    </rPh>
    <rPh sb="10" eb="11">
      <t>ニン</t>
    </rPh>
    <phoneticPr fontId="6"/>
  </si>
  <si>
    <t>会費2,000円×20人</t>
    <rPh sb="0" eb="2">
      <t>カイヒ</t>
    </rPh>
    <rPh sb="7" eb="8">
      <t>エン</t>
    </rPh>
    <rPh sb="11" eb="12">
      <t>ニン</t>
    </rPh>
    <phoneticPr fontId="6"/>
  </si>
  <si>
    <t>会場設営及び撤収作業業務</t>
    <rPh sb="0" eb="2">
      <t>カイジョウ</t>
    </rPh>
    <rPh sb="2" eb="4">
      <t>セツエイ</t>
    </rPh>
    <rPh sb="4" eb="5">
      <t>オヨ</t>
    </rPh>
    <rPh sb="6" eb="8">
      <t>テッシュウ</t>
    </rPh>
    <rPh sb="8" eb="10">
      <t>サギョウ</t>
    </rPh>
    <rPh sb="10" eb="12">
      <t>ギョウム</t>
    </rPh>
    <phoneticPr fontId="6"/>
  </si>
  <si>
    <t>200,000円</t>
    <rPh sb="7" eb="8">
      <t>エン</t>
    </rPh>
    <phoneticPr fontId="6"/>
  </si>
  <si>
    <t>地域歴史研究会「ふるさと札幌市役所」</t>
    <rPh sb="0" eb="2">
      <t>チイキ</t>
    </rPh>
    <rPh sb="2" eb="4">
      <t>レキシ</t>
    </rPh>
    <rPh sb="4" eb="6">
      <t>ケンキュウ</t>
    </rPh>
    <rPh sb="6" eb="7">
      <t>カイ</t>
    </rPh>
    <rPh sb="12" eb="14">
      <t>サッポロ</t>
    </rPh>
    <rPh sb="14" eb="17">
      <t>シヤクショ</t>
    </rPh>
    <phoneticPr fontId="6"/>
  </si>
  <si>
    <t>会長　●●　●●</t>
    <rPh sb="0" eb="2">
      <t>カイチョウ</t>
    </rPh>
    <phoneticPr fontId="6"/>
  </si>
  <si>
    <t>中央区</t>
    <rPh sb="0" eb="3">
      <t>チュウオウク</t>
    </rPh>
    <phoneticPr fontId="6"/>
  </si>
  <si>
    <t>札幌市●区、▲区</t>
    <rPh sb="0" eb="3">
      <t>サッポロシ</t>
    </rPh>
    <rPh sb="4" eb="5">
      <t>ク</t>
    </rPh>
    <rPh sb="7" eb="8">
      <t>ク</t>
    </rPh>
    <phoneticPr fontId="6"/>
  </si>
  <si>
    <t>https://abcd.efg.co.jp.html</t>
    <phoneticPr fontId="6"/>
  </si>
  <si>
    <t>令和●年１０月</t>
    <rPh sb="0" eb="2">
      <t>レイワ</t>
    </rPh>
    <rPh sb="3" eb="4">
      <t>ネン</t>
    </rPh>
    <rPh sb="6" eb="7">
      <t>ガツ</t>
    </rPh>
    <phoneticPr fontId="6"/>
  </si>
  <si>
    <t>令和▲年１１月</t>
    <rPh sb="0" eb="2">
      <t>レイワ</t>
    </rPh>
    <rPh sb="3" eb="4">
      <t>ネン</t>
    </rPh>
    <rPh sb="6" eb="7">
      <t>ガツ</t>
    </rPh>
    <phoneticPr fontId="6"/>
  </si>
  <si>
    <t>６人</t>
    <rPh sb="1" eb="2">
      <t>ニン</t>
    </rPh>
    <phoneticPr fontId="6"/>
  </si>
  <si>
    <t>地域の歴史に関する学習会の開催や、会誌の発行
地域●●交流会など、地域行事での広報活動など</t>
    <rPh sb="0" eb="2">
      <t>チイキ</t>
    </rPh>
    <rPh sb="3" eb="5">
      <t>レキシ</t>
    </rPh>
    <rPh sb="6" eb="7">
      <t>カン</t>
    </rPh>
    <rPh sb="9" eb="11">
      <t>ガクシュウ</t>
    </rPh>
    <rPh sb="11" eb="12">
      <t>カイ</t>
    </rPh>
    <rPh sb="13" eb="15">
      <t>カイサイ</t>
    </rPh>
    <rPh sb="17" eb="19">
      <t>カイシ</t>
    </rPh>
    <rPh sb="20" eb="22">
      <t>ハッコウ</t>
    </rPh>
    <rPh sb="23" eb="25">
      <t>チイキ</t>
    </rPh>
    <rPh sb="27" eb="29">
      <t>コウリュウ</t>
    </rPh>
    <rPh sb="29" eb="30">
      <t>カイ</t>
    </rPh>
    <rPh sb="33" eb="35">
      <t>チイキ</t>
    </rPh>
    <rPh sb="35" eb="37">
      <t>ギョウジ</t>
    </rPh>
    <rPh sb="39" eb="41">
      <t>コウホウ</t>
    </rPh>
    <rPh sb="41" eb="43">
      <t>カツドウ</t>
    </rPh>
    <phoneticPr fontId="6"/>
  </si>
  <si>
    <t>■■年４月　設立総会
５月●区区民センターにて「第１回ふるさと学習会」を開催
６月▲区区民センターにて「第２回、第３回ふるさと学習会」を開催
７月開放「▲区ふるさと通信１号」を発刊。▲区区民センター、地域の行事等で配布
※令和３年８月～１２月はコロナのため活動を休止しました。</t>
    <rPh sb="2" eb="3">
      <t>ネン</t>
    </rPh>
    <rPh sb="4" eb="5">
      <t>ガツ</t>
    </rPh>
    <rPh sb="6" eb="8">
      <t>セツリツ</t>
    </rPh>
    <rPh sb="8" eb="10">
      <t>ソウカイ</t>
    </rPh>
    <rPh sb="12" eb="13">
      <t>ガツ</t>
    </rPh>
    <rPh sb="14" eb="15">
      <t>ク</t>
    </rPh>
    <rPh sb="15" eb="17">
      <t>クミン</t>
    </rPh>
    <rPh sb="24" eb="25">
      <t>ダイ</t>
    </rPh>
    <rPh sb="26" eb="27">
      <t>カイ</t>
    </rPh>
    <rPh sb="31" eb="34">
      <t>ガクシュウカイ</t>
    </rPh>
    <rPh sb="36" eb="38">
      <t>カイサイ</t>
    </rPh>
    <rPh sb="40" eb="41">
      <t>ガツ</t>
    </rPh>
    <rPh sb="42" eb="43">
      <t>ク</t>
    </rPh>
    <rPh sb="43" eb="45">
      <t>クミン</t>
    </rPh>
    <rPh sb="52" eb="53">
      <t>ダイ</t>
    </rPh>
    <rPh sb="54" eb="55">
      <t>カイ</t>
    </rPh>
    <rPh sb="56" eb="57">
      <t>ダイ</t>
    </rPh>
    <rPh sb="58" eb="59">
      <t>カイ</t>
    </rPh>
    <rPh sb="63" eb="66">
      <t>ガクシュウカイ</t>
    </rPh>
    <rPh sb="68" eb="70">
      <t>カイサイ</t>
    </rPh>
    <rPh sb="72" eb="73">
      <t>ガツ</t>
    </rPh>
    <rPh sb="73" eb="75">
      <t>カイホウ</t>
    </rPh>
    <rPh sb="77" eb="78">
      <t>ク</t>
    </rPh>
    <rPh sb="82" eb="84">
      <t>ツウシン</t>
    </rPh>
    <rPh sb="85" eb="86">
      <t>ゴウ</t>
    </rPh>
    <rPh sb="88" eb="90">
      <t>ハッカン</t>
    </rPh>
    <rPh sb="92" eb="93">
      <t>ク</t>
    </rPh>
    <rPh sb="93" eb="95">
      <t>クミン</t>
    </rPh>
    <rPh sb="100" eb="102">
      <t>チイキ</t>
    </rPh>
    <rPh sb="103" eb="105">
      <t>ギョウジ</t>
    </rPh>
    <rPh sb="105" eb="106">
      <t>ナド</t>
    </rPh>
    <rPh sb="107" eb="109">
      <t>ハイフ</t>
    </rPh>
    <rPh sb="111" eb="113">
      <t>レイワ</t>
    </rPh>
    <rPh sb="114" eb="115">
      <t>ネン</t>
    </rPh>
    <rPh sb="116" eb="117">
      <t>ガツ</t>
    </rPh>
    <rPh sb="120" eb="121">
      <t>ガツ</t>
    </rPh>
    <rPh sb="128" eb="130">
      <t>カツドウ</t>
    </rPh>
    <rPh sb="131" eb="133">
      <t>キュウシ</t>
    </rPh>
    <phoneticPr fontId="6"/>
  </si>
  <si>
    <t>５か月</t>
    <rPh sb="2" eb="3">
      <t>ゲツ</t>
    </rPh>
    <phoneticPr fontId="6"/>
  </si>
  <si>
    <t>●●地区では高齢化が進み、地域の交流行事への参加数が減り、多世代交流の機会が減少しています。少子高齢化のなかでも互いに支えあえる関係のある地域づくりを目指し、様々な世代が集って地域の思い出や資源を語り、地域への愛着を深めるとともに、地域住民同士が交流し相互理解を深める機会を作ることを目的とします。</t>
    <phoneticPr fontId="6"/>
  </si>
  <si>
    <t>・様々な世代が、それぞれの情報を持ち寄ることで、まちの歴史や暮らしを深く知り、地域資源の再発見ができます。
・自分の知っている情報の提供やまとめを作るなど、自分にできる気軽な参加で地域の取組にかかわり、住民同士の交流を深めることができます。
・巡回展示（１０カ所）や地域団体、活動拠点への配布を通じ、多くの人に成果を伝え共有することができます。また、次回政策に向けた関心を高めることができます。
・今後もマップの情報更新にあわせた語り合い交流やまちの資源を見つけるまち歩きなど、地域資源を生かした取組に発展させ、交流を深めます。</t>
    <phoneticPr fontId="6"/>
  </si>
  <si>
    <t>地域住民が集まる交流会を開き、集まった情報をマップにまとめて、地域で配布します。
㈶日本〇〇協会様にご協力をいただき、ファシリテーターには■■■の経験が豊富な副理事長の●●様を招き、交流会では多世代が交流しやすいグループワーク等を企画しています。
また、交流会の途中には、参加者全員でゆっくり地域を散歩し、長く住んでいらっしゃるご高齢の方々に、地域住民ならではの様々な豆知識などをご披露いただく予定です。</t>
    <rPh sb="0" eb="2">
      <t>チイキ</t>
    </rPh>
    <rPh sb="2" eb="4">
      <t>ジュウミン</t>
    </rPh>
    <rPh sb="5" eb="6">
      <t>アツ</t>
    </rPh>
    <rPh sb="8" eb="11">
      <t>コウリュウカイ</t>
    </rPh>
    <rPh sb="12" eb="13">
      <t>ヒラ</t>
    </rPh>
    <rPh sb="15" eb="16">
      <t>アツ</t>
    </rPh>
    <rPh sb="19" eb="21">
      <t>ジョウホウ</t>
    </rPh>
    <rPh sb="31" eb="33">
      <t>チイキ</t>
    </rPh>
    <rPh sb="34" eb="36">
      <t>ハイフ</t>
    </rPh>
    <rPh sb="42" eb="44">
      <t>コウリュウ</t>
    </rPh>
    <rPh sb="58" eb="59">
      <t>トウ</t>
    </rPh>
    <rPh sb="71" eb="73">
      <t>ヨテイ</t>
    </rPh>
    <rPh sb="83" eb="86">
      <t>コウリュウカイ</t>
    </rPh>
    <rPh sb="88" eb="89">
      <t>マネ</t>
    </rPh>
    <rPh sb="91" eb="94">
      <t>コウリュウカイ</t>
    </rPh>
    <rPh sb="98" eb="100">
      <t>チイキ</t>
    </rPh>
    <rPh sb="101" eb="103">
      <t>サンポ</t>
    </rPh>
    <rPh sb="105" eb="106">
      <t>ナガ</t>
    </rPh>
    <rPh sb="120" eb="124">
      <t>チイキジュウミン</t>
    </rPh>
    <rPh sb="129" eb="131">
      <t>サマザマ</t>
    </rPh>
    <rPh sb="132" eb="135">
      <t>マメチシキ</t>
    </rPh>
    <rPh sb="139" eb="141">
      <t>ヒロウ</t>
    </rPh>
    <rPh sb="145" eb="147">
      <t>ヨテイ</t>
    </rPh>
    <phoneticPr fontId="6"/>
  </si>
  <si>
    <t>ﾄｸﾃｲﾋｴｲﾘｶﾂﾄﾞｳﾎｳｼﾞﾝ ●●●ｿｸｼﾝｷｮｳｷﾞｶｲ ﾀﾞｲﾋｮｳﾘｼﾞ ｻｯﾎﾟﾛﾀﾛｳ</t>
    <phoneticPr fontId="6"/>
  </si>
  <si>
    <t>特定非営利活動法人　●●●促進協議会　代表理事　札幌太郎</t>
    <rPh sb="0" eb="5">
      <t>トクテイヒエイリ</t>
    </rPh>
    <rPh sb="5" eb="7">
      <t>カツドウ</t>
    </rPh>
    <rPh sb="7" eb="9">
      <t>ホウジン</t>
    </rPh>
    <rPh sb="13" eb="15">
      <t>ソクシン</t>
    </rPh>
    <rPh sb="15" eb="18">
      <t>キョウギカイ</t>
    </rPh>
    <rPh sb="19" eb="21">
      <t>ダイヒョウ</t>
    </rPh>
    <rPh sb="21" eb="23">
      <t>リジ</t>
    </rPh>
    <rPh sb="24" eb="26">
      <t>サッポロ</t>
    </rPh>
    <rPh sb="26" eb="28">
      <t>タロウ</t>
    </rPh>
    <phoneticPr fontId="6"/>
  </si>
  <si>
    <t>　令和●年度札幌市市民まちづくり活動促進助成金の交付を受けたいので、「札幌市市民まちづくり活動促進助成金交付要綱」の規定に基づき、関係書類を添えて下記のとおり申請します。</t>
    <rPh sb="1" eb="3">
      <t>レイワ</t>
    </rPh>
    <rPh sb="4" eb="6">
      <t>ネンド</t>
    </rPh>
    <phoneticPr fontId="6"/>
  </si>
  <si>
    <t>令和●年●月●日</t>
    <rPh sb="0" eb="2">
      <t>レイワ</t>
    </rPh>
    <rPh sb="3" eb="4">
      <t>ネン</t>
    </rPh>
    <rPh sb="5" eb="6">
      <t>ガツ</t>
    </rPh>
    <rPh sb="7" eb="8">
      <t>ニチ</t>
    </rPh>
    <phoneticPr fontId="6"/>
  </si>
  <si>
    <t>●●地区は地盤が悪く、地震や大雨による土砂災害が起きたときの被害は甚大であると想定されている。そのため、災害が起こってしまった際のシュミレーションを含め、実際に被災を経験された■■様に災害の怖さや、避難生活等の実体験に基づいた講演を行っていただいた。</t>
    <rPh sb="2" eb="4">
      <t>チク</t>
    </rPh>
    <rPh sb="5" eb="7">
      <t>ジバン</t>
    </rPh>
    <rPh sb="8" eb="9">
      <t>ワル</t>
    </rPh>
    <rPh sb="11" eb="13">
      <t>ジシン</t>
    </rPh>
    <rPh sb="17" eb="21">
      <t>ドシャサイガイ</t>
    </rPh>
    <rPh sb="21" eb="23">
      <t>サイガイ</t>
    </rPh>
    <rPh sb="24" eb="25">
      <t>オ</t>
    </rPh>
    <rPh sb="28" eb="30">
      <t>ヒガイ</t>
    </rPh>
    <rPh sb="31" eb="33">
      <t>ジンダイ</t>
    </rPh>
    <rPh sb="37" eb="39">
      <t>ソウテイ</t>
    </rPh>
    <rPh sb="50" eb="52">
      <t>サイガイ</t>
    </rPh>
    <rPh sb="53" eb="54">
      <t>オ</t>
    </rPh>
    <rPh sb="61" eb="62">
      <t>サイ</t>
    </rPh>
    <rPh sb="72" eb="73">
      <t>フク</t>
    </rPh>
    <rPh sb="75" eb="77">
      <t>ジッサイ</t>
    </rPh>
    <rPh sb="78" eb="80">
      <t>ヒサイ</t>
    </rPh>
    <rPh sb="81" eb="83">
      <t>ケイケン</t>
    </rPh>
    <rPh sb="88" eb="89">
      <t>サマ</t>
    </rPh>
    <rPh sb="90" eb="92">
      <t>テンサイ</t>
    </rPh>
    <rPh sb="92" eb="94">
      <t>サイガイ</t>
    </rPh>
    <rPh sb="97" eb="102">
      <t>ヒナンセイカツトウ</t>
    </rPh>
    <rPh sb="103" eb="106">
      <t>ジッタイケン</t>
    </rPh>
    <rPh sb="107" eb="108">
      <t>モト</t>
    </rPh>
    <rPh sb="111" eb="113">
      <t>コウギ</t>
    </rPh>
    <rPh sb="113" eb="115">
      <t>コウエン</t>
    </rPh>
    <phoneticPr fontId="6"/>
  </si>
  <si>
    <t>SNSを使った周知をしたところ、若年層の参加率がとても高くなり、若年層向けの広報にはSNSを活用することがよいことが分かった。
限られた時間での講義につき、内容が理解しやすいように、参加者には事前に資料等を配布するなどの工夫が必要だと感じた。</t>
    <rPh sb="4" eb="5">
      <t>ツカ</t>
    </rPh>
    <rPh sb="7" eb="9">
      <t>シュウチ</t>
    </rPh>
    <rPh sb="16" eb="19">
      <t>ジャクネンソウ</t>
    </rPh>
    <rPh sb="20" eb="23">
      <t>サンカリツ</t>
    </rPh>
    <rPh sb="27" eb="28">
      <t>タカ</t>
    </rPh>
    <rPh sb="32" eb="34">
      <t>ジャクネン</t>
    </rPh>
    <rPh sb="34" eb="35">
      <t>ソウ</t>
    </rPh>
    <rPh sb="35" eb="36">
      <t>ム</t>
    </rPh>
    <rPh sb="38" eb="40">
      <t>コウホウ</t>
    </rPh>
    <rPh sb="46" eb="48">
      <t>カツヨウ</t>
    </rPh>
    <rPh sb="58" eb="59">
      <t>ワ</t>
    </rPh>
    <rPh sb="64" eb="65">
      <t>カギ</t>
    </rPh>
    <phoneticPr fontId="6"/>
  </si>
  <si>
    <t>備品費上限</t>
    <rPh sb="0" eb="2">
      <t>ビヒン</t>
    </rPh>
    <rPh sb="2" eb="3">
      <t>ヒ</t>
    </rPh>
    <rPh sb="3" eb="5">
      <t>ジョウゲン</t>
    </rPh>
    <phoneticPr fontId="6"/>
  </si>
  <si>
    <t>人件費上限</t>
    <rPh sb="0" eb="3">
      <t>ジンケンヒ</t>
    </rPh>
    <rPh sb="3" eb="5">
      <t>ジョウゲン</t>
    </rPh>
    <phoneticPr fontId="6"/>
  </si>
  <si>
    <t>備品費等以外</t>
    <rPh sb="0" eb="2">
      <t>ビヒン</t>
    </rPh>
    <rPh sb="2" eb="3">
      <t>ヒ</t>
    </rPh>
    <rPh sb="3" eb="4">
      <t>トウ</t>
    </rPh>
    <rPh sb="4" eb="6">
      <t>イガイ</t>
    </rPh>
    <phoneticPr fontId="6"/>
  </si>
  <si>
    <t>助成申請上限</t>
    <rPh sb="0" eb="2">
      <t>ジョセイ</t>
    </rPh>
    <rPh sb="2" eb="4">
      <t>シンセイ</t>
    </rPh>
    <rPh sb="4" eb="6">
      <t>ジョウゲン</t>
    </rPh>
    <phoneticPr fontId="6"/>
  </si>
  <si>
    <t>旅費</t>
  </si>
  <si>
    <t>消耗品費</t>
  </si>
  <si>
    <t>チラシ印刷費（@２円×500枚）</t>
    <rPh sb="3" eb="6">
      <t>インサツヒ</t>
    </rPh>
    <rPh sb="9" eb="10">
      <t>エン</t>
    </rPh>
    <rPh sb="14" eb="15">
      <t>マイ</t>
    </rPh>
    <phoneticPr fontId="6"/>
  </si>
  <si>
    <t>使用料及び
借上料</t>
    <rPh sb="3" eb="4">
      <t>オヨ</t>
    </rPh>
    <rPh sb="6" eb="7">
      <t>シャク</t>
    </rPh>
    <rPh sb="7" eb="8">
      <t>ア</t>
    </rPh>
    <rPh sb="8" eb="9">
      <t>リョウ</t>
    </rPh>
    <phoneticPr fontId="6"/>
  </si>
  <si>
    <t>事業名</t>
    <phoneticPr fontId="6"/>
  </si>
  <si>
    <t>講師等に
対する
費用弁償
（報償費、
旅費）</t>
    <rPh sb="15" eb="18">
      <t>ホウショウヒ</t>
    </rPh>
    <rPh sb="20" eb="22">
      <t>リョヒ</t>
    </rPh>
    <phoneticPr fontId="6"/>
  </si>
  <si>
    <t>チラシ等の
印刷費</t>
    <rPh sb="3" eb="4">
      <t>ナド</t>
    </rPh>
    <rPh sb="6" eb="9">
      <t>インサツヒ</t>
    </rPh>
    <phoneticPr fontId="6"/>
  </si>
  <si>
    <t>その他の
費用</t>
    <phoneticPr fontId="6"/>
  </si>
  <si>
    <t>項目</t>
    <rPh sb="0" eb="2">
      <t>コウモク</t>
    </rPh>
    <phoneticPr fontId="6"/>
  </si>
  <si>
    <t>対象経費
の項目</t>
    <rPh sb="0" eb="2">
      <t>タイショウ</t>
    </rPh>
    <rPh sb="2" eb="4">
      <t>ケイヒ</t>
    </rPh>
    <rPh sb="6" eb="8">
      <t>コウモク</t>
    </rPh>
    <phoneticPr fontId="6"/>
  </si>
  <si>
    <t>講師、助手の航空運賃（東京-札幌往復@15,000円×3人）</t>
    <rPh sb="0" eb="2">
      <t>コウシ</t>
    </rPh>
    <rPh sb="3" eb="5">
      <t>ジョシュ</t>
    </rPh>
    <rPh sb="6" eb="8">
      <t>コウクウ</t>
    </rPh>
    <rPh sb="8" eb="10">
      <t>ウンチン</t>
    </rPh>
    <rPh sb="11" eb="13">
      <t>トウキョウ</t>
    </rPh>
    <rPh sb="14" eb="16">
      <t>サッポロ</t>
    </rPh>
    <rPh sb="16" eb="18">
      <t>オウフク</t>
    </rPh>
    <rPh sb="25" eb="26">
      <t>エン</t>
    </rPh>
    <rPh sb="28" eb="29">
      <t>ニン</t>
    </rPh>
    <phoneticPr fontId="6"/>
  </si>
  <si>
    <t>安価な航空券を使用するためには、予約及び支払が交付決定前に必要なため</t>
    <rPh sb="0" eb="2">
      <t>アンカ</t>
    </rPh>
    <rPh sb="3" eb="6">
      <t>コウクウケン</t>
    </rPh>
    <rPh sb="7" eb="9">
      <t>シヨウ</t>
    </rPh>
    <rPh sb="16" eb="18">
      <t>ヨヤク</t>
    </rPh>
    <rPh sb="18" eb="19">
      <t>オヨ</t>
    </rPh>
    <rPh sb="20" eb="22">
      <t>シハライ</t>
    </rPh>
    <rPh sb="23" eb="25">
      <t>コウフ</t>
    </rPh>
    <rPh sb="25" eb="27">
      <t>ケッテイ</t>
    </rPh>
    <rPh sb="27" eb="28">
      <t>マエ</t>
    </rPh>
    <rPh sb="29" eb="31">
      <t>ヒツヨウ</t>
    </rPh>
    <phoneticPr fontId="6"/>
  </si>
  <si>
    <t>事業を広く周知するため、交付決定前に印刷し配布を開始する必要があるため</t>
    <rPh sb="0" eb="2">
      <t>ジギョウ</t>
    </rPh>
    <rPh sb="3" eb="4">
      <t>ヒロ</t>
    </rPh>
    <rPh sb="5" eb="7">
      <t>シュウチ</t>
    </rPh>
    <rPh sb="12" eb="14">
      <t>コウフ</t>
    </rPh>
    <rPh sb="14" eb="16">
      <t>ケッテイ</t>
    </rPh>
    <rPh sb="16" eb="17">
      <t>マエ</t>
    </rPh>
    <rPh sb="18" eb="20">
      <t>インサツ</t>
    </rPh>
    <rPh sb="21" eb="23">
      <t>ハイフ</t>
    </rPh>
    <rPh sb="24" eb="26">
      <t>カイシ</t>
    </rPh>
    <rPh sb="28" eb="30">
      <t>ヒツヨウ</t>
    </rPh>
    <phoneticPr fontId="6"/>
  </si>
  <si>
    <t>様式３－特</t>
    <rPh sb="0" eb="2">
      <t>ヨウシキ</t>
    </rPh>
    <rPh sb="4" eb="5">
      <t>トク</t>
    </rPh>
    <phoneticPr fontId="6"/>
  </si>
  <si>
    <t>収支計画書</t>
    <rPh sb="2" eb="4">
      <t>ケイカク</t>
    </rPh>
    <phoneticPr fontId="6"/>
  </si>
  <si>
    <t>防災セミナーを通して、防災には日頃の地域住民の繋がりが大切だということを学んだ。そこで、防災という限定的な場面だけではなく、日常の生活から気軽に助け合うことができる地域の関係づくりや、地域を住民の手で盛り上げていこうという観点から、若年層から高齢者までが集まって地域を語り合う機会を設けた。</t>
    <phoneticPr fontId="6"/>
  </si>
  <si>
    <t>　令和●年度札幌市市民まちづくり活動促進助成金の交付を申請している下記の事業について、交付決定前に事業に必要な経費として支弁していますので、交付決定する際の対象経費として認めていただきますよう届け出ます。
　なお、本件について、助成決定がなされなかった場合においても、意義は申し立てません。</t>
    <rPh sb="1" eb="3">
      <t>レイワ</t>
    </rPh>
    <rPh sb="27" eb="29">
      <t>シンセイ</t>
    </rPh>
    <phoneticPr fontId="6"/>
  </si>
  <si>
    <r>
      <t>▼交付申請額よりも減額された場合の対応</t>
    </r>
    <r>
      <rPr>
        <sz val="8"/>
        <color theme="1"/>
        <rFont val="BIZ UDゴシック"/>
        <family val="3"/>
        <charset val="128"/>
      </rPr>
      <t>　※スタートアップ助成、分野指定助成、テーマ指定助成のみ</t>
    </r>
    <rPh sb="1" eb="3">
      <t>コウフ</t>
    </rPh>
    <rPh sb="3" eb="6">
      <t>シンセイガク</t>
    </rPh>
    <rPh sb="9" eb="11">
      <t>ゲンガク</t>
    </rPh>
    <rPh sb="14" eb="16">
      <t>バアイ</t>
    </rPh>
    <rPh sb="17" eb="19">
      <t>タイオウ</t>
    </rPh>
    <rPh sb="28" eb="30">
      <t>ジョセイ</t>
    </rPh>
    <rPh sb="31" eb="33">
      <t>ブンヤ</t>
    </rPh>
    <rPh sb="33" eb="35">
      <t>シテイ</t>
    </rPh>
    <rPh sb="35" eb="37">
      <t>ジョセイ</t>
    </rPh>
    <rPh sb="41" eb="43">
      <t>シテイ</t>
    </rPh>
    <rPh sb="43" eb="45">
      <t>ジョセイ</t>
    </rPh>
    <phoneticPr fontId="6"/>
  </si>
  <si>
    <r>
      <rPr>
        <sz val="7.5"/>
        <rFont val="BIZ UDゴシック"/>
        <family val="3"/>
        <charset val="128"/>
      </rPr>
      <t>上記で選択した分野以外への申請</t>
    </r>
    <r>
      <rPr>
        <sz val="9"/>
        <rFont val="BIZ UDゴシック"/>
        <family val="3"/>
        <charset val="128"/>
      </rPr>
      <t xml:space="preserve">
（②分野指定助成のみ）</t>
    </r>
    <rPh sb="0" eb="2">
      <t>ジョウキ</t>
    </rPh>
    <rPh sb="3" eb="5">
      <t>センタク</t>
    </rPh>
    <rPh sb="7" eb="9">
      <t>ブンヤ</t>
    </rPh>
    <rPh sb="9" eb="11">
      <t>イガイ</t>
    </rPh>
    <rPh sb="13" eb="15">
      <t>シンセイ</t>
    </rPh>
    <rPh sb="18" eb="20">
      <t>ブンヤ</t>
    </rPh>
    <rPh sb="20" eb="22">
      <t>シテイ</t>
    </rPh>
    <rPh sb="22" eb="24">
      <t>ジョセイ</t>
    </rPh>
    <phoneticPr fontId="6"/>
  </si>
  <si>
    <t>・ 5名以上：スタートアップ助成</t>
    <rPh sb="3" eb="4">
      <t>メイ</t>
    </rPh>
    <rPh sb="4" eb="6">
      <t>イジョウ</t>
    </rPh>
    <rPh sb="14" eb="16">
      <t>ジョセイ</t>
    </rPh>
    <phoneticPr fontId="6"/>
  </si>
  <si>
    <t>当団体は、札幌市▲区に居住する市民を中心に組織された団体であり、時代を担う世代にふるさとの歴史を伝承する事業を行うことで、地域の連帯感を醸成することを目的に設立された。</t>
    <rPh sb="0" eb="1">
      <t>トウ</t>
    </rPh>
    <rPh sb="1" eb="3">
      <t>ダンタイ</t>
    </rPh>
    <rPh sb="5" eb="8">
      <t>サッポロシ</t>
    </rPh>
    <rPh sb="9" eb="10">
      <t>ク</t>
    </rPh>
    <rPh sb="11" eb="13">
      <t>キョジュウ</t>
    </rPh>
    <rPh sb="15" eb="17">
      <t>シミン</t>
    </rPh>
    <rPh sb="18" eb="20">
      <t>チュウシン</t>
    </rPh>
    <rPh sb="21" eb="23">
      <t>ソシキ</t>
    </rPh>
    <rPh sb="26" eb="28">
      <t>ダンタイ</t>
    </rPh>
    <rPh sb="32" eb="34">
      <t>ジダイ</t>
    </rPh>
    <rPh sb="35" eb="36">
      <t>ニナ</t>
    </rPh>
    <rPh sb="37" eb="39">
      <t>セダイ</t>
    </rPh>
    <rPh sb="45" eb="47">
      <t>レキシ</t>
    </rPh>
    <rPh sb="48" eb="50">
      <t>デンショウ</t>
    </rPh>
    <rPh sb="52" eb="54">
      <t>ジギョウ</t>
    </rPh>
    <rPh sb="55" eb="56">
      <t>オコナ</t>
    </rPh>
    <rPh sb="61" eb="63">
      <t>チイキ</t>
    </rPh>
    <rPh sb="64" eb="66">
      <t>レンタイ</t>
    </rPh>
    <rPh sb="66" eb="67">
      <t>カン</t>
    </rPh>
    <rPh sb="68" eb="70">
      <t>ジョウセイ</t>
    </rPh>
    <rPh sb="75" eb="77">
      <t>モクテキ</t>
    </rPh>
    <rPh sb="78" eb="80">
      <t>セツリツ</t>
    </rPh>
    <phoneticPr fontId="6"/>
  </si>
  <si>
    <t>@50,000円×１個＝50,000円</t>
    <rPh sb="7" eb="8">
      <t>エン</t>
    </rPh>
    <rPh sb="10" eb="11">
      <t>コ</t>
    </rPh>
    <rPh sb="18" eb="19">
      <t>エン</t>
    </rPh>
    <phoneticPr fontId="6"/>
  </si>
  <si>
    <t>チイキレキシケンキュウカイ　フルサトサッポロシヤクショ</t>
    <phoneticPr fontId="6"/>
  </si>
  <si>
    <t>※委託費を支払う場合は見積書を添付して提出すること</t>
    <rPh sb="1" eb="3">
      <t>イタク</t>
    </rPh>
    <rPh sb="3" eb="4">
      <t>ヒ</t>
    </rPh>
    <rPh sb="5" eb="7">
      <t>シハラ</t>
    </rPh>
    <rPh sb="8" eb="10">
      <t>バアイ</t>
    </rPh>
    <rPh sb="19" eb="21">
      <t>テイシュツ</t>
    </rPh>
    <phoneticPr fontId="6"/>
  </si>
  <si>
    <t>会場が広く、設営や撤収に時間を要することや、建物が古いため音響設備の設置をお願いするため。</t>
    <rPh sb="0" eb="2">
      <t>カイジョウ</t>
    </rPh>
    <rPh sb="3" eb="4">
      <t>ヒロ</t>
    </rPh>
    <rPh sb="6" eb="8">
      <t>セツエイ</t>
    </rPh>
    <rPh sb="9" eb="11">
      <t>テッシュウ</t>
    </rPh>
    <rPh sb="12" eb="14">
      <t>ジカン</t>
    </rPh>
    <rPh sb="15" eb="16">
      <t>ヨウ</t>
    </rPh>
    <rPh sb="22" eb="24">
      <t>タテモノ</t>
    </rPh>
    <rPh sb="25" eb="26">
      <t>フル</t>
    </rPh>
    <rPh sb="29" eb="31">
      <t>オンキョウ</t>
    </rPh>
    <rPh sb="31" eb="33">
      <t>セツビ</t>
    </rPh>
    <rPh sb="34" eb="36">
      <t>セッチ</t>
    </rPh>
    <rPh sb="38" eb="39">
      <t>ネガ</t>
    </rPh>
    <phoneticPr fontId="6"/>
  </si>
  <si>
    <t>専門的な機材もあり、設置や撤収作業が難しいため。また、委託先の事業者は当団体構成員が所属しているが、専門性が非常に高く、本業務に精通した事業者でなければ委託が困難であることを踏まえ、事業者を選定している。</t>
    <rPh sb="0" eb="3">
      <t>センモンテキ</t>
    </rPh>
    <rPh sb="4" eb="6">
      <t>キザイ</t>
    </rPh>
    <rPh sb="10" eb="12">
      <t>セッチ</t>
    </rPh>
    <rPh sb="13" eb="15">
      <t>テッシュウ</t>
    </rPh>
    <rPh sb="15" eb="17">
      <t>サギョウ</t>
    </rPh>
    <rPh sb="18" eb="19">
      <t>ムズカ</t>
    </rPh>
    <rPh sb="27" eb="29">
      <t>イタク</t>
    </rPh>
    <rPh sb="29" eb="30">
      <t>サキ</t>
    </rPh>
    <rPh sb="31" eb="34">
      <t>ジギョウシャ</t>
    </rPh>
    <rPh sb="35" eb="38">
      <t>トウダンタイ</t>
    </rPh>
    <rPh sb="38" eb="41">
      <t>コウセイイン</t>
    </rPh>
    <rPh sb="42" eb="44">
      <t>ショゾク</t>
    </rPh>
    <rPh sb="50" eb="53">
      <t>センモンセイ</t>
    </rPh>
    <rPh sb="54" eb="56">
      <t>ヒジョウ</t>
    </rPh>
    <rPh sb="57" eb="58">
      <t>タカ</t>
    </rPh>
    <rPh sb="60" eb="63">
      <t>ホンギョウム</t>
    </rPh>
    <rPh sb="64" eb="66">
      <t>セイツウ</t>
    </rPh>
    <rPh sb="68" eb="71">
      <t>ジギョウシャ</t>
    </rPh>
    <rPh sb="76" eb="78">
      <t>イタク</t>
    </rPh>
    <rPh sb="79" eb="81">
      <t>コンナン</t>
    </rPh>
    <rPh sb="87" eb="88">
      <t>フ</t>
    </rPh>
    <rPh sb="91" eb="94">
      <t>ジギョウシャ</t>
    </rPh>
    <rPh sb="95" eb="97">
      <t>センテイ</t>
    </rPh>
    <phoneticPr fontId="6"/>
  </si>
  <si>
    <t>宿泊費</t>
    <rPh sb="0" eb="3">
      <t>シュクハクヒ</t>
    </rPh>
    <phoneticPr fontId="6"/>
  </si>
  <si>
    <t>日</t>
    <rPh sb="0" eb="1">
      <t>ニチ</t>
    </rPh>
    <phoneticPr fontId="6"/>
  </si>
  <si>
    <t>泊</t>
    <rPh sb="0" eb="1">
      <t>ハク</t>
    </rPh>
    <phoneticPr fontId="6"/>
  </si>
  <si>
    <t>借用謝礼（団体構成員から車両終日借上）</t>
    <rPh sb="0" eb="4">
      <t>シャクヨウシャレイ</t>
    </rPh>
    <rPh sb="5" eb="7">
      <t>ダンタイ</t>
    </rPh>
    <rPh sb="7" eb="10">
      <t>コウセイイン</t>
    </rPh>
    <rPh sb="12" eb="14">
      <t>シャリョウ</t>
    </rPh>
    <rPh sb="14" eb="16">
      <t>シュウジツ</t>
    </rPh>
    <rPh sb="16" eb="18">
      <t>カリア</t>
    </rPh>
    <phoneticPr fontId="6"/>
  </si>
  <si>
    <t>1 令和８年度事業用の様式を使用していますか？</t>
    <phoneticPr fontId="6"/>
  </si>
  <si>
    <t>・委託に関する理由書
　団体自ら業務を行わず、業務を委託する理由を記入してください。また、団体の構成員が所属する事業者に業務を委託する場合は、その事業者に委託する理由を明記してください。</t>
    <rPh sb="7" eb="10">
      <t>リユウショ</t>
    </rPh>
    <phoneticPr fontId="6"/>
  </si>
  <si>
    <t>令和●年５月～令和●年９月</t>
    <rPh sb="0" eb="2">
      <t>レイワ</t>
    </rPh>
    <rPh sb="3" eb="4">
      <t>ネン</t>
    </rPh>
    <rPh sb="5" eb="6">
      <t>ガツ</t>
    </rPh>
    <rPh sb="7" eb="9">
      <t>レイワ</t>
    </rPh>
    <rPh sb="10" eb="11">
      <t>ネン</t>
    </rPh>
    <rPh sb="12" eb="13">
      <t>ガツ</t>
    </rPh>
    <phoneticPr fontId="6"/>
  </si>
  <si>
    <t>※スタートアップ助成のみご記載ください</t>
    <rPh sb="8" eb="10">
      <t>ジョセイ</t>
    </rPh>
    <rPh sb="13" eb="15">
      <t>キサイ</t>
    </rPh>
    <phoneticPr fontId="6"/>
  </si>
  <si>
    <r>
      <t>・委託に関する見積書（写し）
　見積書の明細が「</t>
    </r>
    <r>
      <rPr>
        <sz val="10"/>
        <color theme="1"/>
        <rFont val="Microsoft JhengHei UI"/>
        <family val="3"/>
        <charset val="134"/>
      </rPr>
      <t>⼀</t>
    </r>
    <r>
      <rPr>
        <sz val="10"/>
        <color theme="1"/>
        <rFont val="BIZ UDゴシック"/>
        <family val="3"/>
        <charset val="128"/>
      </rPr>
      <t>式」となっている場合は、詳細な内容がわかる内訳書も提出が必要</t>
    </r>
    <phoneticPr fontId="6"/>
  </si>
  <si>
    <t>誓約書</t>
    <rPh sb="0" eb="3">
      <t>セイヤクショ</t>
    </rPh>
    <phoneticPr fontId="6"/>
  </si>
  <si>
    <t>札幌市市民まちづくり活動促進助成金について申請し、交付を受けるにあたり、以下のことについて誓約いたします。なお、事実に反することが判明した際は、補助金の不交付や返還対応等について同意します。</t>
  </si>
  <si>
    <t>▼誓約</t>
    <rPh sb="1" eb="3">
      <t>セイヤク</t>
    </rPh>
    <phoneticPr fontId="6"/>
  </si>
  <si>
    <t>誓約事項</t>
    <rPh sb="0" eb="2">
      <t>セイヤク</t>
    </rPh>
    <rPh sb="2" eb="4">
      <t>ジコウ</t>
    </rPh>
    <phoneticPr fontId="6"/>
  </si>
  <si>
    <t>誓約内容</t>
    <rPh sb="0" eb="2">
      <t>セイヤク</t>
    </rPh>
    <rPh sb="2" eb="4">
      <t>ナイヨウ</t>
    </rPh>
    <phoneticPr fontId="6"/>
  </si>
  <si>
    <t>(1)　札幌市暴力団の排除の推進に関する条例(平成25年条例第６号。以下「暴排条例」という。)第２条第１号に規定する暴力団ではないこと。
(2)　暴排条例第２条第２号に規定する暴力団員ではないこと。
(3)　暴排条例第７条第１項に規定する暴力団関係事業者ではないこと。
(4)　補助事業等の目的等に照らし、補助金等の交付を受けることが公益上不適当と　認められる法令違反をしていないこと。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</si>
</sst>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 #,##0_ ;_ * \-#,##0_ ;_ * &quot;-&quot;_ ;_ @_ "/>
    <numFmt numFmtId="176" formatCode="#,##0&quot; 円&quot;"/>
  </numFmts>
  <fonts count="24" x14ac:knownFonts="1">
    <font>
      <sz val="11"/>
      <color theme="1"/>
      <name val="Calibri"/>
      <scheme val="minor"/>
    </font>
    <font>
      <sz val="11"/>
      <color theme="1"/>
      <name val="BIZ UDゴシック"/>
      <family val="3"/>
      <charset val="128"/>
    </font>
    <font>
      <sz val="10"/>
      <color theme="1"/>
      <name val="BIZ UDゴシック"/>
      <family val="3"/>
      <charset val="128"/>
    </font>
    <font>
      <sz val="8"/>
      <color theme="1"/>
      <name val="BIZ UDゴシック"/>
      <family val="3"/>
      <charset val="128"/>
    </font>
    <font>
      <sz val="7"/>
      <color theme="1"/>
      <name val="BIZ UDゴシック"/>
      <family val="3"/>
      <charset val="128"/>
    </font>
    <font>
      <sz val="10"/>
      <color rgb="FFFF0000"/>
      <name val="BIZ UDゴシック"/>
      <family val="3"/>
      <charset val="128"/>
    </font>
    <font>
      <sz val="6"/>
      <name val="Calibri"/>
      <family val="3"/>
      <charset val="128"/>
      <scheme val="minor"/>
    </font>
    <font>
      <sz val="11"/>
      <name val="BIZ UDゴシック"/>
      <family val="3"/>
      <charset val="128"/>
    </font>
    <font>
      <sz val="9"/>
      <color theme="1"/>
      <name val="BIZ UDゴシック"/>
      <family val="3"/>
      <charset val="128"/>
    </font>
    <font>
      <sz val="10"/>
      <color theme="1"/>
      <name val="Microsoft JhengHei"/>
      <family val="2"/>
      <charset val="136"/>
    </font>
    <font>
      <sz val="10"/>
      <color theme="1"/>
      <name val="Microsoft JhengHei UI"/>
      <family val="3"/>
      <charset val="134"/>
    </font>
    <font>
      <sz val="10"/>
      <name val="BIZ UDゴシック"/>
      <family val="3"/>
      <charset val="128"/>
    </font>
    <font>
      <sz val="11"/>
      <color theme="1"/>
      <name val="Calibri"/>
      <family val="2"/>
      <scheme val="minor"/>
    </font>
    <font>
      <sz val="11"/>
      <color rgb="FFFF0000"/>
      <name val="BIZ UDゴシック"/>
      <family val="3"/>
      <charset val="128"/>
    </font>
    <font>
      <b/>
      <sz val="10"/>
      <name val="BIZ UDゴシック"/>
      <family val="3"/>
      <charset val="128"/>
    </font>
    <font>
      <sz val="8"/>
      <name val="BIZ UDゴシック"/>
      <family val="3"/>
      <charset val="128"/>
    </font>
    <font>
      <b/>
      <sz val="10"/>
      <color theme="1"/>
      <name val="UD デジタル 教科書体 NP-B"/>
      <family val="1"/>
      <charset val="128"/>
    </font>
    <font>
      <sz val="10"/>
      <color theme="1"/>
      <name val="UD デジタル 教科書体 NP-B"/>
      <family val="1"/>
      <charset val="128"/>
    </font>
    <font>
      <b/>
      <sz val="11"/>
      <color theme="1"/>
      <name val="UD デジタル 教科書体 NP-B"/>
      <family val="1"/>
      <charset val="128"/>
    </font>
    <font>
      <b/>
      <sz val="10"/>
      <name val="UD デジタル 教科書体 NP-B"/>
      <family val="1"/>
      <charset val="128"/>
    </font>
    <font>
      <sz val="10"/>
      <name val="UD デジタル 教科書体 NP-B"/>
      <family val="1"/>
      <charset val="128"/>
    </font>
    <font>
      <sz val="9"/>
      <name val="BIZ UDゴシック"/>
      <family val="3"/>
      <charset val="128"/>
    </font>
    <font>
      <sz val="7.5"/>
      <name val="BIZ UDゴシック"/>
      <family val="3"/>
      <charset val="128"/>
    </font>
    <font>
      <b/>
      <sz val="11"/>
      <name val="BIZ UDゴシック"/>
      <family val="3"/>
      <charset val="128"/>
    </font>
  </fonts>
  <fills count="3">
    <fill>
      <patternFill patternType="none"/>
    </fill>
    <fill>
      <patternFill patternType="gray125"/>
    </fill>
    <fill>
      <patternFill patternType="solid">
        <fgColor rgb="FFFFC000"/>
        <bgColor indexed="64"/>
      </patternFill>
    </fill>
  </fills>
  <borders count="129">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dotted">
        <color rgb="FF000000"/>
      </top>
      <bottom style="dotted">
        <color rgb="FF000000"/>
      </bottom>
      <diagonal/>
    </border>
    <border>
      <left/>
      <right/>
      <top/>
      <bottom style="double">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style="dotted">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style="thin">
        <color indexed="64"/>
      </top>
      <bottom style="dotted">
        <color rgb="FF000000"/>
      </bottom>
      <diagonal/>
    </border>
    <border>
      <left/>
      <right style="thin">
        <color rgb="FF000000"/>
      </right>
      <top style="thin">
        <color indexed="64"/>
      </top>
      <bottom style="dotted">
        <color rgb="FF000000"/>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rgb="FF000000"/>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indexed="64"/>
      </left>
      <right style="thin">
        <color indexed="64"/>
      </right>
      <top style="thin">
        <color indexed="64"/>
      </top>
      <bottom style="double">
        <color indexed="64"/>
      </bottom>
      <diagonal/>
    </border>
    <border>
      <left/>
      <right style="thin">
        <color rgb="FF000000"/>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style="dotted">
        <color indexed="64"/>
      </bottom>
      <diagonal/>
    </border>
    <border>
      <left style="thin">
        <color indexed="64"/>
      </left>
      <right style="thin">
        <color rgb="FF000000"/>
      </right>
      <top style="dotted">
        <color indexed="64"/>
      </top>
      <bottom style="thin">
        <color indexed="64"/>
      </bottom>
      <diagonal/>
    </border>
    <border>
      <left/>
      <right style="thin">
        <color indexed="64"/>
      </right>
      <top style="thin">
        <color indexed="64"/>
      </top>
      <bottom style="dotted">
        <color rgb="FF000000"/>
      </bottom>
      <diagonal/>
    </border>
    <border>
      <left/>
      <right style="thin">
        <color indexed="64"/>
      </right>
      <top/>
      <bottom style="dotted">
        <color indexed="64"/>
      </bottom>
      <diagonal/>
    </border>
    <border>
      <left style="thin">
        <color rgb="FF000000"/>
      </left>
      <right style="thin">
        <color rgb="FF000000"/>
      </right>
      <top style="thin">
        <color indexed="64"/>
      </top>
      <bottom style="double">
        <color rgb="FF000000"/>
      </bottom>
      <diagonal/>
    </border>
    <border>
      <left style="thin">
        <color rgb="FF000000"/>
      </left>
      <right/>
      <top style="thin">
        <color indexed="64"/>
      </top>
      <bottom style="double">
        <color rgb="FF000000"/>
      </bottom>
      <diagonal/>
    </border>
    <border>
      <left style="thin">
        <color indexed="64"/>
      </left>
      <right style="thin">
        <color indexed="64"/>
      </right>
      <top style="double">
        <color rgb="FF000000"/>
      </top>
      <bottom style="dotted">
        <color indexed="64"/>
      </bottom>
      <diagonal/>
    </border>
    <border>
      <left/>
      <right style="thin">
        <color indexed="64"/>
      </right>
      <top style="dotted">
        <color rgb="FF000000"/>
      </top>
      <bottom style="thin">
        <color rgb="FF000000"/>
      </bottom>
      <diagonal/>
    </border>
    <border>
      <left style="thin">
        <color rgb="FF000000"/>
      </left>
      <right/>
      <top style="dotted">
        <color rgb="FF000000"/>
      </top>
      <bottom style="dotted">
        <color rgb="FF000000"/>
      </bottom>
      <diagonal/>
    </border>
    <border>
      <left style="thin">
        <color rgb="FF000000"/>
      </left>
      <right/>
      <top style="dotted">
        <color rgb="FF000000"/>
      </top>
      <bottom style="double">
        <color rgb="FF000000"/>
      </bottom>
      <diagonal/>
    </border>
    <border>
      <left style="thin">
        <color rgb="FF000000"/>
      </left>
      <right style="thin">
        <color rgb="FF000000"/>
      </right>
      <top style="dotted">
        <color rgb="FF000000"/>
      </top>
      <bottom style="double">
        <color rgb="FF000000"/>
      </bottom>
      <diagonal/>
    </border>
    <border>
      <left style="thin">
        <color rgb="FF000000"/>
      </left>
      <right/>
      <top/>
      <bottom style="dotted">
        <color rgb="FF000000"/>
      </bottom>
      <diagonal/>
    </border>
    <border>
      <left style="thin">
        <color rgb="FF000000"/>
      </left>
      <right style="thin">
        <color rgb="FF000000"/>
      </right>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right style="thin">
        <color rgb="FF000000"/>
      </right>
      <top style="dotted">
        <color rgb="FF000000"/>
      </top>
      <bottom style="double">
        <color rgb="FF000000"/>
      </bottom>
      <diagonal/>
    </border>
    <border>
      <left/>
      <right/>
      <top style="dotted">
        <color rgb="FF000000"/>
      </top>
      <bottom style="double">
        <color rgb="FF000000"/>
      </bottom>
      <diagonal/>
    </border>
    <border>
      <left style="thin">
        <color rgb="FF000000"/>
      </left>
      <right style="thin">
        <color rgb="FF000000"/>
      </right>
      <top style="double">
        <color rgb="FF000000"/>
      </top>
      <bottom style="dotted">
        <color rgb="FF000000"/>
      </bottom>
      <diagonal/>
    </border>
    <border>
      <left/>
      <right style="thin">
        <color rgb="FF000000"/>
      </right>
      <top style="double">
        <color rgb="FF000000"/>
      </top>
      <bottom style="dotted">
        <color rgb="FF000000"/>
      </bottom>
      <diagonal/>
    </border>
    <border>
      <left style="thin">
        <color rgb="FF000000"/>
      </left>
      <right/>
      <top style="double">
        <color rgb="FF000000"/>
      </top>
      <bottom style="dotted">
        <color rgb="FF000000"/>
      </bottom>
      <diagonal/>
    </border>
    <border>
      <left/>
      <right/>
      <top style="double">
        <color rgb="FF000000"/>
      </top>
      <bottom style="dotted">
        <color rgb="FF000000"/>
      </bottom>
      <diagonal/>
    </border>
    <border>
      <left/>
      <right style="thin">
        <color rgb="FF000000"/>
      </right>
      <top/>
      <bottom style="dotted">
        <color rgb="FF000000"/>
      </bottom>
      <diagonal/>
    </border>
    <border>
      <left/>
      <right/>
      <top/>
      <bottom style="dotted">
        <color rgb="FF000000"/>
      </bottom>
      <diagonal/>
    </border>
    <border>
      <left style="thin">
        <color rgb="FF000000"/>
      </left>
      <right/>
      <top style="double">
        <color rgb="FF000000"/>
      </top>
      <bottom style="medium">
        <color rgb="FF000000"/>
      </bottom>
      <diagonal/>
    </border>
    <border>
      <left/>
      <right/>
      <top style="double">
        <color rgb="FF000000"/>
      </top>
      <bottom style="medium">
        <color rgb="FF000000"/>
      </bottom>
      <diagonal/>
    </border>
    <border>
      <left/>
      <right style="thin">
        <color rgb="FF000000"/>
      </right>
      <top style="double">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double">
        <color rgb="FF000000"/>
      </top>
      <bottom style="double">
        <color rgb="FF000000"/>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thin">
        <color rgb="FF000000"/>
      </right>
      <top style="medium">
        <color rgb="FF000000"/>
      </top>
      <bottom style="double">
        <color rgb="FF000000"/>
      </bottom>
      <diagonal/>
    </border>
    <border>
      <left style="thin">
        <color rgb="FF000000"/>
      </left>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medium">
        <color rgb="FF000000"/>
      </right>
      <top style="medium">
        <color rgb="FF000000"/>
      </top>
      <bottom style="double">
        <color rgb="FF000000"/>
      </bottom>
      <diagonal/>
    </border>
    <border>
      <left style="thin">
        <color rgb="FF000000"/>
      </left>
      <right style="medium">
        <color rgb="FF000000"/>
      </right>
      <top style="double">
        <color rgb="FF000000"/>
      </top>
      <bottom style="double">
        <color rgb="FF000000"/>
      </bottom>
      <diagonal/>
    </border>
    <border>
      <left style="thin">
        <color rgb="FF000000"/>
      </left>
      <right style="medium">
        <color rgb="FF000000"/>
      </right>
      <top/>
      <bottom/>
      <diagonal/>
    </border>
    <border>
      <left style="thin">
        <color rgb="FF000000"/>
      </left>
      <right style="medium">
        <color rgb="FF000000"/>
      </right>
      <top/>
      <bottom style="double">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double">
        <color rgb="FF000000"/>
      </top>
      <bottom/>
      <diagonal/>
    </border>
    <border>
      <left/>
      <right/>
      <top style="double">
        <color rgb="FF000000"/>
      </top>
      <bottom/>
      <diagonal/>
    </border>
    <border>
      <left/>
      <right/>
      <top/>
      <bottom style="medium">
        <color rgb="FF000000"/>
      </bottom>
      <diagonal/>
    </border>
    <border>
      <left style="medium">
        <color rgb="FF000000"/>
      </left>
      <right style="medium">
        <color rgb="FF000000"/>
      </right>
      <top style="double">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double">
        <color rgb="FF000000"/>
      </bottom>
      <diagonal/>
    </border>
    <border>
      <left style="thin">
        <color rgb="FF000000"/>
      </left>
      <right style="medium">
        <color indexed="64"/>
      </right>
      <top/>
      <bottom/>
      <diagonal/>
    </border>
    <border>
      <left style="thin">
        <color rgb="FF000000"/>
      </left>
      <right style="medium">
        <color indexed="64"/>
      </right>
      <top style="double">
        <color rgb="FF000000"/>
      </top>
      <bottom/>
      <diagonal/>
    </border>
    <border>
      <left style="thin">
        <color rgb="FF000000"/>
      </left>
      <right style="thin">
        <color rgb="FF000000"/>
      </right>
      <top style="dotted">
        <color rgb="FF000000"/>
      </top>
      <bottom style="medium">
        <color indexed="64"/>
      </bottom>
      <diagonal/>
    </border>
    <border>
      <left style="thin">
        <color rgb="FF000000"/>
      </left>
      <right/>
      <top style="dotted">
        <color rgb="FF000000"/>
      </top>
      <bottom style="medium">
        <color indexed="64"/>
      </bottom>
      <diagonal/>
    </border>
    <border>
      <left/>
      <right/>
      <top style="dotted">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medium">
        <color indexed="64"/>
      </right>
      <top style="double">
        <color rgb="FF000000"/>
      </top>
      <bottom style="medium">
        <color indexed="64"/>
      </bottom>
      <diagonal/>
    </border>
    <border>
      <left/>
      <right style="thin">
        <color rgb="FF000000"/>
      </right>
      <top style="double">
        <color rgb="FF000000"/>
      </top>
      <bottom/>
      <diagonal/>
    </border>
    <border>
      <left style="medium">
        <color indexed="64"/>
      </left>
      <right style="medium">
        <color indexed="64"/>
      </right>
      <top style="medium">
        <color indexed="64"/>
      </top>
      <bottom/>
      <diagonal/>
    </border>
    <border>
      <left style="medium">
        <color rgb="FF000000"/>
      </left>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medium">
        <color indexed="64"/>
      </left>
      <right/>
      <top/>
      <bottom style="double">
        <color indexed="64"/>
      </bottom>
      <diagonal/>
    </border>
    <border>
      <left/>
      <right/>
      <top/>
      <bottom style="double">
        <color indexed="64"/>
      </bottom>
      <diagonal/>
    </border>
    <border>
      <left/>
      <right style="thin">
        <color rgb="FF000000"/>
      </right>
      <top/>
      <bottom style="double">
        <color indexed="64"/>
      </bottom>
      <diagonal/>
    </border>
    <border>
      <left style="thin">
        <color rgb="FF000000"/>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rgb="FF000000"/>
      </left>
      <right style="thin">
        <color rgb="FF000000"/>
      </right>
      <top/>
      <bottom style="double">
        <color indexed="64"/>
      </bottom>
      <diagonal/>
    </border>
    <border>
      <left style="thin">
        <color rgb="FF000000"/>
      </left>
      <right style="medium">
        <color indexed="64"/>
      </right>
      <top/>
      <bottom style="double">
        <color indexed="64"/>
      </bottom>
      <diagonal/>
    </border>
    <border>
      <left/>
      <right style="thin">
        <color rgb="FF000000"/>
      </right>
      <top style="dotted">
        <color rgb="FF000000"/>
      </top>
      <bottom style="medium">
        <color indexed="64"/>
      </bottom>
      <diagonal/>
    </border>
  </borders>
  <cellStyleXfs count="2">
    <xf numFmtId="0" fontId="0" fillId="0" borderId="0"/>
    <xf numFmtId="9" fontId="12" fillId="0" borderId="0" applyFont="0" applyFill="0" applyBorder="0" applyAlignment="0" applyProtection="0">
      <alignment vertical="center"/>
    </xf>
  </cellStyleXfs>
  <cellXfs count="367">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shrinkToFit="1"/>
    </xf>
    <xf numFmtId="0" fontId="2" fillId="0" borderId="0" xfId="0" applyFont="1" applyAlignment="1">
      <alignment horizontal="centerContinuous" vertical="center"/>
    </xf>
    <xf numFmtId="0" fontId="2" fillId="0" borderId="15" xfId="0" applyFont="1" applyBorder="1" applyAlignment="1">
      <alignment horizontal="center" vertical="center" shrinkToFit="1"/>
    </xf>
    <xf numFmtId="0" fontId="2" fillId="0" borderId="0" xfId="0" applyFont="1" applyAlignment="1">
      <alignment horizontal="left" vertical="center" indent="1" shrinkToFit="1"/>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Continuous" vertical="center" wrapText="1"/>
    </xf>
    <xf numFmtId="0" fontId="2" fillId="0" borderId="1" xfId="0" applyFont="1" applyBorder="1" applyAlignment="1">
      <alignment horizontal="centerContinuous" vertical="center"/>
    </xf>
    <xf numFmtId="0" fontId="2" fillId="0" borderId="13" xfId="0" applyFont="1" applyBorder="1" applyAlignment="1">
      <alignment horizontal="centerContinuous" vertical="center" wrapText="1"/>
    </xf>
    <xf numFmtId="0" fontId="1" fillId="0" borderId="1" xfId="0" applyFont="1" applyBorder="1" applyAlignment="1">
      <alignment horizontal="left" vertical="center"/>
    </xf>
    <xf numFmtId="0" fontId="1" fillId="0" borderId="1" xfId="0" applyFont="1" applyBorder="1" applyAlignment="1">
      <alignment horizontal="centerContinuous" vertical="center"/>
    </xf>
    <xf numFmtId="0" fontId="7" fillId="0" borderId="13" xfId="0" applyFont="1" applyBorder="1" applyAlignment="1">
      <alignment horizontal="centerContinuous" vertical="center"/>
    </xf>
    <xf numFmtId="0" fontId="7" fillId="0" borderId="1" xfId="0" applyFont="1" applyBorder="1" applyAlignment="1">
      <alignment horizontal="centerContinuous" vertical="center"/>
    </xf>
    <xf numFmtId="0" fontId="1" fillId="0" borderId="1" xfId="0" applyFont="1" applyBorder="1" applyAlignment="1">
      <alignment vertical="center"/>
    </xf>
    <xf numFmtId="0" fontId="7" fillId="0" borderId="1" xfId="0" applyFont="1" applyBorder="1" applyAlignment="1">
      <alignment horizontal="left" vertical="center"/>
    </xf>
    <xf numFmtId="0" fontId="1" fillId="0" borderId="1" xfId="0" applyFont="1" applyBorder="1" applyAlignment="1">
      <alignment vertical="center" textRotation="255"/>
    </xf>
    <xf numFmtId="0" fontId="2" fillId="0" borderId="13" xfId="0" applyFont="1" applyBorder="1" applyAlignment="1">
      <alignment horizontal="left" vertical="center" indent="1"/>
    </xf>
    <xf numFmtId="0" fontId="1" fillId="0" borderId="1" xfId="0" applyFont="1" applyBorder="1" applyAlignment="1">
      <alignment horizontal="left" vertical="center" indent="1"/>
    </xf>
    <xf numFmtId="0" fontId="2" fillId="0" borderId="1" xfId="0" applyFont="1" applyBorder="1" applyAlignment="1">
      <alignment horizontal="left" vertical="center" indent="1"/>
    </xf>
    <xf numFmtId="0" fontId="1" fillId="0" borderId="0" xfId="0" applyFont="1" applyAlignment="1">
      <alignment vertical="center" shrinkToFit="1"/>
    </xf>
    <xf numFmtId="0" fontId="2" fillId="0" borderId="1" xfId="0" applyFont="1" applyBorder="1" applyAlignment="1">
      <alignment vertical="center" shrinkToFit="1"/>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vertical="center" shrinkToFit="1"/>
    </xf>
    <xf numFmtId="0" fontId="11" fillId="0" borderId="1" xfId="0" applyFont="1" applyBorder="1" applyAlignment="1">
      <alignment vertical="center"/>
    </xf>
    <xf numFmtId="0" fontId="2" fillId="0" borderId="14" xfId="0" applyFont="1" applyBorder="1" applyAlignment="1">
      <alignment horizontal="center" vertical="center" wrapText="1" shrinkToFit="1"/>
    </xf>
    <xf numFmtId="0" fontId="2" fillId="0" borderId="19" xfId="0" applyFont="1" applyBorder="1" applyAlignment="1">
      <alignment horizontal="center" vertical="center" shrinkToFi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 xfId="0" applyFont="1" applyBorder="1" applyAlignment="1">
      <alignment vertical="center" shrinkToFit="1"/>
    </xf>
    <xf numFmtId="0" fontId="1" fillId="0" borderId="43" xfId="0" applyFont="1" applyBorder="1" applyAlignment="1">
      <alignment horizontal="center" vertical="center"/>
    </xf>
    <xf numFmtId="0" fontId="1" fillId="0" borderId="43" xfId="0" applyFont="1" applyBorder="1" applyAlignment="1">
      <alignment horizontal="center" vertical="center" shrinkToFit="1"/>
    </xf>
    <xf numFmtId="0" fontId="2" fillId="0" borderId="13"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0" borderId="32" xfId="0" applyFont="1" applyBorder="1" applyAlignment="1">
      <alignment vertical="center"/>
    </xf>
    <xf numFmtId="0" fontId="2" fillId="0" borderId="0" xfId="0" applyFont="1" applyAlignment="1">
      <alignment vertical="center" wrapText="1"/>
    </xf>
    <xf numFmtId="0" fontId="2" fillId="0" borderId="13" xfId="0" applyFont="1" applyBorder="1" applyAlignment="1">
      <alignment horizontal="center" vertical="center" shrinkToFit="1"/>
    </xf>
    <xf numFmtId="0" fontId="2" fillId="0" borderId="1" xfId="0" applyFont="1" applyBorder="1" applyAlignment="1">
      <alignment horizontal="left" vertical="center" wrapText="1" indent="1"/>
    </xf>
    <xf numFmtId="0" fontId="11" fillId="0" borderId="1" xfId="0" applyFont="1" applyBorder="1" applyAlignment="1">
      <alignment horizontal="center" vertical="center" shrinkToFit="1"/>
    </xf>
    <xf numFmtId="0" fontId="11" fillId="0" borderId="12" xfId="0" applyFont="1" applyBorder="1" applyAlignment="1">
      <alignment horizontal="left" vertical="center"/>
    </xf>
    <xf numFmtId="0" fontId="2" fillId="0" borderId="1" xfId="0" applyFont="1" applyBorder="1" applyAlignment="1">
      <alignment horizontal="right" vertical="center" shrinkToFit="1"/>
    </xf>
    <xf numFmtId="0" fontId="3" fillId="0" borderId="0" xfId="0" applyFont="1" applyAlignment="1">
      <alignment horizontal="right" vertical="center" shrinkToFit="1"/>
    </xf>
    <xf numFmtId="0" fontId="3" fillId="0" borderId="0" xfId="0" applyFont="1" applyAlignment="1">
      <alignment horizontal="right" vertical="center"/>
    </xf>
    <xf numFmtId="0" fontId="3" fillId="0" borderId="1" xfId="0" applyFont="1" applyBorder="1" applyAlignment="1">
      <alignment horizontal="right" vertical="center" shrinkToFi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indent="1"/>
    </xf>
    <xf numFmtId="0" fontId="8" fillId="0" borderId="13" xfId="0" applyFont="1" applyBorder="1" applyAlignment="1">
      <alignment horizontal="center" vertical="center" wrapText="1"/>
    </xf>
    <xf numFmtId="0" fontId="5" fillId="0" borderId="1" xfId="0" applyFont="1" applyBorder="1" applyAlignment="1">
      <alignment horizontal="left" vertical="center"/>
    </xf>
    <xf numFmtId="0" fontId="5" fillId="0" borderId="0" xfId="0" applyFont="1" applyAlignment="1">
      <alignment vertical="center"/>
    </xf>
    <xf numFmtId="0" fontId="13" fillId="0" borderId="0" xfId="0" applyFont="1" applyAlignment="1">
      <alignment vertical="center"/>
    </xf>
    <xf numFmtId="0" fontId="1" fillId="0" borderId="13" xfId="0" applyFont="1" applyBorder="1" applyAlignment="1">
      <alignment horizontal="center" vertical="center" wrapText="1"/>
    </xf>
    <xf numFmtId="0" fontId="11" fillId="0" borderId="1" xfId="0" applyFont="1" applyBorder="1" applyAlignment="1">
      <alignment horizontal="left" vertical="center"/>
    </xf>
    <xf numFmtId="0" fontId="2" fillId="0" borderId="23" xfId="0" applyFont="1" applyBorder="1" applyAlignment="1">
      <alignment horizontal="left" vertical="center" indent="1"/>
    </xf>
    <xf numFmtId="0" fontId="2" fillId="0" borderId="25" xfId="0" applyFont="1" applyBorder="1" applyAlignment="1">
      <alignment horizontal="left" vertical="center" indent="1"/>
    </xf>
    <xf numFmtId="0" fontId="2" fillId="0" borderId="26" xfId="0" applyFont="1" applyBorder="1" applyAlignment="1">
      <alignment horizontal="left" vertical="center" indent="1"/>
    </xf>
    <xf numFmtId="0" fontId="2" fillId="0" borderId="0" xfId="0" applyFont="1" applyAlignment="1">
      <alignment horizontal="left" vertical="center" indent="1"/>
    </xf>
    <xf numFmtId="0" fontId="2" fillId="0" borderId="24" xfId="0" applyFont="1" applyBorder="1" applyAlignment="1">
      <alignment horizontal="left" vertical="center" indent="1"/>
    </xf>
    <xf numFmtId="0" fontId="2" fillId="0" borderId="27" xfId="0" applyFont="1" applyBorder="1" applyAlignment="1">
      <alignment horizontal="left" vertical="center" indent="1"/>
    </xf>
    <xf numFmtId="0" fontId="2" fillId="0" borderId="28" xfId="0" applyFont="1" applyBorder="1" applyAlignment="1">
      <alignment horizontal="left" vertical="center" indent="1"/>
    </xf>
    <xf numFmtId="0" fontId="2" fillId="0" borderId="28" xfId="0" applyFont="1" applyBorder="1" applyAlignment="1">
      <alignment horizontal="left" vertical="center" indent="1" shrinkToFit="1"/>
    </xf>
    <xf numFmtId="0" fontId="2" fillId="0" borderId="26" xfId="0" applyFont="1" applyBorder="1" applyAlignment="1">
      <alignment horizontal="left" vertical="center" wrapText="1" indent="1" shrinkToFit="1"/>
    </xf>
    <xf numFmtId="0" fontId="2" fillId="0" borderId="22" xfId="0" applyFont="1" applyBorder="1" applyAlignment="1">
      <alignment horizontal="left" vertical="center" indent="1"/>
    </xf>
    <xf numFmtId="0" fontId="2" fillId="0" borderId="25" xfId="0" applyFont="1" applyBorder="1" applyAlignment="1">
      <alignment horizontal="left" vertical="center" wrapText="1" indent="1"/>
    </xf>
    <xf numFmtId="0" fontId="2" fillId="0" borderId="30"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19" xfId="0" applyFont="1" applyBorder="1" applyAlignment="1">
      <alignment horizontal="left" vertical="center" wrapText="1" indent="1"/>
    </xf>
    <xf numFmtId="0" fontId="2" fillId="0" borderId="16"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0" xfId="0" applyFont="1" applyAlignment="1">
      <alignment horizontal="center" vertical="center" shrinkToFit="1"/>
    </xf>
    <xf numFmtId="0" fontId="11" fillId="0" borderId="0" xfId="0" applyFont="1" applyAlignment="1">
      <alignment vertical="center"/>
    </xf>
    <xf numFmtId="0" fontId="11" fillId="0" borderId="0" xfId="0" applyFont="1" applyAlignment="1">
      <alignment vertical="center" wrapText="1"/>
    </xf>
    <xf numFmtId="0" fontId="11" fillId="0" borderId="60" xfId="0" applyFont="1" applyBorder="1" applyAlignment="1">
      <alignment vertical="center" shrinkToFit="1"/>
    </xf>
    <xf numFmtId="0" fontId="11" fillId="0" borderId="71" xfId="0" applyFont="1" applyBorder="1" applyAlignment="1">
      <alignment vertical="center" shrinkToFit="1"/>
    </xf>
    <xf numFmtId="0" fontId="11" fillId="0" borderId="1" xfId="0" applyFont="1" applyBorder="1" applyAlignment="1">
      <alignment horizontal="center" vertical="center"/>
    </xf>
    <xf numFmtId="0" fontId="11" fillId="0" borderId="1" xfId="0" applyFont="1" applyBorder="1" applyAlignment="1">
      <alignment horizontal="left" vertical="center" shrinkToFit="1"/>
    </xf>
    <xf numFmtId="0" fontId="11" fillId="0" borderId="0" xfId="0" applyFont="1" applyAlignment="1">
      <alignment vertical="center" shrinkToFit="1"/>
    </xf>
    <xf numFmtId="0" fontId="1" fillId="0" borderId="1" xfId="0" applyFont="1" applyBorder="1" applyAlignment="1">
      <alignment horizontal="center" vertical="center"/>
    </xf>
    <xf numFmtId="0" fontId="11" fillId="0" borderId="57" xfId="0" applyFont="1" applyBorder="1" applyAlignment="1">
      <alignment vertical="center" shrinkToFit="1"/>
    </xf>
    <xf numFmtId="0" fontId="11" fillId="0" borderId="62" xfId="0" applyFont="1" applyBorder="1" applyAlignment="1">
      <alignment vertical="center" shrinkToFit="1"/>
    </xf>
    <xf numFmtId="0" fontId="11" fillId="0" borderId="58" xfId="0" applyFont="1" applyBorder="1" applyAlignment="1">
      <alignment vertical="center" shrinkToFit="1"/>
    </xf>
    <xf numFmtId="0" fontId="11" fillId="0" borderId="65" xfId="0" applyFont="1" applyBorder="1" applyAlignment="1">
      <alignment vertical="center" shrinkToFit="1"/>
    </xf>
    <xf numFmtId="0" fontId="11" fillId="0" borderId="68" xfId="0" applyFont="1" applyBorder="1" applyAlignment="1">
      <alignment vertical="center" shrinkToFit="1"/>
    </xf>
    <xf numFmtId="0" fontId="11" fillId="0" borderId="69" xfId="0" applyFont="1" applyBorder="1" applyAlignment="1">
      <alignment vertical="center" shrinkToFit="1"/>
    </xf>
    <xf numFmtId="0" fontId="11" fillId="0" borderId="0" xfId="0" applyFont="1" applyAlignment="1">
      <alignment vertical="center" textRotation="255"/>
    </xf>
    <xf numFmtId="0" fontId="11" fillId="0" borderId="0" xfId="0" applyFont="1" applyAlignment="1">
      <alignment vertical="center" textRotation="255" wrapText="1"/>
    </xf>
    <xf numFmtId="0" fontId="11" fillId="0" borderId="1" xfId="0" applyFont="1" applyBorder="1" applyAlignment="1">
      <alignment vertical="center" shrinkToFit="1"/>
    </xf>
    <xf numFmtId="0" fontId="11" fillId="0" borderId="86" xfId="0" applyFont="1" applyBorder="1" applyAlignment="1">
      <alignment horizontal="center" vertical="center" shrinkToFit="1"/>
    </xf>
    <xf numFmtId="0" fontId="11" fillId="0" borderId="87" xfId="0" applyFont="1" applyBorder="1" applyAlignment="1">
      <alignment horizontal="center" vertical="center" shrinkToFit="1"/>
    </xf>
    <xf numFmtId="0" fontId="11" fillId="0" borderId="108" xfId="0" applyFont="1" applyBorder="1" applyAlignment="1">
      <alignment vertical="center" shrinkToFit="1"/>
    </xf>
    <xf numFmtId="0" fontId="11" fillId="0" borderId="109" xfId="0" applyFont="1" applyBorder="1" applyAlignment="1">
      <alignment vertical="center" shrinkToFit="1"/>
    </xf>
    <xf numFmtId="0" fontId="11" fillId="0" borderId="0" xfId="0" applyFont="1" applyAlignment="1">
      <alignment horizontal="left" vertical="center"/>
    </xf>
    <xf numFmtId="0" fontId="11" fillId="0" borderId="0" xfId="0" applyFont="1" applyAlignment="1">
      <alignment horizontal="left" vertical="center" shrinkToFit="1"/>
    </xf>
    <xf numFmtId="0" fontId="11" fillId="0" borderId="0" xfId="0" applyFont="1" applyAlignment="1">
      <alignment horizontal="left" vertical="center" wrapText="1"/>
    </xf>
    <xf numFmtId="41" fontId="11" fillId="0" borderId="13" xfId="0" applyNumberFormat="1" applyFont="1" applyBorder="1" applyAlignment="1">
      <alignment vertical="center" shrinkToFit="1"/>
    </xf>
    <xf numFmtId="0" fontId="11" fillId="0" borderId="1" xfId="0" applyFont="1" applyBorder="1" applyAlignment="1">
      <alignment vertical="center" textRotation="255" wrapText="1"/>
    </xf>
    <xf numFmtId="0" fontId="11" fillId="0" borderId="1" xfId="0" applyFont="1" applyBorder="1" applyAlignment="1">
      <alignment vertical="center" textRotation="255"/>
    </xf>
    <xf numFmtId="0" fontId="11" fillId="0" borderId="1" xfId="0" applyFont="1" applyBorder="1" applyAlignment="1">
      <alignment vertical="center" wrapText="1"/>
    </xf>
    <xf numFmtId="0" fontId="7" fillId="0" borderId="0" xfId="0" applyFont="1" applyAlignment="1">
      <alignment vertical="center" shrinkToFit="1"/>
    </xf>
    <xf numFmtId="3" fontId="11" fillId="0" borderId="0" xfId="0" applyNumberFormat="1" applyFont="1" applyAlignment="1">
      <alignment vertical="center" shrinkToFit="1"/>
    </xf>
    <xf numFmtId="58" fontId="16" fillId="0" borderId="0" xfId="0" applyNumberFormat="1" applyFont="1" applyAlignment="1">
      <alignment horizontal="right" vertical="center" indent="1" shrinkToFit="1"/>
    </xf>
    <xf numFmtId="0" fontId="17" fillId="0" borderId="13" xfId="0" applyFont="1" applyBorder="1" applyAlignment="1">
      <alignment horizontal="left" vertical="center" indent="1" shrinkToFit="1"/>
    </xf>
    <xf numFmtId="0" fontId="17" fillId="0" borderId="0" xfId="0" applyFont="1" applyAlignment="1">
      <alignment horizontal="left" vertical="center" indent="1" shrinkToFit="1"/>
    </xf>
    <xf numFmtId="0" fontId="17" fillId="0" borderId="40" xfId="0" applyFont="1" applyBorder="1" applyAlignment="1">
      <alignment horizontal="left" vertical="center" indent="1" shrinkToFit="1"/>
    </xf>
    <xf numFmtId="0" fontId="17" fillId="0" borderId="47" xfId="0" applyFont="1" applyBorder="1" applyAlignment="1">
      <alignment horizontal="left" vertical="center" indent="1"/>
    </xf>
    <xf numFmtId="0" fontId="17" fillId="0" borderId="13" xfId="0" applyFont="1" applyBorder="1" applyAlignment="1">
      <alignment horizontal="left" vertical="center" wrapText="1" indent="1" shrinkToFit="1"/>
    </xf>
    <xf numFmtId="176" fontId="17" fillId="0" borderId="13" xfId="0" applyNumberFormat="1" applyFont="1" applyBorder="1" applyAlignment="1">
      <alignment horizontal="left" vertical="center" indent="1" shrinkToFit="1"/>
    </xf>
    <xf numFmtId="0" fontId="17" fillId="0" borderId="37" xfId="0" applyFont="1" applyBorder="1" applyAlignment="1">
      <alignment horizontal="left" vertical="center" indent="1"/>
    </xf>
    <xf numFmtId="0" fontId="17" fillId="0" borderId="48" xfId="0" applyFont="1" applyBorder="1" applyAlignment="1">
      <alignment horizontal="left" vertical="center" indent="1" shrinkToFit="1"/>
    </xf>
    <xf numFmtId="0" fontId="17" fillId="0" borderId="1" xfId="0" applyFont="1" applyBorder="1" applyAlignment="1">
      <alignment horizontal="left" vertical="center" indent="1" shrinkToFit="1"/>
    </xf>
    <xf numFmtId="0" fontId="17" fillId="0" borderId="22" xfId="0" applyFont="1" applyBorder="1" applyAlignment="1">
      <alignment horizontal="left" vertical="center" indent="1"/>
    </xf>
    <xf numFmtId="0" fontId="17" fillId="0" borderId="49" xfId="0" applyFont="1" applyBorder="1" applyAlignment="1">
      <alignment horizontal="left" vertical="center" indent="1" shrinkToFit="1"/>
    </xf>
    <xf numFmtId="0" fontId="17" fillId="0" borderId="50" xfId="0" applyFont="1" applyBorder="1" applyAlignment="1">
      <alignment horizontal="left" vertical="center" indent="1" shrinkToFit="1"/>
    </xf>
    <xf numFmtId="0" fontId="17" fillId="0" borderId="3" xfId="0" applyFont="1" applyBorder="1" applyAlignment="1">
      <alignment horizontal="left" vertical="center" indent="1" shrinkToFit="1"/>
    </xf>
    <xf numFmtId="0" fontId="17" fillId="0" borderId="42" xfId="0" applyFont="1" applyBorder="1" applyAlignment="1">
      <alignment horizontal="left" vertical="center" indent="1" shrinkToFit="1"/>
    </xf>
    <xf numFmtId="0" fontId="17" fillId="0" borderId="5" xfId="0" applyFont="1" applyBorder="1" applyAlignment="1">
      <alignment horizontal="left" vertical="center" indent="1" shrinkToFit="1"/>
    </xf>
    <xf numFmtId="0" fontId="16" fillId="0" borderId="22" xfId="0" applyFont="1" applyBorder="1" applyAlignment="1">
      <alignment horizontal="left" vertical="center" indent="1"/>
    </xf>
    <xf numFmtId="0" fontId="16" fillId="0" borderId="22" xfId="0" applyFont="1" applyBorder="1" applyAlignment="1">
      <alignment horizontal="left" vertical="center" wrapText="1" indent="1"/>
    </xf>
    <xf numFmtId="0" fontId="16" fillId="0" borderId="13" xfId="0" applyFont="1" applyBorder="1" applyAlignment="1">
      <alignment horizontal="left" vertical="center" indent="1"/>
    </xf>
    <xf numFmtId="0" fontId="11" fillId="0" borderId="71" xfId="0" applyFont="1" applyBorder="1" applyAlignment="1" applyProtection="1">
      <alignment vertical="center" shrinkToFit="1"/>
      <protection locked="0"/>
    </xf>
    <xf numFmtId="0" fontId="11" fillId="0" borderId="62" xfId="0" applyFont="1" applyBorder="1" applyAlignment="1" applyProtection="1">
      <alignment vertical="center" shrinkToFit="1"/>
      <protection locked="0"/>
    </xf>
    <xf numFmtId="0" fontId="11" fillId="0" borderId="65" xfId="0" applyFont="1" applyBorder="1" applyAlignment="1" applyProtection="1">
      <alignment vertical="center" shrinkToFit="1"/>
      <protection locked="0"/>
    </xf>
    <xf numFmtId="0" fontId="11" fillId="0" borderId="69" xfId="0" applyFont="1" applyBorder="1" applyAlignment="1" applyProtection="1">
      <alignment vertical="center" shrinkToFit="1"/>
      <protection locked="0"/>
    </xf>
    <xf numFmtId="0" fontId="11" fillId="0" borderId="109" xfId="0" applyFont="1" applyBorder="1" applyAlignment="1" applyProtection="1">
      <alignment vertical="center" shrinkToFit="1"/>
      <protection locked="0"/>
    </xf>
    <xf numFmtId="176" fontId="16" fillId="0" borderId="13" xfId="0" applyNumberFormat="1" applyFont="1" applyBorder="1" applyAlignment="1">
      <alignment horizontal="left" vertical="center" indent="1"/>
    </xf>
    <xf numFmtId="0" fontId="16" fillId="0" borderId="0" xfId="0" applyFont="1" applyAlignment="1">
      <alignment vertical="center"/>
    </xf>
    <xf numFmtId="0" fontId="16" fillId="0" borderId="13" xfId="0" applyFont="1" applyBorder="1" applyAlignment="1">
      <alignment horizontal="left" vertical="center" wrapText="1" indent="1"/>
    </xf>
    <xf numFmtId="0" fontId="18" fillId="0" borderId="15" xfId="0" applyFont="1" applyBorder="1" applyAlignment="1">
      <alignment vertical="center"/>
    </xf>
    <xf numFmtId="0" fontId="18" fillId="0" borderId="15" xfId="0" applyFont="1" applyBorder="1" applyAlignment="1">
      <alignment vertical="center" wrapText="1" shrinkToFit="1"/>
    </xf>
    <xf numFmtId="0" fontId="18" fillId="0" borderId="13" xfId="0" applyFont="1" applyBorder="1" applyAlignment="1">
      <alignment vertical="center"/>
    </xf>
    <xf numFmtId="0" fontId="18" fillId="0" borderId="13" xfId="0" applyFont="1" applyBorder="1" applyAlignment="1">
      <alignment vertical="center" wrapText="1" shrinkToFit="1"/>
    </xf>
    <xf numFmtId="0" fontId="18" fillId="0" borderId="32" xfId="0" applyFont="1" applyBorder="1" applyAlignment="1">
      <alignment horizontal="center" vertical="center"/>
    </xf>
    <xf numFmtId="0" fontId="18" fillId="0" borderId="14" xfId="0" applyFont="1" applyBorder="1" applyAlignment="1">
      <alignment vertical="center"/>
    </xf>
    <xf numFmtId="0" fontId="18" fillId="0" borderId="13" xfId="0" applyFont="1" applyBorder="1" applyAlignment="1">
      <alignment vertical="center" wrapText="1"/>
    </xf>
    <xf numFmtId="0" fontId="16" fillId="0" borderId="46" xfId="0" applyFont="1" applyBorder="1" applyAlignment="1">
      <alignment horizontal="left" vertical="center" indent="1"/>
    </xf>
    <xf numFmtId="0" fontId="16" fillId="0" borderId="20" xfId="0" applyFont="1" applyBorder="1" applyAlignment="1">
      <alignment horizontal="left" vertical="center" indent="1"/>
    </xf>
    <xf numFmtId="0" fontId="16" fillId="0" borderId="52" xfId="0" applyFont="1" applyBorder="1" applyAlignment="1">
      <alignment horizontal="left" vertical="center" indent="1"/>
    </xf>
    <xf numFmtId="0" fontId="16" fillId="0" borderId="47" xfId="0" applyFont="1" applyBorder="1" applyAlignment="1">
      <alignment horizontal="left" vertical="center" indent="1"/>
    </xf>
    <xf numFmtId="0" fontId="15" fillId="0" borderId="0" xfId="0" applyFont="1" applyAlignment="1">
      <alignment horizontal="right" vertical="center"/>
    </xf>
    <xf numFmtId="0" fontId="15" fillId="0" borderId="123" xfId="0" applyFont="1" applyBorder="1" applyAlignment="1">
      <alignment horizontal="center" vertical="center" shrinkToFit="1"/>
    </xf>
    <xf numFmtId="0" fontId="15" fillId="0" borderId="124" xfId="0" applyFont="1" applyBorder="1" applyAlignment="1">
      <alignment horizontal="center" vertical="center" shrinkToFit="1"/>
    </xf>
    <xf numFmtId="0" fontId="15" fillId="0" borderId="125" xfId="0" applyFont="1" applyBorder="1" applyAlignment="1">
      <alignment horizontal="center" vertical="center" shrinkToFit="1"/>
    </xf>
    <xf numFmtId="0" fontId="2" fillId="0" borderId="54" xfId="0" applyFont="1" applyBorder="1" applyAlignment="1">
      <alignment horizontal="center" vertical="center" wrapText="1" shrinkToFit="1"/>
    </xf>
    <xf numFmtId="41" fontId="11" fillId="0" borderId="13" xfId="0" applyNumberFormat="1" applyFont="1" applyBorder="1" applyAlignment="1">
      <alignment horizontal="center" vertical="center" shrinkToFit="1"/>
    </xf>
    <xf numFmtId="0" fontId="11" fillId="0" borderId="13" xfId="0" applyFont="1" applyBorder="1" applyAlignment="1">
      <alignment horizontal="center" vertical="center" shrinkToFit="1"/>
    </xf>
    <xf numFmtId="41" fontId="20" fillId="0" borderId="61" xfId="0" applyNumberFormat="1" applyFont="1" applyBorder="1" applyAlignment="1" applyProtection="1">
      <alignment vertical="center" shrinkToFit="1"/>
      <protection locked="0"/>
    </xf>
    <xf numFmtId="41" fontId="20" fillId="0" borderId="10" xfId="0" applyNumberFormat="1" applyFont="1" applyBorder="1" applyAlignment="1" applyProtection="1">
      <alignment vertical="center" shrinkToFit="1"/>
      <protection locked="0"/>
    </xf>
    <xf numFmtId="41" fontId="20" fillId="0" borderId="59" xfId="0" applyNumberFormat="1" applyFont="1" applyBorder="1" applyAlignment="1" applyProtection="1">
      <alignment vertical="center" shrinkToFit="1"/>
      <protection locked="0"/>
    </xf>
    <xf numFmtId="41" fontId="20" fillId="0" borderId="66" xfId="0" applyNumberFormat="1" applyFont="1" applyBorder="1" applyAlignment="1" applyProtection="1">
      <alignment vertical="center" shrinkToFit="1"/>
      <protection locked="0"/>
    </xf>
    <xf numFmtId="3" fontId="20" fillId="0" borderId="71" xfId="0" applyNumberFormat="1" applyFont="1" applyBorder="1" applyAlignment="1" applyProtection="1">
      <alignment vertical="center" shrinkToFit="1"/>
      <protection locked="0"/>
    </xf>
    <xf numFmtId="0" fontId="20" fillId="0" borderId="71" xfId="0" applyFont="1" applyBorder="1" applyAlignment="1" applyProtection="1">
      <alignment vertical="center" shrinkToFit="1"/>
      <protection locked="0"/>
    </xf>
    <xf numFmtId="3" fontId="20" fillId="0" borderId="62" xfId="0" applyNumberFormat="1" applyFont="1" applyBorder="1" applyAlignment="1" applyProtection="1">
      <alignment vertical="center" shrinkToFit="1"/>
      <protection locked="0"/>
    </xf>
    <xf numFmtId="0" fontId="20" fillId="0" borderId="62" xfId="0" applyFont="1" applyBorder="1" applyAlignment="1" applyProtection="1">
      <alignment vertical="center" shrinkToFit="1"/>
      <protection locked="0"/>
    </xf>
    <xf numFmtId="3" fontId="20" fillId="0" borderId="65" xfId="0" applyNumberFormat="1" applyFont="1" applyBorder="1" applyAlignment="1" applyProtection="1">
      <alignment vertical="center" shrinkToFit="1"/>
      <protection locked="0"/>
    </xf>
    <xf numFmtId="0" fontId="20" fillId="0" borderId="65" xfId="0" applyFont="1" applyBorder="1" applyAlignment="1" applyProtection="1">
      <alignment vertical="center" shrinkToFit="1"/>
      <protection locked="0"/>
    </xf>
    <xf numFmtId="3" fontId="20" fillId="0" borderId="69" xfId="0" applyNumberFormat="1" applyFont="1" applyBorder="1" applyAlignment="1" applyProtection="1">
      <alignment vertical="center" shrinkToFit="1"/>
      <protection locked="0"/>
    </xf>
    <xf numFmtId="0" fontId="20" fillId="0" borderId="69" xfId="0" applyFont="1" applyBorder="1" applyAlignment="1" applyProtection="1">
      <alignment vertical="center" shrinkToFit="1"/>
      <protection locked="0"/>
    </xf>
    <xf numFmtId="3" fontId="20" fillId="0" borderId="109" xfId="0" applyNumberFormat="1" applyFont="1" applyBorder="1" applyAlignment="1" applyProtection="1">
      <alignment vertical="center" shrinkToFit="1"/>
      <protection locked="0"/>
    </xf>
    <xf numFmtId="0" fontId="20" fillId="0" borderId="109" xfId="0" applyFont="1" applyBorder="1" applyAlignment="1" applyProtection="1">
      <alignment vertical="center" shrinkToFit="1"/>
      <protection locked="0"/>
    </xf>
    <xf numFmtId="0" fontId="17" fillId="0" borderId="13" xfId="0" applyFont="1" applyBorder="1" applyAlignment="1">
      <alignment horizontal="left" vertical="center" wrapText="1" indent="1"/>
    </xf>
    <xf numFmtId="0" fontId="16" fillId="0" borderId="1" xfId="0" applyFont="1" applyBorder="1" applyAlignment="1">
      <alignment horizontal="left" vertical="center" wrapText="1" indent="1"/>
    </xf>
    <xf numFmtId="0" fontId="16" fillId="0" borderId="1" xfId="0" applyFont="1" applyBorder="1" applyAlignment="1">
      <alignment horizontal="left" vertical="center" indent="1"/>
    </xf>
    <xf numFmtId="0" fontId="16" fillId="0" borderId="40" xfId="0" applyFont="1" applyBorder="1" applyAlignment="1">
      <alignment horizontal="left" vertical="center" indent="1" shrinkToFit="1"/>
    </xf>
    <xf numFmtId="176" fontId="16" fillId="0" borderId="39" xfId="0" applyNumberFormat="1" applyFont="1" applyBorder="1" applyAlignment="1">
      <alignment horizontal="left" vertical="center" wrapText="1" indent="1"/>
    </xf>
    <xf numFmtId="176" fontId="16" fillId="0" borderId="22" xfId="0" applyNumberFormat="1" applyFont="1" applyBorder="1" applyAlignment="1">
      <alignment horizontal="left" vertical="center" wrapText="1" indent="1"/>
    </xf>
    <xf numFmtId="41" fontId="14" fillId="0" borderId="88" xfId="0" applyNumberFormat="1" applyFont="1" applyBorder="1" applyAlignment="1">
      <alignment vertical="center" shrinkToFit="1"/>
    </xf>
    <xf numFmtId="41" fontId="14" fillId="0" borderId="89" xfId="0" applyNumberFormat="1" applyFont="1" applyBorder="1" applyAlignment="1">
      <alignment vertical="center" shrinkToFit="1"/>
    </xf>
    <xf numFmtId="41" fontId="14" fillId="0" borderId="77" xfId="0" applyNumberFormat="1" applyFont="1" applyBorder="1" applyAlignment="1">
      <alignment vertical="center" shrinkToFit="1"/>
    </xf>
    <xf numFmtId="41" fontId="11" fillId="0" borderId="61" xfId="0" applyNumberFormat="1" applyFont="1" applyBorder="1" applyAlignment="1">
      <alignment vertical="center" shrinkToFit="1"/>
    </xf>
    <xf numFmtId="41" fontId="11" fillId="0" borderId="10" xfId="0" applyNumberFormat="1" applyFont="1" applyBorder="1" applyAlignment="1">
      <alignment vertical="center" shrinkToFit="1"/>
    </xf>
    <xf numFmtId="41" fontId="11" fillId="0" borderId="59" xfId="0" applyNumberFormat="1" applyFont="1" applyBorder="1" applyAlignment="1">
      <alignment vertical="center" shrinkToFit="1"/>
    </xf>
    <xf numFmtId="41" fontId="11" fillId="0" borderId="66" xfId="0" applyNumberFormat="1" applyFont="1" applyBorder="1" applyAlignment="1">
      <alignment vertical="center" shrinkToFit="1"/>
    </xf>
    <xf numFmtId="41" fontId="11" fillId="0" borderId="107" xfId="0" applyNumberFormat="1" applyFont="1" applyBorder="1" applyAlignment="1">
      <alignment vertical="center" shrinkToFit="1"/>
    </xf>
    <xf numFmtId="41" fontId="14" fillId="0" borderId="104" xfId="0" applyNumberFormat="1" applyFont="1" applyBorder="1" applyAlignment="1">
      <alignment vertical="center" shrinkToFit="1"/>
    </xf>
    <xf numFmtId="41" fontId="14" fillId="0" borderId="114" xfId="0" applyNumberFormat="1" applyFont="1" applyBorder="1" applyAlignment="1">
      <alignment vertical="center" shrinkToFit="1"/>
    </xf>
    <xf numFmtId="41" fontId="14" fillId="0" borderId="81" xfId="0" applyNumberFormat="1" applyFont="1" applyBorder="1" applyAlignment="1">
      <alignment vertical="center" shrinkToFit="1"/>
    </xf>
    <xf numFmtId="0" fontId="2" fillId="0" borderId="0" xfId="0" applyFont="1" applyAlignment="1">
      <alignment horizontal="center" vertical="center"/>
    </xf>
    <xf numFmtId="0" fontId="2" fillId="0" borderId="1" xfId="0" applyFont="1" applyBorder="1" applyAlignment="1">
      <alignment horizontal="left" vertical="center" indent="1" shrinkToFit="1"/>
    </xf>
    <xf numFmtId="0" fontId="2" fillId="0" borderId="54" xfId="0" applyFont="1" applyBorder="1" applyAlignment="1">
      <alignment horizontal="center" vertical="center" shrinkToFit="1"/>
    </xf>
    <xf numFmtId="0" fontId="2" fillId="0" borderId="53" xfId="0" applyFont="1" applyBorder="1" applyAlignment="1">
      <alignment horizontal="center" vertical="center" shrinkToFit="1"/>
    </xf>
    <xf numFmtId="0" fontId="17" fillId="0" borderId="55" xfId="0" applyFont="1" applyBorder="1" applyAlignment="1" applyProtection="1">
      <alignment horizontal="center" vertical="center" shrinkToFit="1"/>
      <protection locked="0"/>
    </xf>
    <xf numFmtId="0" fontId="17" fillId="0" borderId="55" xfId="0" applyFont="1" applyBorder="1" applyAlignment="1" applyProtection="1">
      <alignment vertical="center" wrapText="1" shrinkToFit="1"/>
      <protection locked="0"/>
    </xf>
    <xf numFmtId="41" fontId="17" fillId="0" borderId="55" xfId="0" applyNumberFormat="1" applyFont="1" applyBorder="1" applyAlignment="1" applyProtection="1">
      <alignment vertical="center" shrinkToFit="1"/>
      <protection locked="0"/>
    </xf>
    <xf numFmtId="0" fontId="17" fillId="0" borderId="31" xfId="0" applyFont="1" applyBorder="1" applyAlignment="1" applyProtection="1">
      <alignment horizontal="center" vertical="center" shrinkToFit="1"/>
      <protection locked="0"/>
    </xf>
    <xf numFmtId="0" fontId="17" fillId="0" borderId="31" xfId="0" applyFont="1" applyBorder="1" applyAlignment="1" applyProtection="1">
      <alignment vertical="center" wrapText="1" shrinkToFit="1"/>
      <protection locked="0"/>
    </xf>
    <xf numFmtId="41" fontId="17" fillId="0" borderId="31" xfId="0" applyNumberFormat="1" applyFont="1" applyBorder="1" applyAlignment="1" applyProtection="1">
      <alignment vertical="center" shrinkToFit="1"/>
      <protection locked="0"/>
    </xf>
    <xf numFmtId="0" fontId="17" fillId="0" borderId="19" xfId="0" applyFont="1" applyBorder="1" applyAlignment="1" applyProtection="1">
      <alignment horizontal="center" vertical="center" shrinkToFit="1"/>
      <protection locked="0"/>
    </xf>
    <xf numFmtId="0" fontId="17" fillId="0" borderId="19" xfId="0" applyFont="1" applyBorder="1" applyAlignment="1" applyProtection="1">
      <alignment vertical="center" wrapText="1" shrinkToFit="1"/>
      <protection locked="0"/>
    </xf>
    <xf numFmtId="41" fontId="17" fillId="0" borderId="19" xfId="0" applyNumberFormat="1" applyFont="1" applyBorder="1" applyAlignment="1" applyProtection="1">
      <alignment vertical="center" shrinkToFit="1"/>
      <protection locked="0"/>
    </xf>
    <xf numFmtId="0" fontId="17" fillId="0" borderId="14" xfId="0" applyFont="1" applyBorder="1" applyAlignment="1" applyProtection="1">
      <alignment horizontal="center" vertical="center" shrinkToFit="1"/>
      <protection locked="0"/>
    </xf>
    <xf numFmtId="0" fontId="17" fillId="0" borderId="14" xfId="0" applyFont="1" applyBorder="1" applyAlignment="1" applyProtection="1">
      <alignment vertical="center" wrapText="1" shrinkToFit="1"/>
      <protection locked="0"/>
    </xf>
    <xf numFmtId="41" fontId="17" fillId="0" borderId="14" xfId="0" applyNumberFormat="1" applyFont="1" applyBorder="1" applyAlignment="1" applyProtection="1">
      <alignment vertical="center" shrinkToFit="1"/>
      <protection locked="0"/>
    </xf>
    <xf numFmtId="41" fontId="20" fillId="0" borderId="118" xfId="0" applyNumberFormat="1" applyFont="1" applyBorder="1" applyAlignment="1" applyProtection="1">
      <alignment vertical="center" shrinkToFit="1"/>
      <protection locked="0"/>
    </xf>
    <xf numFmtId="49" fontId="16" fillId="0" borderId="13" xfId="0" applyNumberFormat="1" applyFont="1" applyBorder="1" applyAlignment="1">
      <alignment horizontal="left" vertical="center" indent="1"/>
    </xf>
    <xf numFmtId="0" fontId="8" fillId="0" borderId="14" xfId="0" applyFont="1" applyBorder="1" applyAlignment="1">
      <alignment horizontal="left" vertical="center" wrapText="1" indent="1"/>
    </xf>
    <xf numFmtId="0" fontId="23" fillId="2" borderId="0" xfId="0" applyFont="1" applyFill="1" applyAlignment="1">
      <alignment vertical="center"/>
    </xf>
    <xf numFmtId="0" fontId="1" fillId="2" borderId="0" xfId="0" applyFont="1" applyFill="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33" xfId="0" applyFont="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40" xfId="0" applyFont="1" applyBorder="1" applyAlignment="1">
      <alignment horizontal="center" vertical="center" shrinkToFit="1"/>
    </xf>
    <xf numFmtId="0" fontId="21" fillId="0" borderId="26" xfId="0" applyFont="1" applyBorder="1" applyAlignment="1">
      <alignment horizontal="center" vertical="center" wrapText="1" shrinkToFit="1"/>
    </xf>
    <xf numFmtId="0" fontId="11" fillId="0" borderId="47" xfId="0" applyFont="1" applyBorder="1" applyAlignment="1">
      <alignment horizontal="center" vertical="center" wrapText="1" shrinkToFit="1"/>
    </xf>
    <xf numFmtId="0" fontId="11" fillId="0" borderId="34" xfId="0" applyFont="1" applyBorder="1" applyAlignment="1">
      <alignment horizontal="center" vertical="center" shrinkToFit="1"/>
    </xf>
    <xf numFmtId="0" fontId="11" fillId="0" borderId="56"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42" xfId="0" applyFont="1" applyBorder="1" applyAlignment="1">
      <alignment horizontal="center" vertical="center" shrinkToFit="1"/>
    </xf>
    <xf numFmtId="0" fontId="2" fillId="0" borderId="0" xfId="0" applyFont="1" applyAlignment="1">
      <alignment vertical="center" wrapText="1"/>
    </xf>
    <xf numFmtId="0" fontId="2" fillId="0" borderId="16" xfId="0" applyFont="1" applyBorder="1" applyAlignment="1">
      <alignment vertical="center" textRotation="255" wrapText="1"/>
    </xf>
    <xf numFmtId="0" fontId="2" fillId="0" borderId="17" xfId="0" applyFont="1" applyBorder="1" applyAlignment="1">
      <alignment vertical="center" textRotation="255" wrapText="1"/>
    </xf>
    <xf numFmtId="0" fontId="2" fillId="0" borderId="15" xfId="0" applyFont="1" applyBorder="1" applyAlignment="1">
      <alignment vertical="center" textRotation="255" wrapText="1"/>
    </xf>
    <xf numFmtId="0" fontId="3" fillId="0" borderId="13" xfId="0" applyFont="1" applyBorder="1" applyAlignment="1">
      <alignment horizontal="center" vertical="center" wrapText="1"/>
    </xf>
    <xf numFmtId="0" fontId="2" fillId="0" borderId="1" xfId="0" applyFont="1" applyBorder="1" applyAlignment="1">
      <alignment horizontal="center" vertical="center"/>
    </xf>
    <xf numFmtId="0" fontId="2" fillId="0" borderId="38" xfId="0" applyFont="1" applyBorder="1" applyAlignment="1">
      <alignment horizontal="center" vertical="center" wrapText="1" shrinkToFit="1"/>
    </xf>
    <xf numFmtId="0" fontId="2" fillId="0" borderId="39" xfId="0" applyFont="1" applyBorder="1" applyAlignment="1">
      <alignment horizontal="center" vertical="center" wrapText="1" shrinkToFit="1"/>
    </xf>
    <xf numFmtId="0" fontId="2" fillId="0" borderId="13" xfId="0" applyFont="1" applyBorder="1" applyAlignment="1">
      <alignment horizontal="center" vertical="center" textRotation="255" wrapText="1"/>
    </xf>
    <xf numFmtId="0" fontId="1" fillId="0" borderId="13" xfId="0" applyFont="1" applyBorder="1" applyAlignment="1">
      <alignment horizontal="center" vertical="center" textRotation="255"/>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7" xfId="0" applyFont="1" applyBorder="1" applyAlignment="1">
      <alignment horizontal="center" vertical="center" wrapText="1" shrinkToFit="1"/>
    </xf>
    <xf numFmtId="0" fontId="2" fillId="0" borderId="40" xfId="0" applyFont="1" applyBorder="1" applyAlignment="1">
      <alignment horizontal="center" vertical="center" wrapText="1" shrinkToFit="1"/>
    </xf>
    <xf numFmtId="0" fontId="2" fillId="0" borderId="33" xfId="0" applyFont="1" applyBorder="1" applyAlignment="1">
      <alignment horizontal="center" vertical="center" wrapText="1"/>
    </xf>
    <xf numFmtId="0" fontId="2" fillId="0" borderId="22" xfId="0" applyFont="1" applyBorder="1" applyAlignment="1">
      <alignment horizontal="center" vertical="center" wrapText="1"/>
    </xf>
    <xf numFmtId="0" fontId="11" fillId="0" borderId="13" xfId="0" applyFont="1" applyBorder="1" applyAlignment="1">
      <alignment horizontal="center" vertical="center" shrinkToFit="1"/>
    </xf>
    <xf numFmtId="0" fontId="20" fillId="0" borderId="58" xfId="0" applyFont="1" applyBorder="1" applyAlignment="1" applyProtection="1">
      <alignment vertical="center" shrinkToFit="1"/>
      <protection locked="0"/>
    </xf>
    <xf numFmtId="0" fontId="20" fillId="0" borderId="64" xfId="0" applyFont="1" applyBorder="1" applyAlignment="1" applyProtection="1">
      <alignment vertical="center" shrinkToFit="1"/>
      <protection locked="0"/>
    </xf>
    <xf numFmtId="0" fontId="20" fillId="0" borderId="57" xfId="0" applyFont="1" applyBorder="1" applyAlignment="1" applyProtection="1">
      <alignment vertical="center" shrinkToFit="1"/>
      <protection locked="0"/>
    </xf>
    <xf numFmtId="0" fontId="20" fillId="0" borderId="63" xfId="0" applyFont="1" applyBorder="1" applyAlignment="1" applyProtection="1">
      <alignment vertical="center" shrinkToFit="1"/>
      <protection locked="0"/>
    </xf>
    <xf numFmtId="0" fontId="20" fillId="0" borderId="68" xfId="0" applyFont="1" applyBorder="1" applyAlignment="1" applyProtection="1">
      <alignment vertical="center" shrinkToFit="1"/>
      <protection locked="0"/>
    </xf>
    <xf numFmtId="0" fontId="20" fillId="0" borderId="67" xfId="0" applyFont="1" applyBorder="1" applyAlignment="1" applyProtection="1">
      <alignment vertical="center" shrinkToFit="1"/>
      <protection locked="0"/>
    </xf>
    <xf numFmtId="41" fontId="11" fillId="0" borderId="13" xfId="0" applyNumberFormat="1"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41" fontId="11" fillId="0" borderId="13" xfId="0" applyNumberFormat="1" applyFont="1" applyBorder="1" applyAlignment="1">
      <alignment vertical="center" shrinkToFit="1"/>
    </xf>
    <xf numFmtId="0" fontId="14" fillId="0" borderId="117" xfId="0" applyFont="1" applyBorder="1" applyAlignment="1">
      <alignment horizontal="center" vertical="center" shrinkToFit="1"/>
    </xf>
    <xf numFmtId="0" fontId="14" fillId="0" borderId="78" xfId="0" applyFont="1" applyBorder="1" applyAlignment="1">
      <alignment horizontal="center" vertical="center" shrinkToFit="1"/>
    </xf>
    <xf numFmtId="0" fontId="11" fillId="0" borderId="85"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4" xfId="0" applyFont="1" applyBorder="1" applyAlignment="1">
      <alignment horizontal="center" vertical="center" shrinkToFit="1"/>
    </xf>
    <xf numFmtId="0" fontId="11" fillId="0" borderId="93" xfId="0" applyFont="1" applyBorder="1" applyAlignment="1">
      <alignment vertical="center" textRotation="255"/>
    </xf>
    <xf numFmtId="0" fontId="11" fillId="0" borderId="1" xfId="0" applyFont="1" applyBorder="1" applyAlignment="1">
      <alignment vertical="center" textRotation="255"/>
    </xf>
    <xf numFmtId="0" fontId="11" fillId="0" borderId="94" xfId="0" applyFont="1" applyBorder="1" applyAlignment="1">
      <alignment vertical="center" textRotation="255"/>
    </xf>
    <xf numFmtId="0" fontId="11" fillId="0" borderId="61" xfId="0" applyFont="1" applyBorder="1" applyAlignment="1">
      <alignment vertical="center" wrapText="1"/>
    </xf>
    <xf numFmtId="0" fontId="11" fillId="0" borderId="10" xfId="0" applyFont="1" applyBorder="1" applyAlignment="1">
      <alignment vertical="center" wrapText="1"/>
    </xf>
    <xf numFmtId="0" fontId="11" fillId="0" borderId="59" xfId="0" applyFont="1" applyBorder="1" applyAlignment="1">
      <alignment vertical="center" wrapText="1"/>
    </xf>
    <xf numFmtId="0" fontId="19" fillId="0" borderId="60" xfId="0" applyFont="1" applyBorder="1" applyAlignment="1" applyProtection="1">
      <alignment vertical="center" shrinkToFit="1"/>
      <protection locked="0"/>
    </xf>
    <xf numFmtId="0" fontId="19" fillId="0" borderId="71" xfId="0" applyFont="1" applyBorder="1" applyAlignment="1" applyProtection="1">
      <alignment vertical="center" shrinkToFit="1"/>
      <protection locked="0"/>
    </xf>
    <xf numFmtId="0" fontId="19" fillId="0" borderId="70" xfId="0" applyFont="1" applyBorder="1" applyAlignment="1" applyProtection="1">
      <alignment vertical="center" shrinkToFit="1"/>
      <protection locked="0"/>
    </xf>
    <xf numFmtId="0" fontId="11" fillId="0" borderId="66" xfId="0" applyFont="1" applyBorder="1" applyAlignment="1">
      <alignment vertical="center" wrapText="1"/>
    </xf>
    <xf numFmtId="0" fontId="20" fillId="0" borderId="69" xfId="0" applyFont="1" applyBorder="1" applyAlignment="1" applyProtection="1">
      <alignment vertical="center" shrinkToFit="1"/>
      <protection locked="0"/>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14" fillId="0" borderId="76" xfId="0" applyFont="1" applyBorder="1" applyAlignment="1">
      <alignment horizontal="center" vertical="center"/>
    </xf>
    <xf numFmtId="0" fontId="11" fillId="0" borderId="101" xfId="0" applyFont="1" applyBorder="1" applyAlignment="1">
      <alignment horizontal="center" vertical="center" shrinkToFit="1"/>
    </xf>
    <xf numFmtId="0" fontId="11" fillId="0" borderId="99" xfId="0" applyFont="1" applyBorder="1" applyAlignment="1">
      <alignment horizontal="center" vertical="center" shrinkToFit="1"/>
    </xf>
    <xf numFmtId="0" fontId="11" fillId="0" borderId="100" xfId="0" applyFont="1" applyBorder="1" applyAlignment="1">
      <alignment horizontal="center" vertical="center" shrinkToFit="1"/>
    </xf>
    <xf numFmtId="0" fontId="11" fillId="0" borderId="102" xfId="0" applyFont="1" applyBorder="1" applyAlignment="1">
      <alignment horizontal="center" vertical="center" shrinkToFit="1"/>
    </xf>
    <xf numFmtId="0" fontId="11" fillId="0" borderId="126" xfId="0" applyFont="1" applyBorder="1" applyAlignment="1">
      <alignment horizontal="center" vertical="center" shrinkToFit="1"/>
    </xf>
    <xf numFmtId="0" fontId="11" fillId="0" borderId="122" xfId="0" applyFont="1" applyBorder="1" applyAlignment="1">
      <alignment horizontal="center" vertical="center" shrinkToFit="1"/>
    </xf>
    <xf numFmtId="0" fontId="11" fillId="0" borderId="120" xfId="0" applyFont="1" applyBorder="1" applyAlignment="1">
      <alignment horizontal="center" vertical="center" shrinkToFit="1"/>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11" fillId="0" borderId="115"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9" xfId="0" applyFont="1" applyBorder="1" applyAlignment="1">
      <alignment horizontal="lef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82" xfId="0" applyFont="1" applyBorder="1" applyAlignment="1">
      <alignment horizontal="center" vertical="center"/>
    </xf>
    <xf numFmtId="0" fontId="11" fillId="0" borderId="83" xfId="0" applyFont="1" applyBorder="1" applyAlignment="1">
      <alignment horizontal="center" vertical="center"/>
    </xf>
    <xf numFmtId="0" fontId="11" fillId="0" borderId="84" xfId="0" applyFont="1" applyBorder="1" applyAlignment="1">
      <alignment horizontal="center" vertical="center"/>
    </xf>
    <xf numFmtId="9" fontId="11" fillId="0" borderId="33" xfId="1" applyFont="1" applyFill="1" applyBorder="1" applyAlignment="1">
      <alignment horizontal="center" vertical="center" shrinkToFit="1"/>
    </xf>
    <xf numFmtId="9" fontId="11" fillId="0" borderId="21" xfId="1" applyFont="1" applyFill="1" applyBorder="1" applyAlignment="1">
      <alignment horizontal="center" vertical="center" shrinkToFit="1"/>
    </xf>
    <xf numFmtId="9" fontId="11" fillId="0" borderId="22" xfId="1" applyFont="1" applyFill="1" applyBorder="1" applyAlignment="1">
      <alignment horizontal="center" vertical="center" shrinkToFit="1"/>
    </xf>
    <xf numFmtId="41" fontId="14" fillId="0" borderId="89" xfId="0" applyNumberFormat="1" applyFont="1" applyBorder="1" applyAlignment="1">
      <alignment vertical="center" shrinkToFit="1"/>
    </xf>
    <xf numFmtId="41" fontId="14" fillId="0" borderId="90" xfId="0" applyNumberFormat="1" applyFont="1" applyBorder="1" applyAlignment="1">
      <alignment vertical="center" shrinkToFit="1"/>
    </xf>
    <xf numFmtId="0" fontId="19" fillId="0" borderId="57" xfId="0" applyFont="1" applyBorder="1" applyAlignment="1" applyProtection="1">
      <alignment vertical="center" shrinkToFit="1"/>
      <protection locked="0"/>
    </xf>
    <xf numFmtId="0" fontId="19" fillId="0" borderId="62" xfId="0" applyFont="1" applyBorder="1" applyAlignment="1" applyProtection="1">
      <alignment vertical="center" shrinkToFit="1"/>
      <protection locked="0"/>
    </xf>
    <xf numFmtId="0" fontId="19" fillId="0" borderId="63" xfId="0" applyFont="1" applyBorder="1" applyAlignment="1" applyProtection="1">
      <alignment vertical="center" shrinkToFit="1"/>
      <protection locked="0"/>
    </xf>
    <xf numFmtId="0" fontId="19" fillId="0" borderId="58" xfId="0" applyFont="1" applyBorder="1" applyAlignment="1" applyProtection="1">
      <alignment vertical="center" shrinkToFit="1"/>
      <protection locked="0"/>
    </xf>
    <xf numFmtId="0" fontId="19" fillId="0" borderId="65" xfId="0" applyFont="1" applyBorder="1" applyAlignment="1" applyProtection="1">
      <alignment vertical="center" shrinkToFit="1"/>
      <protection locked="0"/>
    </xf>
    <xf numFmtId="0" fontId="19" fillId="0" borderId="64" xfId="0" applyFont="1" applyBorder="1" applyAlignment="1" applyProtection="1">
      <alignment vertical="center" shrinkToFit="1"/>
      <protection locked="0"/>
    </xf>
    <xf numFmtId="41" fontId="14" fillId="0" borderId="91" xfId="0" applyNumberFormat="1" applyFont="1" applyBorder="1" applyAlignment="1">
      <alignment vertical="center" shrinkToFit="1"/>
    </xf>
    <xf numFmtId="0" fontId="20" fillId="0" borderId="62" xfId="0" applyFont="1" applyBorder="1" applyAlignment="1" applyProtection="1">
      <alignment vertical="center" shrinkToFit="1"/>
      <protection locked="0"/>
    </xf>
    <xf numFmtId="0" fontId="20" fillId="0" borderId="65" xfId="0" applyFont="1" applyBorder="1" applyAlignment="1" applyProtection="1">
      <alignment vertical="center" shrinkToFit="1"/>
      <protection locked="0"/>
    </xf>
    <xf numFmtId="41" fontId="14" fillId="0" borderId="92" xfId="0" applyNumberFormat="1" applyFont="1" applyBorder="1" applyAlignment="1">
      <alignment vertical="center" shrinkToFit="1"/>
    </xf>
    <xf numFmtId="41" fontId="11" fillId="0" borderId="106" xfId="0" applyNumberFormat="1" applyFont="1" applyBorder="1" applyAlignment="1">
      <alignment vertical="center" shrinkToFit="1"/>
    </xf>
    <xf numFmtId="41" fontId="11" fillId="0" borderId="105" xfId="0" applyNumberFormat="1" applyFont="1" applyBorder="1" applyAlignment="1">
      <alignment vertical="center" shrinkToFit="1"/>
    </xf>
    <xf numFmtId="41" fontId="11" fillId="0" borderId="110" xfId="0" applyNumberFormat="1" applyFont="1" applyBorder="1" applyAlignment="1">
      <alignment vertical="center" shrinkToFit="1"/>
    </xf>
    <xf numFmtId="0" fontId="20" fillId="0" borderId="60" xfId="0" applyFont="1" applyBorder="1" applyAlignment="1" applyProtection="1">
      <alignment vertical="center" shrinkToFit="1"/>
      <protection locked="0"/>
    </xf>
    <xf numFmtId="0" fontId="20" fillId="0" borderId="70" xfId="0" applyFont="1" applyBorder="1" applyAlignment="1" applyProtection="1">
      <alignment vertical="center" shrinkToFit="1"/>
      <protection locked="0"/>
    </xf>
    <xf numFmtId="41" fontId="11" fillId="0" borderId="104" xfId="0" applyNumberFormat="1" applyFont="1" applyBorder="1" applyAlignment="1">
      <alignment vertical="center" shrinkToFit="1"/>
    </xf>
    <xf numFmtId="0" fontId="11" fillId="0" borderId="98"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100"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21" xfId="0" applyFont="1" applyBorder="1" applyAlignment="1">
      <alignment horizontal="center" vertical="center" wrapText="1"/>
    </xf>
    <xf numFmtId="0" fontId="20" fillId="0" borderId="108" xfId="0" applyFont="1" applyBorder="1" applyAlignment="1" applyProtection="1">
      <alignment vertical="center" shrinkToFit="1"/>
      <protection locked="0"/>
    </xf>
    <xf numFmtId="0" fontId="20" fillId="0" borderId="128" xfId="0" applyFont="1" applyBorder="1" applyAlignment="1" applyProtection="1">
      <alignment vertical="center" shrinkToFit="1"/>
      <protection locked="0"/>
    </xf>
    <xf numFmtId="0" fontId="11" fillId="0" borderId="1" xfId="0" applyFont="1" applyBorder="1" applyAlignment="1">
      <alignment horizontal="center" vertical="center"/>
    </xf>
    <xf numFmtId="0" fontId="11" fillId="0" borderId="95" xfId="0" applyFont="1" applyBorder="1" applyAlignment="1">
      <alignment vertical="center" textRotation="255"/>
    </xf>
    <xf numFmtId="0" fontId="11" fillId="0" borderId="96" xfId="0" applyFont="1" applyBorder="1" applyAlignment="1">
      <alignment vertical="center" textRotation="255"/>
    </xf>
    <xf numFmtId="0" fontId="11" fillId="0" borderId="97" xfId="0" applyFont="1" applyBorder="1" applyAlignment="1">
      <alignment vertical="center" textRotation="255"/>
    </xf>
    <xf numFmtId="0" fontId="11" fillId="0" borderId="112" xfId="0" applyFont="1" applyBorder="1" applyAlignment="1">
      <alignment vertical="center" textRotation="255" wrapText="1"/>
    </xf>
    <xf numFmtId="0" fontId="11" fillId="0" borderId="113" xfId="0" applyFont="1" applyBorder="1" applyAlignment="1">
      <alignment vertical="center" textRotation="255" wrapText="1"/>
    </xf>
    <xf numFmtId="0" fontId="11" fillId="0" borderId="116" xfId="0" applyFont="1" applyBorder="1" applyAlignment="1">
      <alignment vertical="center" textRotation="255" wrapText="1"/>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14" fillId="0" borderId="1" xfId="0" applyFont="1" applyBorder="1" applyAlignment="1">
      <alignment horizontal="center" vertical="center"/>
    </xf>
    <xf numFmtId="0" fontId="14" fillId="0" borderId="44" xfId="0" applyFont="1" applyBorder="1" applyAlignment="1">
      <alignment horizontal="center" vertical="center"/>
    </xf>
    <xf numFmtId="0" fontId="11" fillId="0" borderId="100" xfId="0" applyFont="1" applyBorder="1" applyAlignment="1">
      <alignment horizontal="center" vertical="center" textRotation="255"/>
    </xf>
    <xf numFmtId="0" fontId="11" fillId="0" borderId="44"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61" xfId="0" applyFont="1" applyBorder="1" applyAlignment="1">
      <alignment vertical="center"/>
    </xf>
    <xf numFmtId="0" fontId="11" fillId="0" borderId="10" xfId="0" applyFont="1" applyBorder="1" applyAlignment="1">
      <alignment vertical="center"/>
    </xf>
    <xf numFmtId="0" fontId="11" fillId="0" borderId="59" xfId="0" applyFont="1" applyBorder="1" applyAlignment="1">
      <alignment vertical="center"/>
    </xf>
    <xf numFmtId="0" fontId="11" fillId="0" borderId="66" xfId="0" applyFont="1" applyBorder="1" applyAlignment="1">
      <alignment vertical="center"/>
    </xf>
    <xf numFmtId="0" fontId="11" fillId="0" borderId="103" xfId="0" applyFont="1" applyBorder="1" applyAlignment="1">
      <alignment horizontal="center" vertical="center" shrinkToFit="1"/>
    </xf>
    <xf numFmtId="0" fontId="11" fillId="0" borderId="127" xfId="0" applyFont="1" applyBorder="1" applyAlignment="1">
      <alignment horizontal="center" vertical="center" shrinkToFit="1"/>
    </xf>
    <xf numFmtId="0" fontId="11" fillId="0" borderId="44" xfId="0" applyFont="1" applyBorder="1" applyAlignment="1">
      <alignment horizontal="center" vertical="center" textRotation="255" wrapText="1"/>
    </xf>
    <xf numFmtId="0" fontId="11" fillId="0" borderId="111" xfId="0" applyFont="1" applyBorder="1" applyAlignment="1">
      <alignment horizontal="center" vertical="center" textRotation="255" wrapText="1"/>
    </xf>
    <xf numFmtId="0" fontId="11" fillId="0" borderId="107" xfId="0" applyFont="1" applyBorder="1" applyAlignment="1">
      <alignment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shrinkToFit="1"/>
    </xf>
    <xf numFmtId="0" fontId="11" fillId="0" borderId="33" xfId="0" applyFont="1" applyBorder="1" applyAlignment="1">
      <alignment horizontal="left" vertical="center" wrapText="1" indent="1"/>
    </xf>
    <xf numFmtId="0" fontId="11" fillId="0" borderId="21"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0" xfId="0" applyFont="1" applyAlignment="1">
      <alignment vertical="center" wrapText="1"/>
    </xf>
    <xf numFmtId="0" fontId="11" fillId="0" borderId="0" xfId="0" applyFont="1" applyAlignment="1">
      <alignment vertical="center"/>
    </xf>
    <xf numFmtId="0" fontId="2" fillId="0" borderId="15"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3" xfId="0" applyFont="1" applyBorder="1" applyAlignment="1">
      <alignment horizontal="left" vertical="center" indent="1"/>
    </xf>
    <xf numFmtId="0" fontId="2" fillId="0" borderId="21" xfId="0" applyFont="1" applyBorder="1" applyAlignment="1">
      <alignment horizontal="left" vertical="center" indent="1"/>
    </xf>
    <xf numFmtId="0" fontId="2" fillId="0" borderId="22" xfId="0" applyFont="1" applyBorder="1" applyAlignment="1">
      <alignment horizontal="left" vertical="center" indent="1"/>
    </xf>
    <xf numFmtId="0" fontId="2" fillId="0" borderId="32" xfId="0" applyFont="1" applyBorder="1" applyAlignment="1">
      <alignment horizontal="left" vertical="center" wrapText="1"/>
    </xf>
    <xf numFmtId="0" fontId="0" fillId="0" borderId="32" xfId="0" applyBorder="1" applyAlignment="1">
      <alignment horizontal="left" vertical="center" wrapText="1"/>
    </xf>
    <xf numFmtId="0" fontId="2" fillId="0" borderId="13" xfId="0" applyFont="1" applyBorder="1" applyAlignment="1">
      <alignment horizontal="center" vertical="center" shrinkToFit="1"/>
    </xf>
    <xf numFmtId="0" fontId="3" fillId="0" borderId="13" xfId="0" applyFont="1" applyBorder="1" applyAlignment="1" applyProtection="1">
      <alignment horizontal="left" vertical="center" wrapText="1" indent="1" shrinkToFit="1"/>
      <protection locked="0"/>
    </xf>
    <xf numFmtId="0" fontId="8" fillId="0" borderId="13" xfId="0" applyFont="1" applyBorder="1" applyAlignment="1">
      <alignment horizontal="left" vertical="center" wrapText="1" indent="1" shrinkToFit="1"/>
    </xf>
  </cellXfs>
  <cellStyles count="2">
    <cellStyle name="パーセント" xfId="1" builtinId="5"/>
    <cellStyle name="標準" xfId="0" builtinId="0"/>
  </cellStyles>
  <dxfs count="53">
    <dxf>
      <font>
        <color theme="1"/>
      </font>
      <fill>
        <patternFill patternType="none">
          <bgColor auto="1"/>
        </patternFill>
      </fill>
    </dxf>
    <dxf>
      <font>
        <color auto="1"/>
      </font>
      <fill>
        <patternFill patternType="solid">
          <bgColor theme="5" tint="0.79998168889431442"/>
        </patternFill>
      </fill>
    </dxf>
    <dxf>
      <font>
        <color theme="1"/>
      </font>
      <fill>
        <patternFill patternType="none">
          <bgColor auto="1"/>
        </patternFill>
      </fill>
    </dxf>
    <dxf>
      <fill>
        <patternFill>
          <bgColor theme="5" tint="0.79998168889431442"/>
        </patternFill>
      </fill>
    </dxf>
    <dxf>
      <fill>
        <patternFill patternType="solid">
          <bgColor theme="0"/>
        </patternFill>
      </fill>
    </dxf>
    <dxf>
      <fill>
        <patternFill>
          <bgColor theme="5" tint="0.79998168889431442"/>
        </patternFill>
      </fill>
    </dxf>
    <dxf>
      <fill>
        <patternFill patternType="solid">
          <bgColor theme="0"/>
        </patternFill>
      </fill>
    </dxf>
    <dxf>
      <fill>
        <patternFill>
          <bgColor theme="5" tint="0.79998168889431442"/>
        </patternFill>
      </fill>
    </dxf>
    <dxf>
      <fill>
        <patternFill patternType="solid">
          <bgColor rgb="FFFFFFFF"/>
        </patternFill>
      </fill>
    </dxf>
    <dxf>
      <font>
        <color auto="1"/>
      </font>
      <fill>
        <patternFill patternType="solid">
          <bgColor theme="5" tint="0.79998168889431442"/>
        </patternFill>
      </fill>
    </dxf>
    <dxf>
      <fill>
        <patternFill>
          <bgColor theme="5" tint="0.79998168889431442"/>
        </patternFill>
      </fill>
    </dxf>
    <dxf>
      <font>
        <color theme="1"/>
      </font>
      <fill>
        <patternFill patternType="none">
          <bgColor auto="1"/>
        </patternFill>
      </fill>
    </dxf>
    <dxf>
      <font>
        <color theme="1"/>
      </font>
      <fill>
        <patternFill patternType="none">
          <bgColor auto="1"/>
        </patternFill>
      </fill>
    </dxf>
    <dxf>
      <font>
        <color auto="1"/>
      </font>
      <fill>
        <patternFill patternType="solid">
          <bgColor theme="5" tint="0.79998168889431442"/>
        </patternFill>
      </fill>
    </dxf>
    <dxf>
      <font>
        <color auto="1"/>
      </font>
      <fill>
        <patternFill patternType="solid">
          <bgColor theme="5" tint="0.79998168889431442"/>
        </patternFill>
      </fill>
    </dxf>
    <dxf>
      <font>
        <color theme="1"/>
      </font>
      <fill>
        <patternFill patternType="none">
          <bgColor auto="1"/>
        </patternFill>
      </fill>
    </dxf>
    <dxf>
      <fill>
        <patternFill>
          <bgColor theme="7" tint="0.79998168889431442"/>
        </patternFill>
      </fill>
    </dxf>
    <dxf>
      <fill>
        <patternFill>
          <bgColor theme="5" tint="0.79998168889431442"/>
        </patternFill>
      </fill>
    </dxf>
    <dxf>
      <font>
        <color auto="1"/>
      </font>
    </dxf>
    <dxf>
      <fill>
        <patternFill>
          <bgColor theme="5"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0"/>
        </patternFill>
      </fill>
    </dxf>
    <dxf>
      <font>
        <color theme="1"/>
      </font>
      <fill>
        <patternFill patternType="none">
          <bgColor auto="1"/>
        </patternFill>
      </fill>
    </dxf>
    <dxf>
      <fill>
        <patternFill>
          <bgColor theme="5" tint="0.79998168889431442"/>
        </patternFill>
      </fill>
    </dxf>
    <dxf>
      <fill>
        <patternFill patternType="solid">
          <bgColor theme="0"/>
        </patternFill>
      </fill>
    </dxf>
    <dxf>
      <fill>
        <patternFill>
          <bgColor theme="5" tint="0.79998168889431442"/>
        </patternFill>
      </fill>
    </dxf>
    <dxf>
      <fill>
        <patternFill patternType="solid">
          <bgColor theme="0"/>
        </patternFill>
      </fill>
    </dxf>
    <dxf>
      <fill>
        <patternFill>
          <bgColor theme="5" tint="0.79998168889431442"/>
        </patternFill>
      </fill>
    </dxf>
    <dxf>
      <fill>
        <patternFill patternType="solid">
          <bgColor rgb="FFFFFFFF"/>
        </patternFill>
      </fill>
    </dxf>
    <dxf>
      <font>
        <color auto="1"/>
      </font>
      <fill>
        <patternFill patternType="solid">
          <bgColor theme="5" tint="0.79998168889431442"/>
        </patternFill>
      </fill>
    </dxf>
    <dxf>
      <fill>
        <patternFill>
          <bgColor theme="5" tint="0.79998168889431442"/>
        </patternFill>
      </fill>
    </dxf>
    <dxf>
      <font>
        <color theme="1"/>
      </font>
    </dxf>
    <dxf>
      <fill>
        <patternFill>
          <bgColor theme="5" tint="0.79998168889431442"/>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6">
    <tableStyle name="リスト-style" pivot="0" count="3" xr9:uid="{00000000-0011-0000-FFFF-FFFF00000000}">
      <tableStyleElement type="headerRow" dxfId="52"/>
      <tableStyleElement type="firstRowStripe" dxfId="51"/>
      <tableStyleElement type="secondRowStripe" dxfId="50"/>
    </tableStyle>
    <tableStyle name="リスト-style 2" pivot="0" count="3" xr9:uid="{00000000-0011-0000-FFFF-FFFF01000000}">
      <tableStyleElement type="headerRow" dxfId="49"/>
      <tableStyleElement type="firstRowStripe" dxfId="48"/>
      <tableStyleElement type="secondRowStripe" dxfId="47"/>
    </tableStyle>
    <tableStyle name="リスト-style 3" pivot="0" count="3" xr9:uid="{00000000-0011-0000-FFFF-FFFF02000000}">
      <tableStyleElement type="headerRow" dxfId="46"/>
      <tableStyleElement type="firstRowStripe" dxfId="45"/>
      <tableStyleElement type="secondRowStripe" dxfId="44"/>
    </tableStyle>
    <tableStyle name="リスト-style 4" pivot="0" count="3" xr9:uid="{00000000-0011-0000-FFFF-FFFF03000000}">
      <tableStyleElement type="headerRow" dxfId="43"/>
      <tableStyleElement type="firstRowStripe" dxfId="42"/>
      <tableStyleElement type="secondRowStripe" dxfId="41"/>
    </tableStyle>
    <tableStyle name="リスト-style 5" pivot="0" count="3" xr9:uid="{00000000-0011-0000-FFFF-FFFF04000000}">
      <tableStyleElement type="headerRow" dxfId="40"/>
      <tableStyleElement type="firstRowStripe" dxfId="39"/>
      <tableStyleElement type="secondRowStripe" dxfId="38"/>
    </tableStyle>
    <tableStyle name="リスト-style 6" pivot="0" count="3" xr9:uid="{00000000-0011-0000-FFFF-FFFF05000000}">
      <tableStyleElement type="headerRow" dxfId="37"/>
      <tableStyleElement type="firstRowStripe" dxfId="36"/>
      <tableStyleElement type="secondRowStripe" dxfId="35"/>
    </tableStyle>
  </tableStyles>
  <colors>
    <mruColors>
      <color rgb="FF000000"/>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73269</xdr:colOff>
      <xdr:row>19</xdr:row>
      <xdr:rowOff>1648557</xdr:rowOff>
    </xdr:from>
    <xdr:ext cx="184731" cy="264560"/>
    <xdr:sp macro="" textlink="">
      <xdr:nvSpPr>
        <xdr:cNvPr id="3" name="テキスト ボックス 2">
          <a:extLst>
            <a:ext uri="{FF2B5EF4-FFF2-40B4-BE49-F238E27FC236}">
              <a16:creationId xmlns:a16="http://schemas.microsoft.com/office/drawing/2014/main" id="{D88B067B-3462-5D98-02A7-894ACFC84420}"/>
            </a:ext>
          </a:extLst>
        </xdr:cNvPr>
        <xdr:cNvSpPr txBox="1"/>
      </xdr:nvSpPr>
      <xdr:spPr>
        <a:xfrm>
          <a:off x="7605346" y="86457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73269</xdr:colOff>
      <xdr:row>19</xdr:row>
      <xdr:rowOff>1648557</xdr:rowOff>
    </xdr:from>
    <xdr:ext cx="184731" cy="264560"/>
    <xdr:sp macro="" textlink="">
      <xdr:nvSpPr>
        <xdr:cNvPr id="2" name="テキスト ボックス 1">
          <a:extLst>
            <a:ext uri="{FF2B5EF4-FFF2-40B4-BE49-F238E27FC236}">
              <a16:creationId xmlns:a16="http://schemas.microsoft.com/office/drawing/2014/main" id="{A8192578-10FE-4DA8-9AC6-3452D7053ABF}"/>
            </a:ext>
          </a:extLst>
        </xdr:cNvPr>
        <xdr:cNvSpPr txBox="1"/>
      </xdr:nvSpPr>
      <xdr:spPr>
        <a:xfrm>
          <a:off x="7826619" y="94019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22"/>
  <sheetViews>
    <sheetView view="pageBreakPreview" topLeftCell="A7" zoomScaleNormal="100" zoomScaleSheetLayoutView="100" workbookViewId="0">
      <selection activeCell="B18" sqref="B18"/>
    </sheetView>
  </sheetViews>
  <sheetFormatPr defaultColWidth="14.44140625" defaultRowHeight="22.5" customHeight="1" x14ac:dyDescent="0.3"/>
  <cols>
    <col min="1" max="1" width="2.109375" style="62" customWidth="1"/>
    <col min="2" max="2" width="76.5546875" style="62" customWidth="1"/>
    <col min="3" max="3" width="11" style="79" customWidth="1"/>
    <col min="4" max="4" width="1.88671875" style="2" customWidth="1"/>
    <col min="5" max="5" width="22.88671875" style="55" customWidth="1"/>
    <col min="6" max="27" width="8.6640625" style="2" customWidth="1"/>
    <col min="28" max="16384" width="14.44140625" style="2"/>
  </cols>
  <sheetData>
    <row r="2" spans="1:7" ht="22.5" customHeight="1" x14ac:dyDescent="0.3">
      <c r="A2" s="208" t="s">
        <v>0</v>
      </c>
      <c r="B2" s="208"/>
      <c r="C2" s="208"/>
    </row>
    <row r="4" spans="1:7" ht="22.5" customHeight="1" x14ac:dyDescent="0.3">
      <c r="A4" s="209" t="s">
        <v>1</v>
      </c>
      <c r="B4" s="210"/>
      <c r="C4" s="73" t="s">
        <v>2</v>
      </c>
    </row>
    <row r="5" spans="1:7" ht="22.5" customHeight="1" x14ac:dyDescent="0.3">
      <c r="A5" s="59" t="s">
        <v>333</v>
      </c>
      <c r="B5" s="63"/>
      <c r="C5" s="73"/>
      <c r="E5" s="54" t="str">
        <f>IF(C5="","必須","OK")</f>
        <v>必須</v>
      </c>
      <c r="G5" s="2" t="s">
        <v>3</v>
      </c>
    </row>
    <row r="6" spans="1:7" ht="22.5" customHeight="1" x14ac:dyDescent="0.3">
      <c r="A6" s="59" t="s">
        <v>4</v>
      </c>
      <c r="B6" s="63"/>
      <c r="C6" s="74"/>
      <c r="E6" s="54"/>
      <c r="G6" s="2" t="s">
        <v>5</v>
      </c>
    </row>
    <row r="7" spans="1:7" ht="22.5" customHeight="1" x14ac:dyDescent="0.3">
      <c r="A7" s="60"/>
      <c r="B7" s="64" t="s">
        <v>6</v>
      </c>
      <c r="C7" s="75"/>
      <c r="E7" s="54" t="str">
        <f t="shared" ref="E7:E11" si="0">IF(C7="","必須","OK")</f>
        <v>必須</v>
      </c>
    </row>
    <row r="8" spans="1:7" ht="22.5" customHeight="1" x14ac:dyDescent="0.3">
      <c r="A8" s="60"/>
      <c r="B8" s="65" t="s">
        <v>7</v>
      </c>
      <c r="C8" s="76"/>
      <c r="E8" s="54" t="str">
        <f t="shared" si="0"/>
        <v>必須</v>
      </c>
    </row>
    <row r="9" spans="1:7" ht="22.5" customHeight="1" x14ac:dyDescent="0.3">
      <c r="A9" s="60"/>
      <c r="B9" s="65" t="s">
        <v>198</v>
      </c>
      <c r="C9" s="76"/>
      <c r="E9" s="54" t="str">
        <f t="shared" si="0"/>
        <v>必須</v>
      </c>
    </row>
    <row r="10" spans="1:7" ht="22.5" customHeight="1" x14ac:dyDescent="0.3">
      <c r="A10" s="60"/>
      <c r="B10" s="66" t="s">
        <v>8</v>
      </c>
      <c r="C10" s="76"/>
      <c r="E10" s="54" t="str">
        <f t="shared" si="0"/>
        <v>必須</v>
      </c>
    </row>
    <row r="11" spans="1:7" ht="22.5" customHeight="1" x14ac:dyDescent="0.3">
      <c r="A11" s="61"/>
      <c r="B11" s="67" t="s">
        <v>9</v>
      </c>
      <c r="C11" s="7"/>
      <c r="E11" s="54" t="str">
        <f t="shared" si="0"/>
        <v>必須</v>
      </c>
    </row>
    <row r="12" spans="1:7" ht="22.5" customHeight="1" x14ac:dyDescent="0.3">
      <c r="A12" s="59" t="s">
        <v>10</v>
      </c>
      <c r="B12" s="63"/>
      <c r="C12" s="74"/>
      <c r="E12" s="54"/>
    </row>
    <row r="13" spans="1:7" ht="22.5" customHeight="1" x14ac:dyDescent="0.3">
      <c r="A13" s="60"/>
      <c r="B13" s="64" t="s">
        <v>11</v>
      </c>
      <c r="C13" s="75"/>
      <c r="E13" s="54" t="str">
        <f>IF(C13="","必須","OK")</f>
        <v>必須</v>
      </c>
    </row>
    <row r="14" spans="1:7" ht="22.5" customHeight="1" x14ac:dyDescent="0.3">
      <c r="A14" s="59" t="s">
        <v>12</v>
      </c>
      <c r="B14" s="68"/>
      <c r="C14" s="74"/>
      <c r="E14" s="54"/>
    </row>
    <row r="15" spans="1:7" ht="48" x14ac:dyDescent="0.3">
      <c r="A15" s="60"/>
      <c r="B15" s="69" t="s">
        <v>199</v>
      </c>
      <c r="C15" s="77"/>
      <c r="E15" s="54" t="str">
        <f t="shared" ref="E15:E16" si="1">IF(C15="","必須","OK")</f>
        <v>必須</v>
      </c>
    </row>
    <row r="16" spans="1:7" ht="73.8" x14ac:dyDescent="0.3">
      <c r="A16" s="60"/>
      <c r="B16" s="70" t="s">
        <v>13</v>
      </c>
      <c r="C16" s="78"/>
      <c r="E16" s="54" t="str">
        <f t="shared" si="1"/>
        <v>必須</v>
      </c>
    </row>
    <row r="17" spans="1:5" ht="22.5" customHeight="1" x14ac:dyDescent="0.3">
      <c r="A17" s="59" t="s">
        <v>14</v>
      </c>
      <c r="B17" s="68"/>
      <c r="C17" s="74"/>
      <c r="E17" s="54"/>
    </row>
    <row r="18" spans="1:5" ht="57" customHeight="1" x14ac:dyDescent="0.3">
      <c r="A18" s="60"/>
      <c r="B18" s="204" t="s">
        <v>334</v>
      </c>
      <c r="C18" s="75"/>
      <c r="E18" s="54" t="str">
        <f t="shared" ref="E18:E19" si="2">IF(C18="","必須","OK")</f>
        <v>必須</v>
      </c>
    </row>
    <row r="19" spans="1:5" ht="37.799999999999997" x14ac:dyDescent="0.3">
      <c r="A19" s="60"/>
      <c r="B19" s="72" t="s">
        <v>337</v>
      </c>
      <c r="C19" s="33"/>
      <c r="E19" s="54" t="str">
        <f t="shared" si="2"/>
        <v>必須</v>
      </c>
    </row>
    <row r="20" spans="1:5" ht="22.5" customHeight="1" x14ac:dyDescent="0.3">
      <c r="A20" s="59" t="s">
        <v>15</v>
      </c>
      <c r="B20" s="63"/>
      <c r="C20" s="74"/>
      <c r="E20" s="54"/>
    </row>
    <row r="21" spans="1:5" ht="22.5" customHeight="1" x14ac:dyDescent="0.3">
      <c r="A21" s="60"/>
      <c r="B21" s="71" t="s">
        <v>16</v>
      </c>
      <c r="C21" s="75"/>
      <c r="E21" s="54" t="str">
        <f t="shared" ref="E21:E22" si="3">IF(C21="","必須","OK")</f>
        <v>必須</v>
      </c>
    </row>
    <row r="22" spans="1:5" ht="31.5" customHeight="1" x14ac:dyDescent="0.3">
      <c r="A22" s="61"/>
      <c r="B22" s="72" t="s">
        <v>200</v>
      </c>
      <c r="C22" s="33"/>
      <c r="E22" s="54" t="str">
        <f t="shared" si="3"/>
        <v>必須</v>
      </c>
    </row>
  </sheetData>
  <protectedRanges>
    <protectedRange sqref="C5:C22" name="範囲1"/>
  </protectedRanges>
  <mergeCells count="2">
    <mergeCell ref="A2:C2"/>
    <mergeCell ref="A4:B4"/>
  </mergeCells>
  <phoneticPr fontId="6"/>
  <conditionalFormatting sqref="C5 C7:C11 C13 C15:C16 C18:C19 C21:C22">
    <cfRule type="expression" dxfId="34" priority="1">
      <formula>ISBLANK(C5)</formula>
    </cfRule>
  </conditionalFormatting>
  <conditionalFormatting sqref="E5:E22">
    <cfRule type="expression" dxfId="33" priority="2">
      <formula>E5&lt;&gt;"必須"</formula>
    </cfRule>
  </conditionalFormatting>
  <dataValidations count="1">
    <dataValidation type="list" allowBlank="1" showInputMessage="1" showErrorMessage="1" sqref="C5 C13 C15:C16 C18:C19 C21:C22 C7:C11" xr:uid="{16BCD5FD-FABA-4CE7-9C70-B38508EC607B}">
      <formula1>$G$5:$G$6</formula1>
    </dataValidation>
  </dataValidations>
  <pageMargins left="0.59055118110236227" right="0.59055118110236227" top="0.39370078740157483" bottom="0.39370078740157483" header="0" footer="0"/>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E987"/>
  <sheetViews>
    <sheetView showGridLines="0" workbookViewId="0">
      <selection activeCell="C20" sqref="C20"/>
    </sheetView>
  </sheetViews>
  <sheetFormatPr defaultColWidth="14.44140625" defaultRowHeight="22.5" customHeight="1" x14ac:dyDescent="0.3"/>
  <cols>
    <col min="1" max="1" width="12.109375" style="2" customWidth="1"/>
    <col min="2" max="2" width="8.33203125" style="2" customWidth="1"/>
    <col min="3" max="3" width="29" style="186" customWidth="1"/>
    <col min="4" max="4" width="35.88671875" style="2" customWidth="1"/>
    <col min="5" max="5" width="8.88671875" style="2" customWidth="1"/>
    <col min="6" max="16384" width="14.44140625" style="2"/>
  </cols>
  <sheetData>
    <row r="1" spans="1:5" ht="22.5" customHeight="1" x14ac:dyDescent="0.3">
      <c r="A1" s="80" t="s">
        <v>316</v>
      </c>
    </row>
    <row r="2" spans="1:5" ht="8.25" customHeight="1" x14ac:dyDescent="0.3">
      <c r="A2" s="80"/>
    </row>
    <row r="3" spans="1:5" ht="22.5" customHeight="1" x14ac:dyDescent="0.3">
      <c r="A3" s="2" t="s">
        <v>23</v>
      </c>
      <c r="B3" s="4"/>
      <c r="C3" s="4"/>
      <c r="D3" s="4"/>
      <c r="E3" s="4"/>
    </row>
    <row r="4" spans="1:5" ht="6" customHeight="1" x14ac:dyDescent="0.3">
      <c r="A4" s="4"/>
      <c r="B4" s="4"/>
      <c r="C4" s="4"/>
      <c r="D4" s="4"/>
      <c r="E4" s="4"/>
    </row>
    <row r="5" spans="1:5" ht="22.5" customHeight="1" x14ac:dyDescent="0.3">
      <c r="A5" s="349" t="s">
        <v>136</v>
      </c>
      <c r="B5" s="349"/>
      <c r="C5" s="349"/>
      <c r="D5" s="349"/>
      <c r="E5" s="349"/>
    </row>
    <row r="6" spans="1:5" ht="6" customHeight="1" x14ac:dyDescent="0.3">
      <c r="A6" s="4"/>
      <c r="B6" s="4"/>
      <c r="C6" s="4"/>
      <c r="D6" s="4"/>
      <c r="E6" s="4"/>
    </row>
    <row r="7" spans="1:5" ht="52.5" customHeight="1" x14ac:dyDescent="0.3">
      <c r="A7" s="353" t="s">
        <v>319</v>
      </c>
      <c r="B7" s="354"/>
      <c r="C7" s="354"/>
      <c r="D7" s="354"/>
      <c r="E7" s="354"/>
    </row>
    <row r="8" spans="1:5" ht="6" customHeight="1" x14ac:dyDescent="0.3">
      <c r="A8" s="42"/>
      <c r="C8" s="2"/>
    </row>
    <row r="9" spans="1:5" s="3" customFormat="1" ht="12" x14ac:dyDescent="0.3">
      <c r="A9" s="5" t="s">
        <v>38</v>
      </c>
      <c r="B9" s="187"/>
      <c r="C9" s="11"/>
      <c r="D9" s="11"/>
      <c r="E9" s="11"/>
    </row>
    <row r="10" spans="1:5" s="3" customFormat="1" ht="27" customHeight="1" x14ac:dyDescent="0.3">
      <c r="A10" s="43" t="s">
        <v>39</v>
      </c>
      <c r="B10" s="359" t="str">
        <f>様式1!C11</f>
        <v>特定非営利活動法人　●●●促進協議会</v>
      </c>
      <c r="C10" s="360"/>
      <c r="D10" s="360"/>
      <c r="E10" s="361"/>
    </row>
    <row r="11" spans="1:5" s="3" customFormat="1" ht="27" customHeight="1" x14ac:dyDescent="0.3">
      <c r="A11" s="39" t="s">
        <v>137</v>
      </c>
      <c r="B11" s="359" t="str">
        <f>様式1!C12</f>
        <v>代表理事　札幌　太郎</v>
      </c>
      <c r="C11" s="360"/>
      <c r="D11" s="360"/>
      <c r="E11" s="361"/>
    </row>
    <row r="12" spans="1:5" s="3" customFormat="1" ht="8.25" customHeight="1" x14ac:dyDescent="0.3">
      <c r="A12" s="40"/>
      <c r="B12" s="187"/>
      <c r="C12" s="11"/>
      <c r="D12" s="11"/>
      <c r="E12" s="11"/>
    </row>
    <row r="13" spans="1:5" s="3" customFormat="1" ht="12" x14ac:dyDescent="0.3">
      <c r="A13" s="5" t="s">
        <v>138</v>
      </c>
      <c r="B13" s="187"/>
      <c r="C13" s="11"/>
      <c r="D13" s="11"/>
      <c r="E13" s="11"/>
    </row>
    <row r="14" spans="1:5" ht="27" customHeight="1" x14ac:dyDescent="0.3">
      <c r="A14" s="43" t="s">
        <v>307</v>
      </c>
      <c r="B14" s="350" t="str">
        <f>様式1!C26</f>
        <v>さまざまな世代がふるさとを語り地域資源の共有をする交流会を通じた、地域でたすけあえる関係づくり事業</v>
      </c>
      <c r="C14" s="351"/>
      <c r="D14" s="351"/>
      <c r="E14" s="352"/>
    </row>
    <row r="15" spans="1:5" ht="10.5" customHeight="1" x14ac:dyDescent="0.3">
      <c r="A15" s="27"/>
      <c r="B15" s="27"/>
      <c r="C15" s="27"/>
      <c r="D15" s="27"/>
      <c r="E15" s="27"/>
    </row>
    <row r="16" spans="1:5" ht="12" x14ac:dyDescent="0.3">
      <c r="A16" s="41" t="s">
        <v>139</v>
      </c>
      <c r="B16" s="31"/>
      <c r="C16" s="31"/>
      <c r="D16" s="31"/>
      <c r="E16" s="31"/>
    </row>
    <row r="17" spans="1:5" ht="27" customHeight="1" thickBot="1" x14ac:dyDescent="0.35">
      <c r="A17" s="152" t="s">
        <v>312</v>
      </c>
      <c r="B17" s="188" t="s">
        <v>311</v>
      </c>
      <c r="C17" s="188" t="s">
        <v>95</v>
      </c>
      <c r="D17" s="188" t="s">
        <v>140</v>
      </c>
      <c r="E17" s="189" t="s">
        <v>86</v>
      </c>
    </row>
    <row r="18" spans="1:5" ht="24" customHeight="1" thickTop="1" x14ac:dyDescent="0.3">
      <c r="A18" s="356" t="s">
        <v>308</v>
      </c>
      <c r="B18" s="190" t="s">
        <v>303</v>
      </c>
      <c r="C18" s="191" t="s">
        <v>313</v>
      </c>
      <c r="D18" s="191" t="s">
        <v>314</v>
      </c>
      <c r="E18" s="192">
        <v>45000</v>
      </c>
    </row>
    <row r="19" spans="1:5" ht="24" customHeight="1" x14ac:dyDescent="0.3">
      <c r="A19" s="357"/>
      <c r="B19" s="193"/>
      <c r="C19" s="194"/>
      <c r="D19" s="194"/>
      <c r="E19" s="195"/>
    </row>
    <row r="20" spans="1:5" ht="24" customHeight="1" x14ac:dyDescent="0.3">
      <c r="A20" s="357"/>
      <c r="B20" s="193"/>
      <c r="C20" s="194"/>
      <c r="D20" s="194"/>
      <c r="E20" s="195"/>
    </row>
    <row r="21" spans="1:5" ht="24" customHeight="1" x14ac:dyDescent="0.3">
      <c r="A21" s="358"/>
      <c r="B21" s="196"/>
      <c r="C21" s="197"/>
      <c r="D21" s="197"/>
      <c r="E21" s="198"/>
    </row>
    <row r="22" spans="1:5" ht="24" customHeight="1" x14ac:dyDescent="0.3">
      <c r="A22" s="237" t="s">
        <v>141</v>
      </c>
      <c r="B22" s="199"/>
      <c r="C22" s="200"/>
      <c r="D22" s="200"/>
      <c r="E22" s="201"/>
    </row>
    <row r="23" spans="1:5" ht="24" customHeight="1" x14ac:dyDescent="0.3">
      <c r="A23" s="238"/>
      <c r="B23" s="193"/>
      <c r="C23" s="194"/>
      <c r="D23" s="194"/>
      <c r="E23" s="195"/>
    </row>
    <row r="24" spans="1:5" ht="24" customHeight="1" x14ac:dyDescent="0.3">
      <c r="A24" s="238"/>
      <c r="B24" s="193"/>
      <c r="C24" s="194"/>
      <c r="D24" s="194"/>
      <c r="E24" s="195"/>
    </row>
    <row r="25" spans="1:5" ht="24" customHeight="1" x14ac:dyDescent="0.3">
      <c r="A25" s="355"/>
      <c r="B25" s="196"/>
      <c r="C25" s="197"/>
      <c r="D25" s="197"/>
      <c r="E25" s="198"/>
    </row>
    <row r="26" spans="1:5" ht="24" customHeight="1" x14ac:dyDescent="0.3">
      <c r="A26" s="237" t="s">
        <v>306</v>
      </c>
      <c r="B26" s="199"/>
      <c r="C26" s="200"/>
      <c r="D26" s="200"/>
      <c r="E26" s="201"/>
    </row>
    <row r="27" spans="1:5" ht="24" customHeight="1" x14ac:dyDescent="0.3">
      <c r="A27" s="238"/>
      <c r="B27" s="193"/>
      <c r="C27" s="194"/>
      <c r="D27" s="194"/>
      <c r="E27" s="195"/>
    </row>
    <row r="28" spans="1:5" ht="24" customHeight="1" x14ac:dyDescent="0.3">
      <c r="A28" s="238"/>
      <c r="B28" s="193"/>
      <c r="C28" s="194"/>
      <c r="D28" s="194"/>
      <c r="E28" s="195"/>
    </row>
    <row r="29" spans="1:5" ht="24" customHeight="1" x14ac:dyDescent="0.3">
      <c r="A29" s="355"/>
      <c r="B29" s="196"/>
      <c r="C29" s="197"/>
      <c r="D29" s="197"/>
      <c r="E29" s="198"/>
    </row>
    <row r="30" spans="1:5" ht="24" customHeight="1" x14ac:dyDescent="0.3">
      <c r="A30" s="237" t="s">
        <v>309</v>
      </c>
      <c r="B30" s="199" t="s">
        <v>304</v>
      </c>
      <c r="C30" s="200" t="s">
        <v>305</v>
      </c>
      <c r="D30" s="200" t="s">
        <v>315</v>
      </c>
      <c r="E30" s="201">
        <v>1000</v>
      </c>
    </row>
    <row r="31" spans="1:5" ht="24" customHeight="1" x14ac:dyDescent="0.3">
      <c r="A31" s="238"/>
      <c r="B31" s="193"/>
      <c r="C31" s="194"/>
      <c r="D31" s="194"/>
      <c r="E31" s="195"/>
    </row>
    <row r="32" spans="1:5" ht="24" customHeight="1" x14ac:dyDescent="0.3">
      <c r="A32" s="238"/>
      <c r="B32" s="193"/>
      <c r="C32" s="194"/>
      <c r="D32" s="194"/>
      <c r="E32" s="195"/>
    </row>
    <row r="33" spans="1:5" ht="24" customHeight="1" x14ac:dyDescent="0.3">
      <c r="A33" s="355"/>
      <c r="B33" s="196"/>
      <c r="C33" s="197"/>
      <c r="D33" s="197"/>
      <c r="E33" s="198"/>
    </row>
    <row r="34" spans="1:5" ht="24" customHeight="1" x14ac:dyDescent="0.3">
      <c r="A34" s="237" t="s">
        <v>310</v>
      </c>
      <c r="B34" s="199"/>
      <c r="C34" s="200"/>
      <c r="D34" s="200"/>
      <c r="E34" s="201"/>
    </row>
    <row r="35" spans="1:5" ht="24" customHeight="1" x14ac:dyDescent="0.3">
      <c r="A35" s="238"/>
      <c r="B35" s="193"/>
      <c r="C35" s="194"/>
      <c r="D35" s="194"/>
      <c r="E35" s="195"/>
    </row>
    <row r="36" spans="1:5" ht="24" customHeight="1" x14ac:dyDescent="0.3">
      <c r="A36" s="238"/>
      <c r="B36" s="193"/>
      <c r="C36" s="194"/>
      <c r="D36" s="194"/>
      <c r="E36" s="195"/>
    </row>
    <row r="37" spans="1:5" ht="24" customHeight="1" x14ac:dyDescent="0.3">
      <c r="A37" s="355"/>
      <c r="B37" s="196"/>
      <c r="C37" s="197"/>
      <c r="D37" s="197"/>
      <c r="E37" s="198"/>
    </row>
    <row r="38" spans="1:5" ht="22.5" customHeight="1" x14ac:dyDescent="0.3">
      <c r="A38" s="4"/>
      <c r="B38" s="79"/>
      <c r="C38" s="4"/>
      <c r="D38" s="4"/>
      <c r="E38" s="4"/>
    </row>
    <row r="39" spans="1:5" ht="22.5" customHeight="1" x14ac:dyDescent="0.3">
      <c r="A39" s="4"/>
      <c r="B39" s="79"/>
      <c r="C39" s="4"/>
      <c r="D39" s="4"/>
      <c r="E39" s="4"/>
    </row>
    <row r="40" spans="1:5" ht="22.5" customHeight="1" x14ac:dyDescent="0.3">
      <c r="A40" s="4"/>
      <c r="B40" s="4"/>
      <c r="C40" s="79"/>
      <c r="D40" s="4"/>
      <c r="E40" s="4"/>
    </row>
    <row r="41" spans="1:5" ht="22.5" customHeight="1" x14ac:dyDescent="0.3">
      <c r="A41" s="4"/>
      <c r="B41" s="4"/>
      <c r="C41" s="79"/>
      <c r="D41" s="4"/>
      <c r="E41" s="4"/>
    </row>
    <row r="42" spans="1:5" ht="22.5" customHeight="1" x14ac:dyDescent="0.3">
      <c r="A42" s="4"/>
      <c r="B42" s="4"/>
      <c r="C42" s="79"/>
      <c r="D42" s="4"/>
      <c r="E42" s="4"/>
    </row>
    <row r="43" spans="1:5" ht="22.5" customHeight="1" x14ac:dyDescent="0.3">
      <c r="A43" s="4"/>
      <c r="B43" s="4"/>
      <c r="C43" s="79"/>
      <c r="D43" s="4"/>
      <c r="E43" s="4"/>
    </row>
    <row r="44" spans="1:5" ht="22.5" customHeight="1" x14ac:dyDescent="0.3">
      <c r="A44" s="4"/>
      <c r="B44" s="4"/>
      <c r="C44" s="79"/>
      <c r="D44" s="4"/>
      <c r="E44" s="4"/>
    </row>
    <row r="45" spans="1:5" ht="22.5" customHeight="1" x14ac:dyDescent="0.3">
      <c r="A45" s="4"/>
      <c r="B45" s="4"/>
      <c r="C45" s="79"/>
      <c r="D45" s="4"/>
      <c r="E45" s="4"/>
    </row>
    <row r="46" spans="1:5" ht="22.5" customHeight="1" x14ac:dyDescent="0.3">
      <c r="A46" s="4"/>
      <c r="B46" s="4"/>
      <c r="C46" s="79"/>
      <c r="D46" s="4"/>
      <c r="E46" s="4"/>
    </row>
    <row r="47" spans="1:5" ht="22.5" customHeight="1" x14ac:dyDescent="0.3">
      <c r="A47" s="4"/>
      <c r="B47" s="4"/>
      <c r="C47" s="79"/>
      <c r="D47" s="4"/>
      <c r="E47" s="4"/>
    </row>
    <row r="48" spans="1:5" ht="22.5" customHeight="1" x14ac:dyDescent="0.3">
      <c r="A48" s="4"/>
      <c r="B48" s="4"/>
      <c r="C48" s="79"/>
      <c r="D48" s="4"/>
      <c r="E48" s="4"/>
    </row>
    <row r="49" spans="1:5" ht="22.5" customHeight="1" x14ac:dyDescent="0.3">
      <c r="A49" s="4"/>
      <c r="B49" s="4"/>
      <c r="C49" s="79"/>
      <c r="D49" s="4"/>
      <c r="E49" s="4"/>
    </row>
    <row r="50" spans="1:5" ht="22.5" customHeight="1" x14ac:dyDescent="0.3">
      <c r="A50" s="4"/>
      <c r="B50" s="4"/>
      <c r="C50" s="79"/>
      <c r="D50" s="4"/>
      <c r="E50" s="4"/>
    </row>
    <row r="51" spans="1:5" ht="22.5" customHeight="1" x14ac:dyDescent="0.3">
      <c r="A51" s="4"/>
      <c r="B51" s="4"/>
      <c r="C51" s="79"/>
      <c r="D51" s="4"/>
      <c r="E51" s="4"/>
    </row>
    <row r="52" spans="1:5" ht="22.5" customHeight="1" x14ac:dyDescent="0.3">
      <c r="A52" s="4"/>
      <c r="B52" s="4"/>
      <c r="C52" s="79"/>
      <c r="D52" s="4"/>
      <c r="E52" s="4"/>
    </row>
    <row r="53" spans="1:5" ht="22.5" customHeight="1" x14ac:dyDescent="0.3">
      <c r="A53" s="4"/>
      <c r="B53" s="4"/>
      <c r="C53" s="79"/>
      <c r="D53" s="4"/>
      <c r="E53" s="4"/>
    </row>
    <row r="54" spans="1:5" ht="22.5" customHeight="1" x14ac:dyDescent="0.3">
      <c r="A54" s="4"/>
      <c r="B54" s="4"/>
      <c r="C54" s="79"/>
      <c r="D54" s="4"/>
      <c r="E54" s="4"/>
    </row>
    <row r="55" spans="1:5" ht="22.5" customHeight="1" x14ac:dyDescent="0.3">
      <c r="A55" s="4"/>
      <c r="B55" s="4"/>
      <c r="C55" s="79"/>
      <c r="D55" s="4"/>
      <c r="E55" s="4"/>
    </row>
    <row r="56" spans="1:5" ht="22.5" customHeight="1" x14ac:dyDescent="0.3">
      <c r="A56" s="4"/>
      <c r="B56" s="4"/>
      <c r="C56" s="79"/>
      <c r="D56" s="4"/>
      <c r="E56" s="4"/>
    </row>
    <row r="57" spans="1:5" ht="22.5" customHeight="1" x14ac:dyDescent="0.3">
      <c r="A57" s="4"/>
      <c r="B57" s="4"/>
      <c r="C57" s="79"/>
      <c r="D57" s="4"/>
      <c r="E57" s="4"/>
    </row>
    <row r="58" spans="1:5" ht="22.5" customHeight="1" x14ac:dyDescent="0.3">
      <c r="A58" s="4"/>
      <c r="B58" s="4"/>
      <c r="C58" s="79"/>
      <c r="D58" s="4"/>
      <c r="E58" s="4"/>
    </row>
    <row r="59" spans="1:5" ht="22.5" customHeight="1" x14ac:dyDescent="0.3">
      <c r="A59" s="4"/>
      <c r="B59" s="4"/>
      <c r="C59" s="79"/>
      <c r="D59" s="4"/>
      <c r="E59" s="4"/>
    </row>
    <row r="60" spans="1:5" ht="22.5" customHeight="1" x14ac:dyDescent="0.3">
      <c r="A60" s="4"/>
      <c r="B60" s="4"/>
      <c r="C60" s="79"/>
      <c r="D60" s="4"/>
      <c r="E60" s="4"/>
    </row>
    <row r="61" spans="1:5" ht="22.5" customHeight="1" x14ac:dyDescent="0.3">
      <c r="A61" s="4"/>
      <c r="B61" s="4"/>
      <c r="C61" s="79"/>
      <c r="D61" s="4"/>
      <c r="E61" s="4"/>
    </row>
    <row r="62" spans="1:5" ht="22.5" customHeight="1" x14ac:dyDescent="0.3">
      <c r="A62" s="4"/>
      <c r="B62" s="4"/>
      <c r="C62" s="79"/>
      <c r="D62" s="4"/>
      <c r="E62" s="4"/>
    </row>
    <row r="63" spans="1:5" ht="22.5" customHeight="1" x14ac:dyDescent="0.3">
      <c r="A63" s="4"/>
      <c r="B63" s="4"/>
      <c r="C63" s="79"/>
      <c r="D63" s="4"/>
      <c r="E63" s="4"/>
    </row>
    <row r="64" spans="1:5" ht="22.5" customHeight="1" x14ac:dyDescent="0.3">
      <c r="A64" s="4"/>
      <c r="B64" s="4"/>
      <c r="C64" s="79"/>
      <c r="D64" s="4"/>
      <c r="E64" s="4"/>
    </row>
    <row r="65" spans="1:5" ht="22.5" customHeight="1" x14ac:dyDescent="0.3">
      <c r="A65" s="4"/>
      <c r="B65" s="4"/>
      <c r="C65" s="79"/>
      <c r="D65" s="4"/>
      <c r="E65" s="4"/>
    </row>
    <row r="66" spans="1:5" ht="22.5" customHeight="1" x14ac:dyDescent="0.3">
      <c r="A66" s="4"/>
      <c r="B66" s="4"/>
      <c r="C66" s="79"/>
      <c r="D66" s="4"/>
      <c r="E66" s="4"/>
    </row>
    <row r="67" spans="1:5" ht="22.5" customHeight="1" x14ac:dyDescent="0.3">
      <c r="A67" s="4"/>
      <c r="B67" s="4"/>
      <c r="C67" s="79"/>
      <c r="D67" s="4"/>
      <c r="E67" s="4"/>
    </row>
    <row r="68" spans="1:5" ht="22.5" customHeight="1" x14ac:dyDescent="0.3">
      <c r="A68" s="4"/>
      <c r="B68" s="4"/>
      <c r="C68" s="79"/>
      <c r="D68" s="4"/>
      <c r="E68" s="4"/>
    </row>
    <row r="69" spans="1:5" ht="22.5" customHeight="1" x14ac:dyDescent="0.3">
      <c r="A69" s="4"/>
      <c r="B69" s="4"/>
      <c r="C69" s="79"/>
      <c r="D69" s="4"/>
      <c r="E69" s="4"/>
    </row>
    <row r="70" spans="1:5" ht="22.5" customHeight="1" x14ac:dyDescent="0.3">
      <c r="A70" s="4"/>
      <c r="B70" s="4"/>
      <c r="C70" s="79"/>
      <c r="D70" s="4"/>
      <c r="E70" s="4"/>
    </row>
    <row r="71" spans="1:5" ht="22.5" customHeight="1" x14ac:dyDescent="0.3">
      <c r="A71" s="4"/>
      <c r="B71" s="4"/>
      <c r="C71" s="79"/>
      <c r="D71" s="4"/>
      <c r="E71" s="4"/>
    </row>
    <row r="72" spans="1:5" ht="22.5" customHeight="1" x14ac:dyDescent="0.3">
      <c r="A72" s="4"/>
      <c r="B72" s="4"/>
      <c r="C72" s="79"/>
      <c r="D72" s="4"/>
      <c r="E72" s="4"/>
    </row>
    <row r="73" spans="1:5" ht="22.5" customHeight="1" x14ac:dyDescent="0.3">
      <c r="A73" s="4"/>
      <c r="B73" s="4"/>
      <c r="C73" s="79"/>
      <c r="D73" s="4"/>
      <c r="E73" s="4"/>
    </row>
    <row r="74" spans="1:5" ht="22.5" customHeight="1" x14ac:dyDescent="0.3">
      <c r="A74" s="4"/>
      <c r="B74" s="4"/>
      <c r="C74" s="79"/>
      <c r="D74" s="4"/>
      <c r="E74" s="4"/>
    </row>
    <row r="75" spans="1:5" ht="22.5" customHeight="1" x14ac:dyDescent="0.3">
      <c r="A75" s="4"/>
      <c r="B75" s="4"/>
      <c r="C75" s="79"/>
      <c r="D75" s="4"/>
      <c r="E75" s="4"/>
    </row>
    <row r="76" spans="1:5" ht="22.5" customHeight="1" x14ac:dyDescent="0.3">
      <c r="A76" s="4"/>
      <c r="B76" s="4"/>
      <c r="C76" s="79"/>
      <c r="D76" s="4"/>
      <c r="E76" s="4"/>
    </row>
    <row r="77" spans="1:5" ht="22.5" customHeight="1" x14ac:dyDescent="0.3">
      <c r="A77" s="4"/>
      <c r="B77" s="4"/>
      <c r="C77" s="79"/>
      <c r="D77" s="4"/>
      <c r="E77" s="4"/>
    </row>
    <row r="78" spans="1:5" ht="22.5" customHeight="1" x14ac:dyDescent="0.3">
      <c r="A78" s="4"/>
      <c r="B78" s="4"/>
      <c r="C78" s="79"/>
      <c r="D78" s="4"/>
      <c r="E78" s="4"/>
    </row>
    <row r="79" spans="1:5" ht="22.5" customHeight="1" x14ac:dyDescent="0.3">
      <c r="A79" s="4"/>
      <c r="B79" s="4"/>
      <c r="C79" s="79"/>
      <c r="D79" s="4"/>
      <c r="E79" s="4"/>
    </row>
    <row r="80" spans="1:5" ht="22.5" customHeight="1" x14ac:dyDescent="0.3">
      <c r="A80" s="4"/>
      <c r="B80" s="4"/>
      <c r="C80" s="79"/>
      <c r="D80" s="4"/>
      <c r="E80" s="4"/>
    </row>
    <row r="81" spans="1:5" ht="22.5" customHeight="1" x14ac:dyDescent="0.3">
      <c r="A81" s="4"/>
      <c r="B81" s="4"/>
      <c r="C81" s="79"/>
      <c r="D81" s="4"/>
      <c r="E81" s="4"/>
    </row>
    <row r="82" spans="1:5" ht="22.5" customHeight="1" x14ac:dyDescent="0.3">
      <c r="A82" s="4"/>
      <c r="B82" s="4"/>
      <c r="C82" s="79"/>
      <c r="D82" s="4"/>
      <c r="E82" s="4"/>
    </row>
    <row r="83" spans="1:5" ht="22.5" customHeight="1" x14ac:dyDescent="0.3">
      <c r="A83" s="4"/>
      <c r="B83" s="4"/>
      <c r="C83" s="79"/>
      <c r="D83" s="4"/>
      <c r="E83" s="4"/>
    </row>
    <row r="84" spans="1:5" ht="22.5" customHeight="1" x14ac:dyDescent="0.3">
      <c r="A84" s="4"/>
      <c r="B84" s="4"/>
      <c r="C84" s="79"/>
      <c r="D84" s="4"/>
      <c r="E84" s="4"/>
    </row>
    <row r="85" spans="1:5" ht="22.5" customHeight="1" x14ac:dyDescent="0.3">
      <c r="A85" s="4"/>
      <c r="B85" s="4"/>
      <c r="C85" s="79"/>
      <c r="D85" s="4"/>
      <c r="E85" s="4"/>
    </row>
    <row r="86" spans="1:5" ht="22.5" customHeight="1" x14ac:dyDescent="0.3">
      <c r="A86" s="4"/>
      <c r="B86" s="4"/>
      <c r="C86" s="79"/>
      <c r="D86" s="4"/>
      <c r="E86" s="4"/>
    </row>
    <row r="87" spans="1:5" ht="22.5" customHeight="1" x14ac:dyDescent="0.3">
      <c r="A87" s="4"/>
      <c r="B87" s="4"/>
      <c r="C87" s="79"/>
      <c r="D87" s="4"/>
      <c r="E87" s="4"/>
    </row>
    <row r="88" spans="1:5" ht="22.5" customHeight="1" x14ac:dyDescent="0.3">
      <c r="A88" s="4"/>
      <c r="B88" s="4"/>
      <c r="C88" s="79"/>
      <c r="D88" s="4"/>
      <c r="E88" s="4"/>
    </row>
    <row r="89" spans="1:5" ht="22.5" customHeight="1" x14ac:dyDescent="0.3">
      <c r="A89" s="4"/>
      <c r="B89" s="4"/>
      <c r="C89" s="79"/>
      <c r="D89" s="4"/>
      <c r="E89" s="4"/>
    </row>
    <row r="90" spans="1:5" ht="22.5" customHeight="1" x14ac:dyDescent="0.3">
      <c r="A90" s="4"/>
      <c r="B90" s="4"/>
      <c r="C90" s="79"/>
      <c r="D90" s="4"/>
      <c r="E90" s="4"/>
    </row>
    <row r="91" spans="1:5" ht="22.5" customHeight="1" x14ac:dyDescent="0.3">
      <c r="A91" s="4"/>
      <c r="B91" s="4"/>
      <c r="C91" s="79"/>
      <c r="D91" s="4"/>
      <c r="E91" s="4"/>
    </row>
    <row r="92" spans="1:5" ht="22.5" customHeight="1" x14ac:dyDescent="0.3">
      <c r="A92" s="4"/>
      <c r="B92" s="4"/>
      <c r="C92" s="79"/>
      <c r="D92" s="4"/>
      <c r="E92" s="4"/>
    </row>
    <row r="93" spans="1:5" ht="22.5" customHeight="1" x14ac:dyDescent="0.3">
      <c r="A93" s="4"/>
      <c r="B93" s="4"/>
      <c r="C93" s="79"/>
      <c r="D93" s="4"/>
      <c r="E93" s="4"/>
    </row>
    <row r="94" spans="1:5" ht="22.5" customHeight="1" x14ac:dyDescent="0.3">
      <c r="A94" s="4"/>
      <c r="B94" s="4"/>
      <c r="C94" s="79"/>
      <c r="D94" s="4"/>
      <c r="E94" s="4"/>
    </row>
    <row r="95" spans="1:5" ht="22.5" customHeight="1" x14ac:dyDescent="0.3">
      <c r="A95" s="4"/>
      <c r="B95" s="4"/>
      <c r="C95" s="79"/>
      <c r="D95" s="4"/>
      <c r="E95" s="4"/>
    </row>
    <row r="96" spans="1:5" ht="22.5" customHeight="1" x14ac:dyDescent="0.3">
      <c r="A96" s="4"/>
      <c r="B96" s="4"/>
      <c r="C96" s="79"/>
      <c r="D96" s="4"/>
      <c r="E96" s="4"/>
    </row>
    <row r="97" spans="1:5" ht="22.5" customHeight="1" x14ac:dyDescent="0.3">
      <c r="A97" s="4"/>
      <c r="B97" s="4"/>
      <c r="C97" s="79"/>
      <c r="D97" s="4"/>
      <c r="E97" s="4"/>
    </row>
    <row r="98" spans="1:5" ht="22.5" customHeight="1" x14ac:dyDescent="0.3">
      <c r="A98" s="4"/>
      <c r="B98" s="4"/>
      <c r="C98" s="79"/>
      <c r="D98" s="4"/>
      <c r="E98" s="4"/>
    </row>
    <row r="99" spans="1:5" ht="22.5" customHeight="1" x14ac:dyDescent="0.3">
      <c r="A99" s="4"/>
      <c r="B99" s="4"/>
      <c r="C99" s="79"/>
      <c r="D99" s="4"/>
      <c r="E99" s="4"/>
    </row>
    <row r="100" spans="1:5" ht="22.5" customHeight="1" x14ac:dyDescent="0.3">
      <c r="A100" s="4"/>
      <c r="B100" s="4"/>
      <c r="C100" s="79"/>
      <c r="D100" s="4"/>
      <c r="E100" s="4"/>
    </row>
    <row r="101" spans="1:5" ht="22.5" customHeight="1" x14ac:dyDescent="0.3">
      <c r="A101" s="4"/>
      <c r="B101" s="4"/>
      <c r="C101" s="79"/>
      <c r="D101" s="4"/>
      <c r="E101" s="4"/>
    </row>
    <row r="102" spans="1:5" ht="22.5" customHeight="1" x14ac:dyDescent="0.3">
      <c r="A102" s="4"/>
      <c r="B102" s="4"/>
      <c r="C102" s="79"/>
      <c r="D102" s="4"/>
      <c r="E102" s="4"/>
    </row>
    <row r="103" spans="1:5" ht="22.5" customHeight="1" x14ac:dyDescent="0.3">
      <c r="A103" s="4"/>
      <c r="B103" s="4"/>
      <c r="C103" s="79"/>
      <c r="D103" s="4"/>
      <c r="E103" s="4"/>
    </row>
    <row r="104" spans="1:5" ht="22.5" customHeight="1" x14ac:dyDescent="0.3">
      <c r="A104" s="4"/>
      <c r="B104" s="4"/>
      <c r="C104" s="79"/>
      <c r="D104" s="4"/>
      <c r="E104" s="4"/>
    </row>
    <row r="105" spans="1:5" ht="22.5" customHeight="1" x14ac:dyDescent="0.3">
      <c r="A105" s="4"/>
      <c r="B105" s="4"/>
      <c r="C105" s="79"/>
      <c r="D105" s="4"/>
      <c r="E105" s="4"/>
    </row>
    <row r="106" spans="1:5" ht="22.5" customHeight="1" x14ac:dyDescent="0.3">
      <c r="A106" s="4"/>
      <c r="B106" s="4"/>
      <c r="C106" s="79"/>
      <c r="D106" s="4"/>
      <c r="E106" s="4"/>
    </row>
    <row r="107" spans="1:5" ht="22.5" customHeight="1" x14ac:dyDescent="0.3">
      <c r="A107" s="4"/>
      <c r="B107" s="4"/>
      <c r="C107" s="79"/>
      <c r="D107" s="4"/>
      <c r="E107" s="4"/>
    </row>
    <row r="108" spans="1:5" ht="22.5" customHeight="1" x14ac:dyDescent="0.3">
      <c r="A108" s="4"/>
      <c r="B108" s="4"/>
      <c r="C108" s="79"/>
      <c r="D108" s="4"/>
      <c r="E108" s="4"/>
    </row>
    <row r="109" spans="1:5" ht="22.5" customHeight="1" x14ac:dyDescent="0.3">
      <c r="A109" s="4"/>
      <c r="B109" s="4"/>
      <c r="C109" s="79"/>
      <c r="D109" s="4"/>
      <c r="E109" s="4"/>
    </row>
    <row r="110" spans="1:5" ht="22.5" customHeight="1" x14ac:dyDescent="0.3">
      <c r="A110" s="4"/>
      <c r="B110" s="4"/>
      <c r="C110" s="79"/>
      <c r="D110" s="4"/>
      <c r="E110" s="4"/>
    </row>
    <row r="111" spans="1:5" ht="22.5" customHeight="1" x14ac:dyDescent="0.3">
      <c r="A111" s="4"/>
      <c r="B111" s="4"/>
      <c r="C111" s="79"/>
      <c r="D111" s="4"/>
      <c r="E111" s="4"/>
    </row>
    <row r="112" spans="1:5" ht="22.5" customHeight="1" x14ac:dyDescent="0.3">
      <c r="A112" s="4"/>
      <c r="B112" s="4"/>
      <c r="C112" s="79"/>
      <c r="D112" s="4"/>
      <c r="E112" s="4"/>
    </row>
    <row r="113" spans="1:5" ht="22.5" customHeight="1" x14ac:dyDescent="0.3">
      <c r="A113" s="4"/>
      <c r="B113" s="4"/>
      <c r="C113" s="79"/>
      <c r="D113" s="4"/>
      <c r="E113" s="4"/>
    </row>
    <row r="114" spans="1:5" ht="22.5" customHeight="1" x14ac:dyDescent="0.3">
      <c r="A114" s="4"/>
      <c r="B114" s="4"/>
      <c r="C114" s="79"/>
      <c r="D114" s="4"/>
      <c r="E114" s="4"/>
    </row>
    <row r="115" spans="1:5" ht="22.5" customHeight="1" x14ac:dyDescent="0.3">
      <c r="A115" s="4"/>
      <c r="B115" s="4"/>
      <c r="C115" s="79"/>
      <c r="D115" s="4"/>
      <c r="E115" s="4"/>
    </row>
    <row r="116" spans="1:5" ht="22.5" customHeight="1" x14ac:dyDescent="0.3">
      <c r="A116" s="4"/>
      <c r="B116" s="4"/>
      <c r="C116" s="79"/>
      <c r="D116" s="4"/>
      <c r="E116" s="4"/>
    </row>
    <row r="117" spans="1:5" ht="22.5" customHeight="1" x14ac:dyDescent="0.3">
      <c r="A117" s="4"/>
      <c r="B117" s="4"/>
      <c r="C117" s="79"/>
      <c r="D117" s="4"/>
      <c r="E117" s="4"/>
    </row>
    <row r="118" spans="1:5" ht="22.5" customHeight="1" x14ac:dyDescent="0.3">
      <c r="A118" s="4"/>
      <c r="B118" s="4"/>
      <c r="C118" s="79"/>
      <c r="D118" s="4"/>
      <c r="E118" s="4"/>
    </row>
    <row r="119" spans="1:5" ht="22.5" customHeight="1" x14ac:dyDescent="0.3">
      <c r="A119" s="4"/>
      <c r="B119" s="4"/>
      <c r="C119" s="79"/>
      <c r="D119" s="4"/>
      <c r="E119" s="4"/>
    </row>
    <row r="120" spans="1:5" ht="22.5" customHeight="1" x14ac:dyDescent="0.3">
      <c r="A120" s="4"/>
      <c r="B120" s="4"/>
      <c r="C120" s="79"/>
      <c r="D120" s="4"/>
      <c r="E120" s="4"/>
    </row>
    <row r="121" spans="1:5" ht="22.5" customHeight="1" x14ac:dyDescent="0.3">
      <c r="A121" s="4"/>
      <c r="B121" s="4"/>
      <c r="C121" s="79"/>
      <c r="D121" s="4"/>
      <c r="E121" s="4"/>
    </row>
    <row r="122" spans="1:5" ht="22.5" customHeight="1" x14ac:dyDescent="0.3">
      <c r="A122" s="4"/>
      <c r="B122" s="4"/>
      <c r="C122" s="79"/>
      <c r="D122" s="4"/>
      <c r="E122" s="4"/>
    </row>
    <row r="123" spans="1:5" ht="22.5" customHeight="1" x14ac:dyDescent="0.3">
      <c r="A123" s="4"/>
      <c r="B123" s="4"/>
      <c r="C123" s="79"/>
      <c r="D123" s="4"/>
      <c r="E123" s="4"/>
    </row>
    <row r="124" spans="1:5" ht="22.5" customHeight="1" x14ac:dyDescent="0.3">
      <c r="A124" s="4"/>
      <c r="B124" s="4"/>
      <c r="C124" s="79"/>
      <c r="D124" s="4"/>
      <c r="E124" s="4"/>
    </row>
    <row r="125" spans="1:5" ht="22.5" customHeight="1" x14ac:dyDescent="0.3">
      <c r="A125" s="4"/>
      <c r="B125" s="4"/>
      <c r="C125" s="79"/>
      <c r="D125" s="4"/>
      <c r="E125" s="4"/>
    </row>
    <row r="126" spans="1:5" ht="22.5" customHeight="1" x14ac:dyDescent="0.3">
      <c r="A126" s="4"/>
      <c r="B126" s="4"/>
      <c r="C126" s="79"/>
      <c r="D126" s="4"/>
      <c r="E126" s="4"/>
    </row>
    <row r="127" spans="1:5" ht="22.5" customHeight="1" x14ac:dyDescent="0.3">
      <c r="A127" s="4"/>
      <c r="B127" s="4"/>
      <c r="C127" s="79"/>
      <c r="D127" s="4"/>
      <c r="E127" s="4"/>
    </row>
    <row r="128" spans="1:5" ht="22.5" customHeight="1" x14ac:dyDescent="0.3">
      <c r="A128" s="4"/>
      <c r="B128" s="4"/>
      <c r="C128" s="79"/>
      <c r="D128" s="4"/>
      <c r="E128" s="4"/>
    </row>
    <row r="129" spans="1:5" ht="22.5" customHeight="1" x14ac:dyDescent="0.3">
      <c r="A129" s="4"/>
      <c r="B129" s="4"/>
      <c r="C129" s="79"/>
      <c r="D129" s="4"/>
      <c r="E129" s="4"/>
    </row>
    <row r="130" spans="1:5" ht="22.5" customHeight="1" x14ac:dyDescent="0.3">
      <c r="A130" s="4"/>
      <c r="B130" s="4"/>
      <c r="C130" s="79"/>
      <c r="D130" s="4"/>
      <c r="E130" s="4"/>
    </row>
    <row r="131" spans="1:5" ht="22.5" customHeight="1" x14ac:dyDescent="0.3">
      <c r="A131" s="4"/>
      <c r="B131" s="4"/>
      <c r="C131" s="79"/>
      <c r="D131" s="4"/>
      <c r="E131" s="4"/>
    </row>
    <row r="132" spans="1:5" ht="22.5" customHeight="1" x14ac:dyDescent="0.3">
      <c r="A132" s="4"/>
      <c r="B132" s="4"/>
      <c r="C132" s="79"/>
      <c r="D132" s="4"/>
      <c r="E132" s="4"/>
    </row>
    <row r="133" spans="1:5" ht="22.5" customHeight="1" x14ac:dyDescent="0.3">
      <c r="A133" s="4"/>
      <c r="B133" s="4"/>
      <c r="C133" s="79"/>
      <c r="D133" s="4"/>
      <c r="E133" s="4"/>
    </row>
    <row r="134" spans="1:5" ht="22.5" customHeight="1" x14ac:dyDescent="0.3">
      <c r="A134" s="4"/>
      <c r="B134" s="4"/>
      <c r="C134" s="79"/>
      <c r="D134" s="4"/>
      <c r="E134" s="4"/>
    </row>
    <row r="135" spans="1:5" ht="22.5" customHeight="1" x14ac:dyDescent="0.3">
      <c r="A135" s="4"/>
      <c r="B135" s="4"/>
      <c r="C135" s="79"/>
      <c r="D135" s="4"/>
      <c r="E135" s="4"/>
    </row>
    <row r="136" spans="1:5" ht="22.5" customHeight="1" x14ac:dyDescent="0.3">
      <c r="A136" s="4"/>
      <c r="B136" s="4"/>
      <c r="C136" s="79"/>
      <c r="D136" s="4"/>
      <c r="E136" s="4"/>
    </row>
    <row r="137" spans="1:5" ht="22.5" customHeight="1" x14ac:dyDescent="0.3">
      <c r="A137" s="4"/>
      <c r="B137" s="4"/>
      <c r="C137" s="79"/>
      <c r="D137" s="4"/>
      <c r="E137" s="4"/>
    </row>
    <row r="138" spans="1:5" ht="22.5" customHeight="1" x14ac:dyDescent="0.3">
      <c r="A138" s="4"/>
      <c r="B138" s="4"/>
      <c r="C138" s="79"/>
      <c r="D138" s="4"/>
      <c r="E138" s="4"/>
    </row>
    <row r="139" spans="1:5" ht="22.5" customHeight="1" x14ac:dyDescent="0.3">
      <c r="A139" s="4"/>
      <c r="B139" s="4"/>
      <c r="C139" s="79"/>
      <c r="D139" s="4"/>
      <c r="E139" s="4"/>
    </row>
    <row r="140" spans="1:5" ht="22.5" customHeight="1" x14ac:dyDescent="0.3">
      <c r="A140" s="4"/>
      <c r="B140" s="4"/>
      <c r="C140" s="79"/>
      <c r="D140" s="4"/>
      <c r="E140" s="4"/>
    </row>
    <row r="141" spans="1:5" ht="22.5" customHeight="1" x14ac:dyDescent="0.3">
      <c r="A141" s="4"/>
      <c r="B141" s="4"/>
      <c r="C141" s="79"/>
      <c r="D141" s="4"/>
      <c r="E141" s="4"/>
    </row>
    <row r="142" spans="1:5" ht="22.5" customHeight="1" x14ac:dyDescent="0.3">
      <c r="A142" s="4"/>
      <c r="B142" s="4"/>
      <c r="C142" s="79"/>
      <c r="D142" s="4"/>
      <c r="E142" s="4"/>
    </row>
    <row r="143" spans="1:5" ht="22.5" customHeight="1" x14ac:dyDescent="0.3">
      <c r="A143" s="4"/>
      <c r="B143" s="4"/>
      <c r="C143" s="79"/>
      <c r="D143" s="4"/>
      <c r="E143" s="4"/>
    </row>
    <row r="144" spans="1:5" ht="22.5" customHeight="1" x14ac:dyDescent="0.3">
      <c r="A144" s="4"/>
      <c r="B144" s="4"/>
      <c r="C144" s="79"/>
      <c r="D144" s="4"/>
      <c r="E144" s="4"/>
    </row>
    <row r="145" spans="1:5" ht="22.5" customHeight="1" x14ac:dyDescent="0.3">
      <c r="A145" s="4"/>
      <c r="B145" s="4"/>
      <c r="C145" s="79"/>
      <c r="D145" s="4"/>
      <c r="E145" s="4"/>
    </row>
    <row r="146" spans="1:5" ht="22.5" customHeight="1" x14ac:dyDescent="0.3">
      <c r="A146" s="4"/>
      <c r="B146" s="4"/>
      <c r="C146" s="79"/>
      <c r="D146" s="4"/>
      <c r="E146" s="4"/>
    </row>
    <row r="147" spans="1:5" ht="22.5" customHeight="1" x14ac:dyDescent="0.3">
      <c r="A147" s="4"/>
      <c r="B147" s="4"/>
      <c r="C147" s="79"/>
      <c r="D147" s="4"/>
      <c r="E147" s="4"/>
    </row>
    <row r="148" spans="1:5" ht="22.5" customHeight="1" x14ac:dyDescent="0.3">
      <c r="A148" s="4"/>
      <c r="B148" s="4"/>
      <c r="C148" s="79"/>
      <c r="D148" s="4"/>
      <c r="E148" s="4"/>
    </row>
    <row r="149" spans="1:5" ht="22.5" customHeight="1" x14ac:dyDescent="0.3">
      <c r="A149" s="4"/>
      <c r="B149" s="4"/>
      <c r="C149" s="79"/>
      <c r="D149" s="4"/>
      <c r="E149" s="4"/>
    </row>
    <row r="150" spans="1:5" ht="22.5" customHeight="1" x14ac:dyDescent="0.3">
      <c r="A150" s="4"/>
      <c r="B150" s="4"/>
      <c r="C150" s="79"/>
      <c r="D150" s="4"/>
      <c r="E150" s="4"/>
    </row>
    <row r="151" spans="1:5" ht="22.5" customHeight="1" x14ac:dyDescent="0.3">
      <c r="A151" s="4"/>
      <c r="B151" s="4"/>
      <c r="C151" s="79"/>
      <c r="D151" s="4"/>
      <c r="E151" s="4"/>
    </row>
    <row r="152" spans="1:5" ht="22.5" customHeight="1" x14ac:dyDescent="0.3">
      <c r="A152" s="4"/>
      <c r="B152" s="4"/>
      <c r="C152" s="79"/>
      <c r="D152" s="4"/>
      <c r="E152" s="4"/>
    </row>
    <row r="153" spans="1:5" ht="22.5" customHeight="1" x14ac:dyDescent="0.3">
      <c r="A153" s="4"/>
      <c r="B153" s="4"/>
      <c r="C153" s="79"/>
      <c r="D153" s="4"/>
      <c r="E153" s="4"/>
    </row>
    <row r="154" spans="1:5" ht="22.5" customHeight="1" x14ac:dyDescent="0.3">
      <c r="A154" s="4"/>
      <c r="B154" s="4"/>
      <c r="C154" s="79"/>
      <c r="D154" s="4"/>
      <c r="E154" s="4"/>
    </row>
    <row r="155" spans="1:5" ht="22.5" customHeight="1" x14ac:dyDescent="0.3">
      <c r="A155" s="4"/>
      <c r="B155" s="4"/>
      <c r="C155" s="79"/>
      <c r="D155" s="4"/>
      <c r="E155" s="4"/>
    </row>
    <row r="156" spans="1:5" ht="22.5" customHeight="1" x14ac:dyDescent="0.3">
      <c r="A156" s="4"/>
      <c r="B156" s="4"/>
      <c r="C156" s="79"/>
      <c r="D156" s="4"/>
      <c r="E156" s="4"/>
    </row>
    <row r="157" spans="1:5" ht="22.5" customHeight="1" x14ac:dyDescent="0.3">
      <c r="A157" s="4"/>
      <c r="B157" s="4"/>
      <c r="C157" s="79"/>
      <c r="D157" s="4"/>
      <c r="E157" s="4"/>
    </row>
    <row r="158" spans="1:5" ht="22.5" customHeight="1" x14ac:dyDescent="0.3">
      <c r="A158" s="4"/>
      <c r="B158" s="4"/>
      <c r="C158" s="79"/>
      <c r="D158" s="4"/>
      <c r="E158" s="4"/>
    </row>
    <row r="159" spans="1:5" ht="22.5" customHeight="1" x14ac:dyDescent="0.3">
      <c r="A159" s="4"/>
      <c r="B159" s="4"/>
      <c r="C159" s="79"/>
      <c r="D159" s="4"/>
      <c r="E159" s="4"/>
    </row>
    <row r="160" spans="1:5" ht="22.5" customHeight="1" x14ac:dyDescent="0.3">
      <c r="A160" s="4"/>
      <c r="B160" s="4"/>
      <c r="C160" s="79"/>
      <c r="D160" s="4"/>
      <c r="E160" s="4"/>
    </row>
    <row r="161" spans="1:5" ht="22.5" customHeight="1" x14ac:dyDescent="0.3">
      <c r="A161" s="4"/>
      <c r="B161" s="4"/>
      <c r="C161" s="79"/>
      <c r="D161" s="4"/>
      <c r="E161" s="4"/>
    </row>
    <row r="162" spans="1:5" ht="22.5" customHeight="1" x14ac:dyDescent="0.3">
      <c r="A162" s="4"/>
      <c r="B162" s="4"/>
      <c r="C162" s="79"/>
      <c r="D162" s="4"/>
      <c r="E162" s="4"/>
    </row>
    <row r="163" spans="1:5" ht="22.5" customHeight="1" x14ac:dyDescent="0.3">
      <c r="A163" s="4"/>
      <c r="B163" s="4"/>
      <c r="C163" s="79"/>
      <c r="D163" s="4"/>
      <c r="E163" s="4"/>
    </row>
    <row r="164" spans="1:5" ht="22.5" customHeight="1" x14ac:dyDescent="0.3">
      <c r="A164" s="4"/>
      <c r="B164" s="4"/>
      <c r="C164" s="79"/>
      <c r="D164" s="4"/>
      <c r="E164" s="4"/>
    </row>
    <row r="165" spans="1:5" ht="22.5" customHeight="1" x14ac:dyDescent="0.3">
      <c r="A165" s="4"/>
      <c r="B165" s="4"/>
      <c r="C165" s="79"/>
      <c r="D165" s="4"/>
      <c r="E165" s="4"/>
    </row>
    <row r="166" spans="1:5" ht="22.5" customHeight="1" x14ac:dyDescent="0.3">
      <c r="A166" s="4"/>
      <c r="B166" s="4"/>
      <c r="C166" s="79"/>
      <c r="D166" s="4"/>
      <c r="E166" s="4"/>
    </row>
    <row r="167" spans="1:5" ht="22.5" customHeight="1" x14ac:dyDescent="0.3">
      <c r="A167" s="4"/>
      <c r="B167" s="4"/>
      <c r="C167" s="79"/>
      <c r="D167" s="4"/>
      <c r="E167" s="4"/>
    </row>
    <row r="168" spans="1:5" ht="22.5" customHeight="1" x14ac:dyDescent="0.3">
      <c r="A168" s="4"/>
      <c r="B168" s="4"/>
      <c r="C168" s="79"/>
      <c r="D168" s="4"/>
      <c r="E168" s="4"/>
    </row>
    <row r="169" spans="1:5" ht="22.5" customHeight="1" x14ac:dyDescent="0.3">
      <c r="A169" s="4"/>
      <c r="B169" s="4"/>
      <c r="C169" s="79"/>
      <c r="D169" s="4"/>
      <c r="E169" s="4"/>
    </row>
    <row r="170" spans="1:5" ht="22.5" customHeight="1" x14ac:dyDescent="0.3">
      <c r="A170" s="4"/>
      <c r="B170" s="4"/>
      <c r="C170" s="79"/>
      <c r="D170" s="4"/>
      <c r="E170" s="4"/>
    </row>
    <row r="171" spans="1:5" ht="22.5" customHeight="1" x14ac:dyDescent="0.3">
      <c r="A171" s="4"/>
      <c r="B171" s="4"/>
      <c r="C171" s="79"/>
      <c r="D171" s="4"/>
      <c r="E171" s="4"/>
    </row>
    <row r="172" spans="1:5" ht="22.5" customHeight="1" x14ac:dyDescent="0.3">
      <c r="A172" s="4"/>
      <c r="B172" s="4"/>
      <c r="C172" s="79"/>
      <c r="D172" s="4"/>
      <c r="E172" s="4"/>
    </row>
    <row r="173" spans="1:5" ht="22.5" customHeight="1" x14ac:dyDescent="0.3">
      <c r="A173" s="4"/>
      <c r="B173" s="4"/>
      <c r="C173" s="79"/>
      <c r="D173" s="4"/>
      <c r="E173" s="4"/>
    </row>
    <row r="174" spans="1:5" ht="22.5" customHeight="1" x14ac:dyDescent="0.3">
      <c r="A174" s="4"/>
      <c r="B174" s="4"/>
      <c r="C174" s="79"/>
      <c r="D174" s="4"/>
      <c r="E174" s="4"/>
    </row>
    <row r="175" spans="1:5" ht="22.5" customHeight="1" x14ac:dyDescent="0.3">
      <c r="A175" s="4"/>
      <c r="B175" s="4"/>
      <c r="C175" s="79"/>
      <c r="D175" s="4"/>
      <c r="E175" s="4"/>
    </row>
    <row r="176" spans="1:5" ht="22.5" customHeight="1" x14ac:dyDescent="0.3">
      <c r="A176" s="4"/>
      <c r="B176" s="4"/>
      <c r="C176" s="79"/>
      <c r="D176" s="4"/>
      <c r="E176" s="4"/>
    </row>
    <row r="177" spans="1:5" ht="22.5" customHeight="1" x14ac:dyDescent="0.3">
      <c r="A177" s="4"/>
      <c r="B177" s="4"/>
      <c r="C177" s="79"/>
      <c r="D177" s="4"/>
      <c r="E177" s="4"/>
    </row>
    <row r="178" spans="1:5" ht="22.5" customHeight="1" x14ac:dyDescent="0.3">
      <c r="A178" s="4"/>
      <c r="B178" s="4"/>
      <c r="C178" s="79"/>
      <c r="D178" s="4"/>
      <c r="E178" s="4"/>
    </row>
    <row r="179" spans="1:5" ht="22.5" customHeight="1" x14ac:dyDescent="0.3">
      <c r="A179" s="4"/>
      <c r="B179" s="4"/>
      <c r="C179" s="79"/>
      <c r="D179" s="4"/>
      <c r="E179" s="4"/>
    </row>
    <row r="180" spans="1:5" ht="22.5" customHeight="1" x14ac:dyDescent="0.3">
      <c r="A180" s="4"/>
      <c r="B180" s="4"/>
      <c r="C180" s="79"/>
      <c r="D180" s="4"/>
      <c r="E180" s="4"/>
    </row>
    <row r="181" spans="1:5" ht="22.5" customHeight="1" x14ac:dyDescent="0.3">
      <c r="A181" s="4"/>
      <c r="B181" s="4"/>
      <c r="C181" s="79"/>
      <c r="D181" s="4"/>
      <c r="E181" s="4"/>
    </row>
    <row r="182" spans="1:5" ht="22.5" customHeight="1" x14ac:dyDescent="0.3">
      <c r="A182" s="4"/>
      <c r="B182" s="4"/>
      <c r="C182" s="79"/>
      <c r="D182" s="4"/>
      <c r="E182" s="4"/>
    </row>
    <row r="183" spans="1:5" ht="22.5" customHeight="1" x14ac:dyDescent="0.3">
      <c r="A183" s="4"/>
      <c r="B183" s="4"/>
      <c r="C183" s="79"/>
      <c r="D183" s="4"/>
      <c r="E183" s="4"/>
    </row>
    <row r="184" spans="1:5" ht="22.5" customHeight="1" x14ac:dyDescent="0.3">
      <c r="A184" s="4"/>
      <c r="B184" s="4"/>
      <c r="C184" s="79"/>
      <c r="D184" s="4"/>
      <c r="E184" s="4"/>
    </row>
    <row r="185" spans="1:5" ht="22.5" customHeight="1" x14ac:dyDescent="0.3">
      <c r="A185" s="4"/>
      <c r="B185" s="4"/>
      <c r="C185" s="79"/>
      <c r="D185" s="4"/>
      <c r="E185" s="4"/>
    </row>
    <row r="186" spans="1:5" ht="22.5" customHeight="1" x14ac:dyDescent="0.3">
      <c r="A186" s="4"/>
      <c r="B186" s="4"/>
      <c r="C186" s="79"/>
      <c r="D186" s="4"/>
      <c r="E186" s="4"/>
    </row>
    <row r="187" spans="1:5" ht="22.5" customHeight="1" x14ac:dyDescent="0.3">
      <c r="A187" s="4"/>
      <c r="B187" s="4"/>
      <c r="C187" s="79"/>
      <c r="D187" s="4"/>
      <c r="E187" s="4"/>
    </row>
    <row r="188" spans="1:5" ht="22.5" customHeight="1" x14ac:dyDescent="0.3">
      <c r="A188" s="4"/>
      <c r="B188" s="4"/>
      <c r="C188" s="79"/>
      <c r="D188" s="4"/>
      <c r="E188" s="4"/>
    </row>
    <row r="189" spans="1:5" ht="22.5" customHeight="1" x14ac:dyDescent="0.3">
      <c r="A189" s="4"/>
      <c r="B189" s="4"/>
      <c r="C189" s="79"/>
      <c r="D189" s="4"/>
      <c r="E189" s="4"/>
    </row>
    <row r="190" spans="1:5" ht="22.5" customHeight="1" x14ac:dyDescent="0.3">
      <c r="A190" s="4"/>
      <c r="B190" s="4"/>
      <c r="C190" s="79"/>
      <c r="D190" s="4"/>
      <c r="E190" s="4"/>
    </row>
    <row r="191" spans="1:5" ht="22.5" customHeight="1" x14ac:dyDescent="0.3">
      <c r="A191" s="4"/>
      <c r="B191" s="4"/>
      <c r="C191" s="79"/>
      <c r="D191" s="4"/>
      <c r="E191" s="4"/>
    </row>
    <row r="192" spans="1:5" ht="22.5" customHeight="1" x14ac:dyDescent="0.3">
      <c r="A192" s="4"/>
      <c r="B192" s="4"/>
      <c r="C192" s="79"/>
      <c r="D192" s="4"/>
      <c r="E192" s="4"/>
    </row>
    <row r="193" spans="1:5" ht="22.5" customHeight="1" x14ac:dyDescent="0.3">
      <c r="A193" s="4"/>
      <c r="B193" s="4"/>
      <c r="C193" s="79"/>
      <c r="D193" s="4"/>
      <c r="E193" s="4"/>
    </row>
    <row r="194" spans="1:5" ht="22.5" customHeight="1" x14ac:dyDescent="0.3">
      <c r="A194" s="4"/>
      <c r="B194" s="4"/>
      <c r="C194" s="79"/>
      <c r="D194" s="4"/>
      <c r="E194" s="4"/>
    </row>
    <row r="195" spans="1:5" ht="22.5" customHeight="1" x14ac:dyDescent="0.3">
      <c r="A195" s="4"/>
      <c r="B195" s="4"/>
      <c r="C195" s="79"/>
      <c r="D195" s="4"/>
      <c r="E195" s="4"/>
    </row>
    <row r="196" spans="1:5" ht="22.5" customHeight="1" x14ac:dyDescent="0.3">
      <c r="A196" s="4"/>
      <c r="B196" s="4"/>
      <c r="C196" s="79"/>
      <c r="D196" s="4"/>
      <c r="E196" s="4"/>
    </row>
    <row r="197" spans="1:5" ht="22.5" customHeight="1" x14ac:dyDescent="0.3">
      <c r="A197" s="4"/>
      <c r="B197" s="4"/>
      <c r="C197" s="79"/>
      <c r="D197" s="4"/>
      <c r="E197" s="4"/>
    </row>
    <row r="198" spans="1:5" ht="22.5" customHeight="1" x14ac:dyDescent="0.3">
      <c r="A198" s="4"/>
      <c r="B198" s="4"/>
      <c r="C198" s="79"/>
      <c r="D198" s="4"/>
      <c r="E198" s="4"/>
    </row>
    <row r="199" spans="1:5" ht="22.5" customHeight="1" x14ac:dyDescent="0.3">
      <c r="A199" s="4"/>
      <c r="B199" s="4"/>
      <c r="C199" s="79"/>
      <c r="D199" s="4"/>
      <c r="E199" s="4"/>
    </row>
    <row r="200" spans="1:5" ht="22.5" customHeight="1" x14ac:dyDescent="0.3">
      <c r="A200" s="4"/>
      <c r="B200" s="4"/>
      <c r="C200" s="79"/>
      <c r="D200" s="4"/>
      <c r="E200" s="4"/>
    </row>
    <row r="201" spans="1:5" ht="22.5" customHeight="1" x14ac:dyDescent="0.3">
      <c r="A201" s="4"/>
      <c r="B201" s="4"/>
      <c r="C201" s="79"/>
      <c r="D201" s="4"/>
      <c r="E201" s="4"/>
    </row>
    <row r="202" spans="1:5" ht="22.5" customHeight="1" x14ac:dyDescent="0.3">
      <c r="A202" s="4"/>
      <c r="B202" s="4"/>
      <c r="C202" s="79"/>
      <c r="D202" s="4"/>
      <c r="E202" s="4"/>
    </row>
    <row r="203" spans="1:5" ht="22.5" customHeight="1" x14ac:dyDescent="0.3">
      <c r="A203" s="4"/>
      <c r="B203" s="4"/>
      <c r="C203" s="79"/>
      <c r="D203" s="4"/>
      <c r="E203" s="4"/>
    </row>
    <row r="204" spans="1:5" ht="22.5" customHeight="1" x14ac:dyDescent="0.3">
      <c r="A204" s="4"/>
      <c r="B204" s="4"/>
      <c r="C204" s="79"/>
      <c r="D204" s="4"/>
      <c r="E204" s="4"/>
    </row>
    <row r="205" spans="1:5" ht="22.5" customHeight="1" x14ac:dyDescent="0.3">
      <c r="A205" s="4"/>
      <c r="B205" s="4"/>
      <c r="C205" s="79"/>
      <c r="D205" s="4"/>
      <c r="E205" s="4"/>
    </row>
    <row r="206" spans="1:5" ht="22.5" customHeight="1" x14ac:dyDescent="0.3">
      <c r="A206" s="4"/>
      <c r="B206" s="4"/>
      <c r="C206" s="79"/>
      <c r="D206" s="4"/>
      <c r="E206" s="4"/>
    </row>
    <row r="207" spans="1:5" ht="22.5" customHeight="1" x14ac:dyDescent="0.3">
      <c r="A207" s="4"/>
      <c r="B207" s="4"/>
      <c r="C207" s="79"/>
      <c r="D207" s="4"/>
      <c r="E207" s="4"/>
    </row>
    <row r="208" spans="1:5" ht="22.5" customHeight="1" x14ac:dyDescent="0.3">
      <c r="A208" s="4"/>
      <c r="B208" s="4"/>
      <c r="C208" s="79"/>
      <c r="D208" s="4"/>
      <c r="E208" s="4"/>
    </row>
    <row r="209" spans="1:5" ht="22.5" customHeight="1" x14ac:dyDescent="0.3">
      <c r="A209" s="4"/>
      <c r="B209" s="4"/>
      <c r="C209" s="79"/>
      <c r="D209" s="4"/>
      <c r="E209" s="4"/>
    </row>
    <row r="210" spans="1:5" ht="22.5" customHeight="1" x14ac:dyDescent="0.3">
      <c r="A210" s="4"/>
      <c r="B210" s="4"/>
      <c r="C210" s="79"/>
      <c r="D210" s="4"/>
      <c r="E210" s="4"/>
    </row>
    <row r="211" spans="1:5" ht="22.5" customHeight="1" x14ac:dyDescent="0.3">
      <c r="A211" s="4"/>
      <c r="B211" s="4"/>
      <c r="C211" s="79"/>
      <c r="D211" s="4"/>
      <c r="E211" s="4"/>
    </row>
    <row r="212" spans="1:5" ht="22.5" customHeight="1" x14ac:dyDescent="0.3">
      <c r="A212" s="4"/>
      <c r="B212" s="4"/>
      <c r="C212" s="79"/>
      <c r="D212" s="4"/>
      <c r="E212" s="4"/>
    </row>
    <row r="213" spans="1:5" ht="22.5" customHeight="1" x14ac:dyDescent="0.3">
      <c r="A213" s="4"/>
      <c r="B213" s="4"/>
      <c r="C213" s="79"/>
      <c r="D213" s="4"/>
      <c r="E213" s="4"/>
    </row>
    <row r="214" spans="1:5" ht="22.5" customHeight="1" x14ac:dyDescent="0.3">
      <c r="A214" s="4"/>
      <c r="B214" s="4"/>
      <c r="C214" s="79"/>
      <c r="D214" s="4"/>
      <c r="E214" s="4"/>
    </row>
    <row r="215" spans="1:5" ht="22.5" customHeight="1" x14ac:dyDescent="0.3">
      <c r="A215" s="4"/>
      <c r="B215" s="4"/>
      <c r="C215" s="79"/>
      <c r="D215" s="4"/>
      <c r="E215" s="4"/>
    </row>
    <row r="216" spans="1:5" ht="22.5" customHeight="1" x14ac:dyDescent="0.3">
      <c r="A216" s="4"/>
      <c r="B216" s="4"/>
      <c r="C216" s="79"/>
      <c r="D216" s="4"/>
      <c r="E216" s="4"/>
    </row>
    <row r="217" spans="1:5" ht="22.5" customHeight="1" x14ac:dyDescent="0.3">
      <c r="A217" s="4"/>
      <c r="B217" s="4"/>
      <c r="C217" s="79"/>
      <c r="D217" s="4"/>
      <c r="E217" s="4"/>
    </row>
    <row r="218" spans="1:5" ht="22.5" customHeight="1" x14ac:dyDescent="0.3">
      <c r="A218" s="4"/>
      <c r="B218" s="4"/>
      <c r="C218" s="79"/>
      <c r="D218" s="4"/>
      <c r="E218" s="4"/>
    </row>
    <row r="219" spans="1:5" ht="22.5" customHeight="1" x14ac:dyDescent="0.3">
      <c r="A219" s="4"/>
      <c r="B219" s="4"/>
      <c r="C219" s="79"/>
      <c r="D219" s="4"/>
      <c r="E219" s="4"/>
    </row>
    <row r="220" spans="1:5" ht="22.5" customHeight="1" x14ac:dyDescent="0.3">
      <c r="A220" s="4"/>
      <c r="B220" s="4"/>
      <c r="C220" s="79"/>
      <c r="D220" s="4"/>
      <c r="E220" s="4"/>
    </row>
    <row r="221" spans="1:5" ht="22.5" customHeight="1" x14ac:dyDescent="0.3">
      <c r="A221" s="4"/>
      <c r="B221" s="4"/>
      <c r="C221" s="79"/>
      <c r="D221" s="4"/>
      <c r="E221" s="4"/>
    </row>
    <row r="222" spans="1:5" ht="22.5" customHeight="1" x14ac:dyDescent="0.3">
      <c r="A222" s="4"/>
      <c r="B222" s="4"/>
      <c r="C222" s="79"/>
      <c r="D222" s="4"/>
      <c r="E222" s="4"/>
    </row>
    <row r="223" spans="1:5" ht="22.5" customHeight="1" x14ac:dyDescent="0.3">
      <c r="A223" s="4"/>
      <c r="B223" s="4"/>
      <c r="C223" s="79"/>
      <c r="D223" s="4"/>
      <c r="E223" s="4"/>
    </row>
    <row r="224" spans="1:5" ht="22.5" customHeight="1" x14ac:dyDescent="0.3">
      <c r="A224" s="4"/>
      <c r="B224" s="4"/>
      <c r="C224" s="79"/>
      <c r="D224" s="4"/>
      <c r="E224" s="4"/>
    </row>
    <row r="225" spans="1:5" ht="22.5" customHeight="1" x14ac:dyDescent="0.3">
      <c r="A225" s="4"/>
      <c r="B225" s="4"/>
      <c r="C225" s="79"/>
      <c r="D225" s="4"/>
      <c r="E225" s="4"/>
    </row>
    <row r="226" spans="1:5" ht="22.5" customHeight="1" x14ac:dyDescent="0.3">
      <c r="A226" s="4"/>
      <c r="B226" s="4"/>
      <c r="C226" s="79"/>
      <c r="D226" s="4"/>
      <c r="E226" s="4"/>
    </row>
    <row r="227" spans="1:5" ht="22.5" customHeight="1" x14ac:dyDescent="0.3">
      <c r="A227" s="4"/>
      <c r="B227" s="4"/>
      <c r="C227" s="79"/>
      <c r="D227" s="4"/>
      <c r="E227" s="4"/>
    </row>
    <row r="228" spans="1:5" ht="22.5" customHeight="1" x14ac:dyDescent="0.3">
      <c r="A228" s="4"/>
      <c r="B228" s="4"/>
      <c r="C228" s="79"/>
      <c r="D228" s="4"/>
      <c r="E228" s="4"/>
    </row>
    <row r="229" spans="1:5" ht="22.5" customHeight="1" x14ac:dyDescent="0.3">
      <c r="A229" s="4"/>
      <c r="B229" s="4"/>
      <c r="C229" s="79"/>
      <c r="D229" s="4"/>
      <c r="E229" s="4"/>
    </row>
    <row r="230" spans="1:5" ht="22.5" customHeight="1" x14ac:dyDescent="0.3">
      <c r="A230" s="4"/>
      <c r="B230" s="4"/>
      <c r="C230" s="79"/>
      <c r="D230" s="4"/>
      <c r="E230" s="4"/>
    </row>
    <row r="231" spans="1:5" ht="22.5" customHeight="1" x14ac:dyDescent="0.3">
      <c r="A231" s="4"/>
      <c r="B231" s="4"/>
      <c r="C231" s="79"/>
      <c r="D231" s="4"/>
      <c r="E231" s="4"/>
    </row>
    <row r="232" spans="1:5" ht="22.5" customHeight="1" x14ac:dyDescent="0.3">
      <c r="A232" s="4"/>
      <c r="B232" s="4"/>
      <c r="C232" s="79"/>
      <c r="D232" s="4"/>
      <c r="E232" s="4"/>
    </row>
    <row r="233" spans="1:5" ht="22.5" customHeight="1" x14ac:dyDescent="0.3">
      <c r="A233" s="4"/>
      <c r="B233" s="4"/>
      <c r="C233" s="79"/>
      <c r="D233" s="4"/>
      <c r="E233" s="4"/>
    </row>
    <row r="234" spans="1:5" ht="22.5" customHeight="1" x14ac:dyDescent="0.3">
      <c r="A234" s="4"/>
      <c r="B234" s="4"/>
      <c r="C234" s="79"/>
      <c r="D234" s="4"/>
      <c r="E234" s="4"/>
    </row>
    <row r="235" spans="1:5" ht="22.5" customHeight="1" x14ac:dyDescent="0.3">
      <c r="A235" s="4"/>
      <c r="B235" s="4"/>
      <c r="C235" s="79"/>
      <c r="D235" s="4"/>
      <c r="E235" s="4"/>
    </row>
    <row r="236" spans="1:5" ht="22.5" customHeight="1" x14ac:dyDescent="0.3">
      <c r="A236" s="4"/>
      <c r="B236" s="4"/>
      <c r="C236" s="79"/>
      <c r="D236" s="4"/>
      <c r="E236" s="4"/>
    </row>
    <row r="237" spans="1:5" ht="22.5" customHeight="1" x14ac:dyDescent="0.3">
      <c r="A237" s="4"/>
      <c r="B237" s="4"/>
      <c r="C237" s="79"/>
      <c r="D237" s="4"/>
      <c r="E237" s="4"/>
    </row>
    <row r="238" spans="1:5" ht="22.5" customHeight="1" x14ac:dyDescent="0.3">
      <c r="A238" s="4"/>
      <c r="B238" s="4"/>
      <c r="C238" s="79"/>
      <c r="D238" s="4"/>
      <c r="E238" s="4"/>
    </row>
    <row r="239" spans="1:5" ht="22.5" customHeight="1" x14ac:dyDescent="0.3">
      <c r="A239" s="4"/>
      <c r="B239" s="4"/>
      <c r="C239" s="79"/>
      <c r="D239" s="4"/>
      <c r="E239" s="4"/>
    </row>
    <row r="240" spans="1:5" ht="22.5" customHeight="1" x14ac:dyDescent="0.3">
      <c r="A240" s="4"/>
      <c r="B240" s="4"/>
      <c r="C240" s="79"/>
      <c r="D240" s="4"/>
      <c r="E240" s="4"/>
    </row>
    <row r="241" spans="1:5" ht="22.5" customHeight="1" x14ac:dyDescent="0.3">
      <c r="A241" s="4"/>
      <c r="B241" s="4"/>
      <c r="C241" s="79"/>
      <c r="D241" s="4"/>
      <c r="E241" s="4"/>
    </row>
    <row r="242" spans="1:5" ht="22.5" customHeight="1" x14ac:dyDescent="0.3">
      <c r="A242" s="4"/>
      <c r="B242" s="4"/>
      <c r="C242" s="79"/>
      <c r="D242" s="4"/>
      <c r="E242" s="4"/>
    </row>
    <row r="243" spans="1:5" ht="22.5" customHeight="1" x14ac:dyDescent="0.3">
      <c r="A243" s="4"/>
      <c r="B243" s="4"/>
      <c r="C243" s="79"/>
      <c r="D243" s="4"/>
      <c r="E243" s="4"/>
    </row>
    <row r="244" spans="1:5" ht="22.5" customHeight="1" x14ac:dyDescent="0.3">
      <c r="A244" s="4"/>
      <c r="B244" s="4"/>
      <c r="C244" s="79"/>
      <c r="D244" s="4"/>
      <c r="E244" s="4"/>
    </row>
    <row r="245" spans="1:5" ht="22.5" customHeight="1" x14ac:dyDescent="0.3">
      <c r="A245" s="4"/>
      <c r="B245" s="4"/>
      <c r="C245" s="79"/>
      <c r="D245" s="4"/>
      <c r="E245" s="4"/>
    </row>
    <row r="246" spans="1:5" ht="22.5" customHeight="1" x14ac:dyDescent="0.3">
      <c r="A246" s="4"/>
      <c r="B246" s="4"/>
      <c r="C246" s="79"/>
      <c r="D246" s="4"/>
      <c r="E246" s="4"/>
    </row>
    <row r="247" spans="1:5" ht="22.5" customHeight="1" x14ac:dyDescent="0.3">
      <c r="A247" s="4"/>
      <c r="B247" s="4"/>
      <c r="C247" s="79"/>
      <c r="D247" s="4"/>
      <c r="E247" s="4"/>
    </row>
    <row r="248" spans="1:5" ht="22.5" customHeight="1" x14ac:dyDescent="0.3">
      <c r="A248" s="4"/>
      <c r="B248" s="4"/>
      <c r="C248" s="79"/>
      <c r="D248" s="4"/>
      <c r="E248" s="4"/>
    </row>
    <row r="249" spans="1:5" ht="22.5" customHeight="1" x14ac:dyDescent="0.3">
      <c r="A249" s="4"/>
      <c r="B249" s="4"/>
      <c r="C249" s="79"/>
      <c r="D249" s="4"/>
      <c r="E249" s="4"/>
    </row>
    <row r="250" spans="1:5" ht="22.5" customHeight="1" x14ac:dyDescent="0.3">
      <c r="A250" s="4"/>
      <c r="B250" s="4"/>
      <c r="C250" s="79"/>
      <c r="D250" s="4"/>
      <c r="E250" s="4"/>
    </row>
    <row r="251" spans="1:5" ht="22.5" customHeight="1" x14ac:dyDescent="0.3">
      <c r="A251" s="4"/>
      <c r="B251" s="4"/>
      <c r="C251" s="79"/>
      <c r="D251" s="4"/>
      <c r="E251" s="4"/>
    </row>
    <row r="252" spans="1:5" ht="22.5" customHeight="1" x14ac:dyDescent="0.3">
      <c r="A252" s="4"/>
      <c r="B252" s="4"/>
      <c r="C252" s="79"/>
      <c r="D252" s="4"/>
      <c r="E252" s="4"/>
    </row>
    <row r="253" spans="1:5" ht="22.5" customHeight="1" x14ac:dyDescent="0.3">
      <c r="A253" s="4"/>
      <c r="B253" s="4"/>
      <c r="C253" s="79"/>
      <c r="D253" s="4"/>
      <c r="E253" s="4"/>
    </row>
    <row r="254" spans="1:5" ht="22.5" customHeight="1" x14ac:dyDescent="0.3">
      <c r="A254" s="4"/>
      <c r="B254" s="4"/>
      <c r="C254" s="79"/>
      <c r="D254" s="4"/>
      <c r="E254" s="4"/>
    </row>
    <row r="255" spans="1:5" ht="22.5" customHeight="1" x14ac:dyDescent="0.3">
      <c r="A255" s="4"/>
      <c r="B255" s="4"/>
      <c r="C255" s="79"/>
      <c r="D255" s="4"/>
      <c r="E255" s="4"/>
    </row>
    <row r="256" spans="1:5" ht="22.5" customHeight="1" x14ac:dyDescent="0.3">
      <c r="A256" s="4"/>
      <c r="B256" s="4"/>
      <c r="C256" s="79"/>
      <c r="D256" s="4"/>
      <c r="E256" s="4"/>
    </row>
    <row r="257" spans="1:5" ht="22.5" customHeight="1" x14ac:dyDescent="0.3">
      <c r="A257" s="4"/>
      <c r="B257" s="4"/>
      <c r="C257" s="79"/>
      <c r="D257" s="4"/>
      <c r="E257" s="4"/>
    </row>
    <row r="258" spans="1:5" ht="22.5" customHeight="1" x14ac:dyDescent="0.3">
      <c r="A258" s="4"/>
      <c r="B258" s="4"/>
      <c r="C258" s="79"/>
      <c r="D258" s="4"/>
      <c r="E258" s="4"/>
    </row>
    <row r="259" spans="1:5" ht="22.5" customHeight="1" x14ac:dyDescent="0.3">
      <c r="A259" s="4"/>
      <c r="B259" s="4"/>
      <c r="C259" s="79"/>
      <c r="D259" s="4"/>
      <c r="E259" s="4"/>
    </row>
    <row r="260" spans="1:5" ht="22.5" customHeight="1" x14ac:dyDescent="0.3">
      <c r="A260" s="4"/>
      <c r="B260" s="4"/>
      <c r="C260" s="79"/>
      <c r="D260" s="4"/>
      <c r="E260" s="4"/>
    </row>
    <row r="261" spans="1:5" ht="22.5" customHeight="1" x14ac:dyDescent="0.3">
      <c r="A261" s="4"/>
      <c r="B261" s="4"/>
      <c r="C261" s="79"/>
      <c r="D261" s="4"/>
      <c r="E261" s="4"/>
    </row>
    <row r="262" spans="1:5" ht="22.5" customHeight="1" x14ac:dyDescent="0.3">
      <c r="A262" s="4"/>
      <c r="B262" s="4"/>
      <c r="C262" s="79"/>
      <c r="D262" s="4"/>
      <c r="E262" s="4"/>
    </row>
    <row r="263" spans="1:5" ht="22.5" customHeight="1" x14ac:dyDescent="0.3">
      <c r="A263" s="4"/>
      <c r="B263" s="4"/>
      <c r="C263" s="79"/>
      <c r="D263" s="4"/>
      <c r="E263" s="4"/>
    </row>
    <row r="264" spans="1:5" ht="22.5" customHeight="1" x14ac:dyDescent="0.3">
      <c r="A264" s="4"/>
      <c r="B264" s="4"/>
      <c r="C264" s="79"/>
      <c r="D264" s="4"/>
      <c r="E264" s="4"/>
    </row>
    <row r="265" spans="1:5" ht="22.5" customHeight="1" x14ac:dyDescent="0.3">
      <c r="A265" s="4"/>
      <c r="B265" s="4"/>
      <c r="C265" s="79"/>
      <c r="D265" s="4"/>
      <c r="E265" s="4"/>
    </row>
    <row r="266" spans="1:5" ht="22.5" customHeight="1" x14ac:dyDescent="0.3">
      <c r="A266" s="4"/>
      <c r="B266" s="4"/>
      <c r="C266" s="79"/>
      <c r="D266" s="4"/>
      <c r="E266" s="4"/>
    </row>
    <row r="267" spans="1:5" ht="22.5" customHeight="1" x14ac:dyDescent="0.3">
      <c r="A267" s="4"/>
      <c r="B267" s="4"/>
      <c r="C267" s="79"/>
      <c r="D267" s="4"/>
      <c r="E267" s="4"/>
    </row>
    <row r="268" spans="1:5" ht="22.5" customHeight="1" x14ac:dyDescent="0.3">
      <c r="A268" s="4"/>
      <c r="B268" s="4"/>
      <c r="C268" s="79"/>
      <c r="D268" s="4"/>
      <c r="E268" s="4"/>
    </row>
    <row r="269" spans="1:5" ht="22.5" customHeight="1" x14ac:dyDescent="0.3">
      <c r="A269" s="4"/>
      <c r="B269" s="4"/>
      <c r="C269" s="79"/>
      <c r="D269" s="4"/>
      <c r="E269" s="4"/>
    </row>
    <row r="270" spans="1:5" ht="22.5" customHeight="1" x14ac:dyDescent="0.3">
      <c r="A270" s="4"/>
      <c r="B270" s="4"/>
      <c r="C270" s="79"/>
      <c r="D270" s="4"/>
      <c r="E270" s="4"/>
    </row>
    <row r="271" spans="1:5" ht="22.5" customHeight="1" x14ac:dyDescent="0.3">
      <c r="A271" s="4"/>
      <c r="B271" s="4"/>
      <c r="C271" s="79"/>
      <c r="D271" s="4"/>
      <c r="E271" s="4"/>
    </row>
    <row r="272" spans="1:5" ht="22.5" customHeight="1" x14ac:dyDescent="0.3">
      <c r="A272" s="4"/>
      <c r="B272" s="4"/>
      <c r="C272" s="79"/>
      <c r="D272" s="4"/>
      <c r="E272" s="4"/>
    </row>
    <row r="273" spans="1:5" ht="22.5" customHeight="1" x14ac:dyDescent="0.3">
      <c r="A273" s="4"/>
      <c r="B273" s="4"/>
      <c r="C273" s="79"/>
      <c r="D273" s="4"/>
      <c r="E273" s="4"/>
    </row>
    <row r="274" spans="1:5" ht="22.5" customHeight="1" x14ac:dyDescent="0.3">
      <c r="A274" s="4"/>
      <c r="B274" s="4"/>
      <c r="C274" s="79"/>
      <c r="D274" s="4"/>
      <c r="E274" s="4"/>
    </row>
    <row r="275" spans="1:5" ht="22.5" customHeight="1" x14ac:dyDescent="0.3">
      <c r="A275" s="4"/>
      <c r="B275" s="4"/>
      <c r="C275" s="79"/>
      <c r="D275" s="4"/>
      <c r="E275" s="4"/>
    </row>
    <row r="276" spans="1:5" ht="22.5" customHeight="1" x14ac:dyDescent="0.3">
      <c r="A276" s="4"/>
      <c r="B276" s="4"/>
      <c r="C276" s="79"/>
      <c r="D276" s="4"/>
      <c r="E276" s="4"/>
    </row>
    <row r="277" spans="1:5" ht="22.5" customHeight="1" x14ac:dyDescent="0.3">
      <c r="A277" s="4"/>
      <c r="B277" s="4"/>
      <c r="C277" s="79"/>
      <c r="D277" s="4"/>
      <c r="E277" s="4"/>
    </row>
    <row r="278" spans="1:5" ht="22.5" customHeight="1" x14ac:dyDescent="0.3">
      <c r="A278" s="4"/>
      <c r="B278" s="4"/>
      <c r="C278" s="79"/>
      <c r="D278" s="4"/>
      <c r="E278" s="4"/>
    </row>
    <row r="279" spans="1:5" ht="22.5" customHeight="1" x14ac:dyDescent="0.3">
      <c r="A279" s="4"/>
      <c r="B279" s="4"/>
      <c r="C279" s="79"/>
      <c r="D279" s="4"/>
      <c r="E279" s="4"/>
    </row>
    <row r="280" spans="1:5" ht="22.5" customHeight="1" x14ac:dyDescent="0.3">
      <c r="A280" s="4"/>
      <c r="B280" s="4"/>
      <c r="C280" s="79"/>
      <c r="D280" s="4"/>
      <c r="E280" s="4"/>
    </row>
    <row r="281" spans="1:5" ht="22.5" customHeight="1" x14ac:dyDescent="0.3">
      <c r="A281" s="4"/>
      <c r="B281" s="4"/>
      <c r="C281" s="79"/>
      <c r="D281" s="4"/>
      <c r="E281" s="4"/>
    </row>
    <row r="282" spans="1:5" ht="22.5" customHeight="1" x14ac:dyDescent="0.3">
      <c r="A282" s="4"/>
      <c r="B282" s="4"/>
      <c r="C282" s="79"/>
      <c r="D282" s="4"/>
      <c r="E282" s="4"/>
    </row>
    <row r="283" spans="1:5" ht="22.5" customHeight="1" x14ac:dyDescent="0.3">
      <c r="A283" s="4"/>
      <c r="B283" s="4"/>
      <c r="C283" s="79"/>
      <c r="D283" s="4"/>
      <c r="E283" s="4"/>
    </row>
    <row r="284" spans="1:5" ht="22.5" customHeight="1" x14ac:dyDescent="0.3">
      <c r="A284" s="4"/>
      <c r="B284" s="4"/>
      <c r="C284" s="79"/>
      <c r="D284" s="4"/>
      <c r="E284" s="4"/>
    </row>
    <row r="285" spans="1:5" ht="22.5" customHeight="1" x14ac:dyDescent="0.3">
      <c r="A285" s="4"/>
      <c r="B285" s="4"/>
      <c r="C285" s="79"/>
      <c r="D285" s="4"/>
      <c r="E285" s="4"/>
    </row>
    <row r="286" spans="1:5" ht="22.5" customHeight="1" x14ac:dyDescent="0.3">
      <c r="A286" s="4"/>
      <c r="B286" s="4"/>
      <c r="C286" s="79"/>
      <c r="D286" s="4"/>
      <c r="E286" s="4"/>
    </row>
    <row r="287" spans="1:5" ht="22.5" customHeight="1" x14ac:dyDescent="0.3">
      <c r="A287" s="4"/>
      <c r="B287" s="4"/>
      <c r="C287" s="79"/>
      <c r="D287" s="4"/>
      <c r="E287" s="4"/>
    </row>
    <row r="288" spans="1:5" ht="22.5" customHeight="1" x14ac:dyDescent="0.3">
      <c r="A288" s="4"/>
      <c r="B288" s="4"/>
      <c r="C288" s="79"/>
      <c r="D288" s="4"/>
      <c r="E288" s="4"/>
    </row>
    <row r="289" spans="1:5" ht="22.5" customHeight="1" x14ac:dyDescent="0.3">
      <c r="A289" s="4"/>
      <c r="B289" s="4"/>
      <c r="C289" s="79"/>
      <c r="D289" s="4"/>
      <c r="E289" s="4"/>
    </row>
    <row r="290" spans="1:5" ht="22.5" customHeight="1" x14ac:dyDescent="0.3">
      <c r="A290" s="4"/>
      <c r="B290" s="4"/>
      <c r="C290" s="79"/>
      <c r="D290" s="4"/>
      <c r="E290" s="4"/>
    </row>
    <row r="291" spans="1:5" ht="22.5" customHeight="1" x14ac:dyDescent="0.3">
      <c r="A291" s="4"/>
      <c r="B291" s="4"/>
      <c r="C291" s="79"/>
      <c r="D291" s="4"/>
      <c r="E291" s="4"/>
    </row>
    <row r="292" spans="1:5" ht="22.5" customHeight="1" x14ac:dyDescent="0.3">
      <c r="A292" s="4"/>
      <c r="B292" s="4"/>
      <c r="C292" s="79"/>
      <c r="D292" s="4"/>
      <c r="E292" s="4"/>
    </row>
    <row r="293" spans="1:5" ht="22.5" customHeight="1" x14ac:dyDescent="0.3">
      <c r="A293" s="4"/>
      <c r="B293" s="4"/>
      <c r="C293" s="79"/>
      <c r="D293" s="4"/>
      <c r="E293" s="4"/>
    </row>
    <row r="294" spans="1:5" ht="22.5" customHeight="1" x14ac:dyDescent="0.3">
      <c r="A294" s="4"/>
      <c r="B294" s="4"/>
      <c r="C294" s="79"/>
      <c r="D294" s="4"/>
      <c r="E294" s="4"/>
    </row>
    <row r="295" spans="1:5" ht="22.5" customHeight="1" x14ac:dyDescent="0.3">
      <c r="A295" s="4"/>
      <c r="B295" s="4"/>
      <c r="C295" s="79"/>
      <c r="D295" s="4"/>
      <c r="E295" s="4"/>
    </row>
    <row r="296" spans="1:5" ht="22.5" customHeight="1" x14ac:dyDescent="0.3">
      <c r="A296" s="4"/>
      <c r="B296" s="4"/>
      <c r="C296" s="79"/>
      <c r="D296" s="4"/>
      <c r="E296" s="4"/>
    </row>
    <row r="297" spans="1:5" ht="22.5" customHeight="1" x14ac:dyDescent="0.3">
      <c r="A297" s="4"/>
      <c r="B297" s="4"/>
      <c r="C297" s="79"/>
      <c r="D297" s="4"/>
      <c r="E297" s="4"/>
    </row>
    <row r="298" spans="1:5" ht="22.5" customHeight="1" x14ac:dyDescent="0.3">
      <c r="A298" s="4"/>
      <c r="B298" s="4"/>
      <c r="C298" s="79"/>
      <c r="D298" s="4"/>
      <c r="E298" s="4"/>
    </row>
    <row r="299" spans="1:5" ht="22.5" customHeight="1" x14ac:dyDescent="0.3">
      <c r="A299" s="4"/>
      <c r="B299" s="4"/>
      <c r="C299" s="79"/>
      <c r="D299" s="4"/>
      <c r="E299" s="4"/>
    </row>
    <row r="300" spans="1:5" ht="22.5" customHeight="1" x14ac:dyDescent="0.3">
      <c r="A300" s="4"/>
      <c r="B300" s="4"/>
      <c r="C300" s="79"/>
      <c r="D300" s="4"/>
      <c r="E300" s="4"/>
    </row>
    <row r="301" spans="1:5" ht="22.5" customHeight="1" x14ac:dyDescent="0.3">
      <c r="A301" s="4"/>
      <c r="B301" s="4"/>
      <c r="C301" s="79"/>
      <c r="D301" s="4"/>
      <c r="E301" s="4"/>
    </row>
    <row r="302" spans="1:5" ht="22.5" customHeight="1" x14ac:dyDescent="0.3">
      <c r="A302" s="4"/>
      <c r="B302" s="4"/>
      <c r="C302" s="79"/>
      <c r="D302" s="4"/>
      <c r="E302" s="4"/>
    </row>
    <row r="303" spans="1:5" ht="22.5" customHeight="1" x14ac:dyDescent="0.3">
      <c r="A303" s="4"/>
      <c r="B303" s="4"/>
      <c r="C303" s="79"/>
      <c r="D303" s="4"/>
      <c r="E303" s="4"/>
    </row>
    <row r="304" spans="1:5" ht="22.5" customHeight="1" x14ac:dyDescent="0.3">
      <c r="A304" s="4"/>
      <c r="B304" s="4"/>
      <c r="C304" s="79"/>
      <c r="D304" s="4"/>
      <c r="E304" s="4"/>
    </row>
    <row r="305" spans="1:5" ht="22.5" customHeight="1" x14ac:dyDescent="0.3">
      <c r="A305" s="4"/>
      <c r="B305" s="4"/>
      <c r="C305" s="79"/>
      <c r="D305" s="4"/>
      <c r="E305" s="4"/>
    </row>
    <row r="306" spans="1:5" ht="22.5" customHeight="1" x14ac:dyDescent="0.3">
      <c r="A306" s="4"/>
      <c r="B306" s="4"/>
      <c r="C306" s="79"/>
      <c r="D306" s="4"/>
      <c r="E306" s="4"/>
    </row>
    <row r="307" spans="1:5" ht="22.5" customHeight="1" x14ac:dyDescent="0.3">
      <c r="A307" s="4"/>
      <c r="B307" s="4"/>
      <c r="C307" s="79"/>
      <c r="D307" s="4"/>
      <c r="E307" s="4"/>
    </row>
    <row r="308" spans="1:5" ht="22.5" customHeight="1" x14ac:dyDescent="0.3">
      <c r="A308" s="4"/>
      <c r="B308" s="4"/>
      <c r="C308" s="79"/>
      <c r="D308" s="4"/>
      <c r="E308" s="4"/>
    </row>
    <row r="309" spans="1:5" ht="22.5" customHeight="1" x14ac:dyDescent="0.3">
      <c r="A309" s="4"/>
      <c r="B309" s="4"/>
      <c r="C309" s="79"/>
      <c r="D309" s="4"/>
      <c r="E309" s="4"/>
    </row>
    <row r="310" spans="1:5" ht="22.5" customHeight="1" x14ac:dyDescent="0.3">
      <c r="A310" s="4"/>
      <c r="B310" s="4"/>
      <c r="C310" s="79"/>
      <c r="D310" s="4"/>
      <c r="E310" s="4"/>
    </row>
    <row r="311" spans="1:5" ht="22.5" customHeight="1" x14ac:dyDescent="0.3">
      <c r="A311" s="4"/>
      <c r="B311" s="4"/>
      <c r="C311" s="79"/>
      <c r="D311" s="4"/>
      <c r="E311" s="4"/>
    </row>
    <row r="312" spans="1:5" ht="22.5" customHeight="1" x14ac:dyDescent="0.3">
      <c r="A312" s="4"/>
      <c r="B312" s="4"/>
      <c r="C312" s="79"/>
      <c r="D312" s="4"/>
      <c r="E312" s="4"/>
    </row>
    <row r="313" spans="1:5" ht="22.5" customHeight="1" x14ac:dyDescent="0.3">
      <c r="A313" s="4"/>
      <c r="B313" s="4"/>
      <c r="C313" s="79"/>
      <c r="D313" s="4"/>
      <c r="E313" s="4"/>
    </row>
    <row r="314" spans="1:5" ht="22.5" customHeight="1" x14ac:dyDescent="0.3">
      <c r="A314" s="4"/>
      <c r="B314" s="4"/>
      <c r="C314" s="79"/>
      <c r="D314" s="4"/>
      <c r="E314" s="4"/>
    </row>
    <row r="315" spans="1:5" ht="22.5" customHeight="1" x14ac:dyDescent="0.3">
      <c r="A315" s="4"/>
      <c r="B315" s="4"/>
      <c r="C315" s="79"/>
      <c r="D315" s="4"/>
      <c r="E315" s="4"/>
    </row>
    <row r="316" spans="1:5" ht="22.5" customHeight="1" x14ac:dyDescent="0.3">
      <c r="A316" s="4"/>
      <c r="B316" s="4"/>
      <c r="C316" s="79"/>
      <c r="D316" s="4"/>
      <c r="E316" s="4"/>
    </row>
    <row r="317" spans="1:5" ht="22.5" customHeight="1" x14ac:dyDescent="0.3">
      <c r="A317" s="4"/>
      <c r="B317" s="4"/>
      <c r="C317" s="79"/>
      <c r="D317" s="4"/>
      <c r="E317" s="4"/>
    </row>
    <row r="318" spans="1:5" ht="22.5" customHeight="1" x14ac:dyDescent="0.3">
      <c r="A318" s="4"/>
      <c r="B318" s="4"/>
      <c r="C318" s="79"/>
      <c r="D318" s="4"/>
      <c r="E318" s="4"/>
    </row>
    <row r="319" spans="1:5" ht="22.5" customHeight="1" x14ac:dyDescent="0.3">
      <c r="A319" s="4"/>
      <c r="B319" s="4"/>
      <c r="C319" s="79"/>
      <c r="D319" s="4"/>
      <c r="E319" s="4"/>
    </row>
    <row r="320" spans="1:5" ht="22.5" customHeight="1" x14ac:dyDescent="0.3">
      <c r="A320" s="4"/>
      <c r="B320" s="4"/>
      <c r="C320" s="79"/>
      <c r="D320" s="4"/>
      <c r="E320" s="4"/>
    </row>
    <row r="321" spans="1:5" ht="22.5" customHeight="1" x14ac:dyDescent="0.3">
      <c r="A321" s="4"/>
      <c r="B321" s="4"/>
      <c r="C321" s="79"/>
      <c r="D321" s="4"/>
      <c r="E321" s="4"/>
    </row>
    <row r="322" spans="1:5" ht="22.5" customHeight="1" x14ac:dyDescent="0.3">
      <c r="A322" s="4"/>
      <c r="B322" s="4"/>
      <c r="C322" s="79"/>
      <c r="D322" s="4"/>
      <c r="E322" s="4"/>
    </row>
    <row r="323" spans="1:5" ht="22.5" customHeight="1" x14ac:dyDescent="0.3">
      <c r="A323" s="4"/>
      <c r="B323" s="4"/>
      <c r="C323" s="79"/>
      <c r="D323" s="4"/>
      <c r="E323" s="4"/>
    </row>
    <row r="324" spans="1:5" ht="22.5" customHeight="1" x14ac:dyDescent="0.3">
      <c r="A324" s="4"/>
      <c r="B324" s="4"/>
      <c r="C324" s="79"/>
      <c r="D324" s="4"/>
      <c r="E324" s="4"/>
    </row>
    <row r="325" spans="1:5" ht="22.5" customHeight="1" x14ac:dyDescent="0.3">
      <c r="A325" s="4"/>
      <c r="B325" s="4"/>
      <c r="C325" s="79"/>
      <c r="D325" s="4"/>
      <c r="E325" s="4"/>
    </row>
    <row r="326" spans="1:5" ht="22.5" customHeight="1" x14ac:dyDescent="0.3">
      <c r="A326" s="4"/>
      <c r="B326" s="4"/>
      <c r="C326" s="79"/>
      <c r="D326" s="4"/>
      <c r="E326" s="4"/>
    </row>
    <row r="327" spans="1:5" ht="22.5" customHeight="1" x14ac:dyDescent="0.3">
      <c r="A327" s="4"/>
      <c r="B327" s="4"/>
      <c r="C327" s="79"/>
      <c r="D327" s="4"/>
      <c r="E327" s="4"/>
    </row>
    <row r="328" spans="1:5" ht="22.5" customHeight="1" x14ac:dyDescent="0.3">
      <c r="A328" s="4"/>
      <c r="B328" s="4"/>
      <c r="C328" s="79"/>
      <c r="D328" s="4"/>
      <c r="E328" s="4"/>
    </row>
    <row r="329" spans="1:5" ht="22.5" customHeight="1" x14ac:dyDescent="0.3">
      <c r="A329" s="4"/>
      <c r="B329" s="4"/>
      <c r="C329" s="79"/>
      <c r="D329" s="4"/>
      <c r="E329" s="4"/>
    </row>
    <row r="330" spans="1:5" ht="22.5" customHeight="1" x14ac:dyDescent="0.3">
      <c r="A330" s="4"/>
      <c r="B330" s="4"/>
      <c r="C330" s="79"/>
      <c r="D330" s="4"/>
      <c r="E330" s="4"/>
    </row>
    <row r="331" spans="1:5" ht="22.5" customHeight="1" x14ac:dyDescent="0.3">
      <c r="A331" s="4"/>
      <c r="B331" s="4"/>
      <c r="C331" s="79"/>
      <c r="D331" s="4"/>
      <c r="E331" s="4"/>
    </row>
    <row r="332" spans="1:5" ht="22.5" customHeight="1" x14ac:dyDescent="0.3">
      <c r="A332" s="4"/>
      <c r="B332" s="4"/>
      <c r="C332" s="79"/>
      <c r="D332" s="4"/>
      <c r="E332" s="4"/>
    </row>
    <row r="333" spans="1:5" ht="22.5" customHeight="1" x14ac:dyDescent="0.3">
      <c r="A333" s="4"/>
      <c r="B333" s="4"/>
      <c r="C333" s="79"/>
      <c r="D333" s="4"/>
      <c r="E333" s="4"/>
    </row>
    <row r="334" spans="1:5" ht="22.5" customHeight="1" x14ac:dyDescent="0.3">
      <c r="A334" s="4"/>
      <c r="B334" s="4"/>
      <c r="C334" s="79"/>
      <c r="D334" s="4"/>
      <c r="E334" s="4"/>
    </row>
    <row r="335" spans="1:5" ht="22.5" customHeight="1" x14ac:dyDescent="0.3">
      <c r="A335" s="4"/>
      <c r="B335" s="4"/>
      <c r="C335" s="79"/>
      <c r="D335" s="4"/>
      <c r="E335" s="4"/>
    </row>
    <row r="336" spans="1:5" ht="22.5" customHeight="1" x14ac:dyDescent="0.3">
      <c r="A336" s="4"/>
      <c r="B336" s="4"/>
      <c r="C336" s="79"/>
      <c r="D336" s="4"/>
      <c r="E336" s="4"/>
    </row>
    <row r="337" spans="1:5" ht="22.5" customHeight="1" x14ac:dyDescent="0.3">
      <c r="A337" s="4"/>
      <c r="B337" s="4"/>
      <c r="C337" s="79"/>
      <c r="D337" s="4"/>
      <c r="E337" s="4"/>
    </row>
    <row r="338" spans="1:5" ht="22.5" customHeight="1" x14ac:dyDescent="0.3">
      <c r="A338" s="4"/>
      <c r="B338" s="4"/>
      <c r="C338" s="79"/>
      <c r="D338" s="4"/>
      <c r="E338" s="4"/>
    </row>
    <row r="339" spans="1:5" ht="22.5" customHeight="1" x14ac:dyDescent="0.3">
      <c r="A339" s="4"/>
      <c r="B339" s="4"/>
      <c r="C339" s="79"/>
      <c r="D339" s="4"/>
      <c r="E339" s="4"/>
    </row>
    <row r="340" spans="1:5" ht="22.5" customHeight="1" x14ac:dyDescent="0.3">
      <c r="A340" s="4"/>
      <c r="B340" s="4"/>
      <c r="C340" s="79"/>
      <c r="D340" s="4"/>
      <c r="E340" s="4"/>
    </row>
    <row r="341" spans="1:5" ht="22.5" customHeight="1" x14ac:dyDescent="0.3">
      <c r="A341" s="4"/>
      <c r="B341" s="4"/>
      <c r="C341" s="79"/>
      <c r="D341" s="4"/>
      <c r="E341" s="4"/>
    </row>
    <row r="342" spans="1:5" ht="22.5" customHeight="1" x14ac:dyDescent="0.3">
      <c r="A342" s="4"/>
      <c r="B342" s="4"/>
      <c r="C342" s="79"/>
      <c r="D342" s="4"/>
      <c r="E342" s="4"/>
    </row>
    <row r="343" spans="1:5" ht="22.5" customHeight="1" x14ac:dyDescent="0.3">
      <c r="A343" s="4"/>
      <c r="B343" s="4"/>
      <c r="C343" s="79"/>
      <c r="D343" s="4"/>
      <c r="E343" s="4"/>
    </row>
    <row r="344" spans="1:5" ht="22.5" customHeight="1" x14ac:dyDescent="0.3">
      <c r="A344" s="4"/>
      <c r="B344" s="4"/>
      <c r="C344" s="79"/>
      <c r="D344" s="4"/>
      <c r="E344" s="4"/>
    </row>
    <row r="345" spans="1:5" ht="22.5" customHeight="1" x14ac:dyDescent="0.3">
      <c r="A345" s="4"/>
      <c r="B345" s="4"/>
      <c r="C345" s="79"/>
      <c r="D345" s="4"/>
      <c r="E345" s="4"/>
    </row>
    <row r="346" spans="1:5" ht="22.5" customHeight="1" x14ac:dyDescent="0.3">
      <c r="A346" s="4"/>
      <c r="B346" s="4"/>
      <c r="C346" s="79"/>
      <c r="D346" s="4"/>
      <c r="E346" s="4"/>
    </row>
    <row r="347" spans="1:5" ht="22.5" customHeight="1" x14ac:dyDescent="0.3">
      <c r="A347" s="4"/>
      <c r="B347" s="4"/>
      <c r="C347" s="79"/>
      <c r="D347" s="4"/>
      <c r="E347" s="4"/>
    </row>
    <row r="348" spans="1:5" ht="22.5" customHeight="1" x14ac:dyDescent="0.3">
      <c r="A348" s="4"/>
      <c r="B348" s="4"/>
      <c r="C348" s="79"/>
      <c r="D348" s="4"/>
      <c r="E348" s="4"/>
    </row>
    <row r="349" spans="1:5" ht="22.5" customHeight="1" x14ac:dyDescent="0.3">
      <c r="A349" s="4"/>
      <c r="B349" s="4"/>
      <c r="C349" s="79"/>
      <c r="D349" s="4"/>
      <c r="E349" s="4"/>
    </row>
    <row r="350" spans="1:5" ht="22.5" customHeight="1" x14ac:dyDescent="0.3">
      <c r="A350" s="4"/>
      <c r="B350" s="4"/>
      <c r="C350" s="79"/>
      <c r="D350" s="4"/>
      <c r="E350" s="4"/>
    </row>
    <row r="351" spans="1:5" ht="22.5" customHeight="1" x14ac:dyDescent="0.3">
      <c r="A351" s="4"/>
      <c r="B351" s="4"/>
      <c r="C351" s="79"/>
      <c r="D351" s="4"/>
      <c r="E351" s="4"/>
    </row>
    <row r="352" spans="1:5" ht="22.5" customHeight="1" x14ac:dyDescent="0.3">
      <c r="A352" s="4"/>
      <c r="B352" s="4"/>
      <c r="C352" s="79"/>
      <c r="D352" s="4"/>
      <c r="E352" s="4"/>
    </row>
    <row r="353" spans="1:5" ht="22.5" customHeight="1" x14ac:dyDescent="0.3">
      <c r="A353" s="4"/>
      <c r="B353" s="4"/>
      <c r="C353" s="79"/>
      <c r="D353" s="4"/>
      <c r="E353" s="4"/>
    </row>
    <row r="354" spans="1:5" ht="22.5" customHeight="1" x14ac:dyDescent="0.3">
      <c r="A354" s="4"/>
      <c r="B354" s="4"/>
      <c r="C354" s="79"/>
      <c r="D354" s="4"/>
      <c r="E354" s="4"/>
    </row>
    <row r="355" spans="1:5" ht="22.5" customHeight="1" x14ac:dyDescent="0.3">
      <c r="A355" s="4"/>
      <c r="B355" s="4"/>
      <c r="C355" s="79"/>
      <c r="D355" s="4"/>
      <c r="E355" s="4"/>
    </row>
    <row r="356" spans="1:5" ht="22.5" customHeight="1" x14ac:dyDescent="0.3">
      <c r="A356" s="4"/>
      <c r="B356" s="4"/>
      <c r="C356" s="79"/>
      <c r="D356" s="4"/>
      <c r="E356" s="4"/>
    </row>
    <row r="357" spans="1:5" ht="22.5" customHeight="1" x14ac:dyDescent="0.3">
      <c r="A357" s="4"/>
      <c r="B357" s="4"/>
      <c r="C357" s="79"/>
      <c r="D357" s="4"/>
      <c r="E357" s="4"/>
    </row>
    <row r="358" spans="1:5" ht="22.5" customHeight="1" x14ac:dyDescent="0.3">
      <c r="A358" s="4"/>
      <c r="B358" s="4"/>
      <c r="C358" s="79"/>
      <c r="D358" s="4"/>
      <c r="E358" s="4"/>
    </row>
    <row r="359" spans="1:5" ht="22.5" customHeight="1" x14ac:dyDescent="0.3">
      <c r="A359" s="4"/>
      <c r="B359" s="4"/>
      <c r="C359" s="79"/>
      <c r="D359" s="4"/>
      <c r="E359" s="4"/>
    </row>
    <row r="360" spans="1:5" ht="22.5" customHeight="1" x14ac:dyDescent="0.3">
      <c r="A360" s="4"/>
      <c r="B360" s="4"/>
      <c r="C360" s="79"/>
      <c r="D360" s="4"/>
      <c r="E360" s="4"/>
    </row>
    <row r="361" spans="1:5" ht="22.5" customHeight="1" x14ac:dyDescent="0.3">
      <c r="A361" s="4"/>
      <c r="B361" s="4"/>
      <c r="C361" s="79"/>
      <c r="D361" s="4"/>
      <c r="E361" s="4"/>
    </row>
    <row r="362" spans="1:5" ht="22.5" customHeight="1" x14ac:dyDescent="0.3">
      <c r="A362" s="4"/>
      <c r="B362" s="4"/>
      <c r="C362" s="79"/>
      <c r="D362" s="4"/>
      <c r="E362" s="4"/>
    </row>
    <row r="363" spans="1:5" ht="22.5" customHeight="1" x14ac:dyDescent="0.3">
      <c r="A363" s="4"/>
      <c r="B363" s="4"/>
      <c r="C363" s="79"/>
      <c r="D363" s="4"/>
      <c r="E363" s="4"/>
    </row>
    <row r="364" spans="1:5" ht="22.5" customHeight="1" x14ac:dyDescent="0.3">
      <c r="A364" s="4"/>
      <c r="B364" s="4"/>
      <c r="C364" s="79"/>
      <c r="D364" s="4"/>
      <c r="E364" s="4"/>
    </row>
    <row r="365" spans="1:5" ht="22.5" customHeight="1" x14ac:dyDescent="0.3">
      <c r="A365" s="4"/>
      <c r="B365" s="4"/>
      <c r="C365" s="79"/>
      <c r="D365" s="4"/>
      <c r="E365" s="4"/>
    </row>
    <row r="366" spans="1:5" ht="22.5" customHeight="1" x14ac:dyDescent="0.3">
      <c r="A366" s="4"/>
      <c r="B366" s="4"/>
      <c r="C366" s="79"/>
      <c r="D366" s="4"/>
      <c r="E366" s="4"/>
    </row>
    <row r="367" spans="1:5" ht="22.5" customHeight="1" x14ac:dyDescent="0.3">
      <c r="A367" s="4"/>
      <c r="B367" s="4"/>
      <c r="C367" s="79"/>
      <c r="D367" s="4"/>
      <c r="E367" s="4"/>
    </row>
    <row r="368" spans="1:5" ht="22.5" customHeight="1" x14ac:dyDescent="0.3">
      <c r="A368" s="4"/>
      <c r="B368" s="4"/>
      <c r="C368" s="79"/>
      <c r="D368" s="4"/>
      <c r="E368" s="4"/>
    </row>
    <row r="369" spans="1:5" ht="22.5" customHeight="1" x14ac:dyDescent="0.3">
      <c r="A369" s="4"/>
      <c r="B369" s="4"/>
      <c r="C369" s="79"/>
      <c r="D369" s="4"/>
      <c r="E369" s="4"/>
    </row>
    <row r="370" spans="1:5" ht="22.5" customHeight="1" x14ac:dyDescent="0.3">
      <c r="A370" s="4"/>
      <c r="B370" s="4"/>
      <c r="C370" s="79"/>
      <c r="D370" s="4"/>
      <c r="E370" s="4"/>
    </row>
    <row r="371" spans="1:5" ht="22.5" customHeight="1" x14ac:dyDescent="0.3">
      <c r="A371" s="4"/>
      <c r="B371" s="4"/>
      <c r="C371" s="79"/>
      <c r="D371" s="4"/>
      <c r="E371" s="4"/>
    </row>
    <row r="372" spans="1:5" ht="22.5" customHeight="1" x14ac:dyDescent="0.3">
      <c r="A372" s="4"/>
      <c r="B372" s="4"/>
      <c r="C372" s="79"/>
      <c r="D372" s="4"/>
      <c r="E372" s="4"/>
    </row>
    <row r="373" spans="1:5" ht="22.5" customHeight="1" x14ac:dyDescent="0.3">
      <c r="A373" s="4"/>
      <c r="B373" s="4"/>
      <c r="C373" s="79"/>
      <c r="D373" s="4"/>
      <c r="E373" s="4"/>
    </row>
    <row r="374" spans="1:5" ht="22.5" customHeight="1" x14ac:dyDescent="0.3">
      <c r="A374" s="4"/>
      <c r="B374" s="4"/>
      <c r="C374" s="79"/>
      <c r="D374" s="4"/>
      <c r="E374" s="4"/>
    </row>
    <row r="375" spans="1:5" ht="22.5" customHeight="1" x14ac:dyDescent="0.3">
      <c r="A375" s="4"/>
      <c r="B375" s="4"/>
      <c r="C375" s="79"/>
      <c r="D375" s="4"/>
      <c r="E375" s="4"/>
    </row>
    <row r="376" spans="1:5" ht="22.5" customHeight="1" x14ac:dyDescent="0.3">
      <c r="A376" s="4"/>
      <c r="B376" s="4"/>
      <c r="C376" s="79"/>
      <c r="D376" s="4"/>
      <c r="E376" s="4"/>
    </row>
    <row r="377" spans="1:5" ht="22.5" customHeight="1" x14ac:dyDescent="0.3">
      <c r="A377" s="4"/>
      <c r="B377" s="4"/>
      <c r="C377" s="79"/>
      <c r="D377" s="4"/>
      <c r="E377" s="4"/>
    </row>
    <row r="378" spans="1:5" ht="22.5" customHeight="1" x14ac:dyDescent="0.3">
      <c r="A378" s="4"/>
      <c r="B378" s="4"/>
      <c r="C378" s="79"/>
      <c r="D378" s="4"/>
      <c r="E378" s="4"/>
    </row>
    <row r="379" spans="1:5" ht="22.5" customHeight="1" x14ac:dyDescent="0.3">
      <c r="A379" s="4"/>
      <c r="B379" s="4"/>
      <c r="C379" s="79"/>
      <c r="D379" s="4"/>
      <c r="E379" s="4"/>
    </row>
    <row r="380" spans="1:5" ht="22.5" customHeight="1" x14ac:dyDescent="0.3">
      <c r="A380" s="4"/>
      <c r="B380" s="4"/>
      <c r="C380" s="79"/>
      <c r="D380" s="4"/>
      <c r="E380" s="4"/>
    </row>
    <row r="381" spans="1:5" ht="22.5" customHeight="1" x14ac:dyDescent="0.3">
      <c r="A381" s="4"/>
      <c r="B381" s="4"/>
      <c r="C381" s="79"/>
      <c r="D381" s="4"/>
      <c r="E381" s="4"/>
    </row>
    <row r="382" spans="1:5" ht="22.5" customHeight="1" x14ac:dyDescent="0.3">
      <c r="A382" s="4"/>
      <c r="B382" s="4"/>
      <c r="C382" s="79"/>
      <c r="D382" s="4"/>
      <c r="E382" s="4"/>
    </row>
    <row r="383" spans="1:5" ht="22.5" customHeight="1" x14ac:dyDescent="0.3">
      <c r="A383" s="4"/>
      <c r="B383" s="4"/>
      <c r="C383" s="79"/>
      <c r="D383" s="4"/>
      <c r="E383" s="4"/>
    </row>
    <row r="384" spans="1:5" ht="22.5" customHeight="1" x14ac:dyDescent="0.3">
      <c r="A384" s="4"/>
      <c r="B384" s="4"/>
      <c r="C384" s="79"/>
      <c r="D384" s="4"/>
      <c r="E384" s="4"/>
    </row>
    <row r="385" spans="1:5" ht="22.5" customHeight="1" x14ac:dyDescent="0.3">
      <c r="A385" s="4"/>
      <c r="B385" s="4"/>
      <c r="C385" s="79"/>
      <c r="D385" s="4"/>
      <c r="E385" s="4"/>
    </row>
    <row r="386" spans="1:5" ht="22.5" customHeight="1" x14ac:dyDescent="0.3">
      <c r="A386" s="4"/>
      <c r="B386" s="4"/>
      <c r="C386" s="79"/>
      <c r="D386" s="4"/>
      <c r="E386" s="4"/>
    </row>
    <row r="387" spans="1:5" ht="22.5" customHeight="1" x14ac:dyDescent="0.3">
      <c r="A387" s="4"/>
      <c r="B387" s="4"/>
      <c r="C387" s="79"/>
      <c r="D387" s="4"/>
      <c r="E387" s="4"/>
    </row>
    <row r="388" spans="1:5" ht="22.5" customHeight="1" x14ac:dyDescent="0.3">
      <c r="A388" s="4"/>
      <c r="B388" s="4"/>
      <c r="C388" s="79"/>
      <c r="D388" s="4"/>
      <c r="E388" s="4"/>
    </row>
    <row r="389" spans="1:5" ht="22.5" customHeight="1" x14ac:dyDescent="0.3">
      <c r="A389" s="4"/>
      <c r="B389" s="4"/>
      <c r="C389" s="79"/>
      <c r="D389" s="4"/>
      <c r="E389" s="4"/>
    </row>
    <row r="390" spans="1:5" ht="22.5" customHeight="1" x14ac:dyDescent="0.3">
      <c r="A390" s="4"/>
      <c r="B390" s="4"/>
      <c r="C390" s="79"/>
      <c r="D390" s="4"/>
      <c r="E390" s="4"/>
    </row>
    <row r="391" spans="1:5" ht="22.5" customHeight="1" x14ac:dyDescent="0.3">
      <c r="A391" s="4"/>
      <c r="B391" s="4"/>
      <c r="C391" s="79"/>
      <c r="D391" s="4"/>
      <c r="E391" s="4"/>
    </row>
    <row r="392" spans="1:5" ht="22.5" customHeight="1" x14ac:dyDescent="0.3">
      <c r="A392" s="4"/>
      <c r="B392" s="4"/>
      <c r="C392" s="79"/>
      <c r="D392" s="4"/>
      <c r="E392" s="4"/>
    </row>
    <row r="393" spans="1:5" ht="22.5" customHeight="1" x14ac:dyDescent="0.3">
      <c r="A393" s="4"/>
      <c r="B393" s="4"/>
      <c r="C393" s="79"/>
      <c r="D393" s="4"/>
      <c r="E393" s="4"/>
    </row>
    <row r="394" spans="1:5" ht="22.5" customHeight="1" x14ac:dyDescent="0.3">
      <c r="A394" s="4"/>
      <c r="B394" s="4"/>
      <c r="C394" s="79"/>
      <c r="D394" s="4"/>
      <c r="E394" s="4"/>
    </row>
    <row r="395" spans="1:5" ht="22.5" customHeight="1" x14ac:dyDescent="0.3">
      <c r="A395" s="4"/>
      <c r="B395" s="4"/>
      <c r="C395" s="79"/>
      <c r="D395" s="4"/>
      <c r="E395" s="4"/>
    </row>
    <row r="396" spans="1:5" ht="22.5" customHeight="1" x14ac:dyDescent="0.3">
      <c r="A396" s="4"/>
      <c r="B396" s="4"/>
      <c r="C396" s="79"/>
      <c r="D396" s="4"/>
      <c r="E396" s="4"/>
    </row>
    <row r="397" spans="1:5" ht="22.5" customHeight="1" x14ac:dyDescent="0.3">
      <c r="A397" s="4"/>
      <c r="B397" s="4"/>
      <c r="C397" s="79"/>
      <c r="D397" s="4"/>
      <c r="E397" s="4"/>
    </row>
    <row r="398" spans="1:5" ht="22.5" customHeight="1" x14ac:dyDescent="0.3">
      <c r="A398" s="4"/>
      <c r="B398" s="4"/>
      <c r="C398" s="79"/>
      <c r="D398" s="4"/>
      <c r="E398" s="4"/>
    </row>
    <row r="399" spans="1:5" ht="22.5" customHeight="1" x14ac:dyDescent="0.3">
      <c r="A399" s="4"/>
      <c r="B399" s="4"/>
      <c r="C399" s="79"/>
      <c r="D399" s="4"/>
      <c r="E399" s="4"/>
    </row>
    <row r="400" spans="1:5" ht="22.5" customHeight="1" x14ac:dyDescent="0.3">
      <c r="A400" s="4"/>
      <c r="B400" s="4"/>
      <c r="C400" s="79"/>
      <c r="D400" s="4"/>
      <c r="E400" s="4"/>
    </row>
    <row r="401" spans="1:5" ht="22.5" customHeight="1" x14ac:dyDescent="0.3">
      <c r="A401" s="4"/>
      <c r="B401" s="4"/>
      <c r="C401" s="79"/>
      <c r="D401" s="4"/>
      <c r="E401" s="4"/>
    </row>
    <row r="402" spans="1:5" ht="22.5" customHeight="1" x14ac:dyDescent="0.3">
      <c r="A402" s="4"/>
      <c r="B402" s="4"/>
      <c r="C402" s="79"/>
      <c r="D402" s="4"/>
      <c r="E402" s="4"/>
    </row>
    <row r="403" spans="1:5" ht="22.5" customHeight="1" x14ac:dyDescent="0.3">
      <c r="A403" s="4"/>
      <c r="B403" s="4"/>
      <c r="C403" s="79"/>
      <c r="D403" s="4"/>
      <c r="E403" s="4"/>
    </row>
    <row r="404" spans="1:5" ht="22.5" customHeight="1" x14ac:dyDescent="0.3">
      <c r="A404" s="4"/>
      <c r="B404" s="4"/>
      <c r="C404" s="79"/>
      <c r="D404" s="4"/>
      <c r="E404" s="4"/>
    </row>
    <row r="405" spans="1:5" ht="22.5" customHeight="1" x14ac:dyDescent="0.3">
      <c r="A405" s="4"/>
      <c r="B405" s="4"/>
      <c r="C405" s="79"/>
      <c r="D405" s="4"/>
      <c r="E405" s="4"/>
    </row>
    <row r="406" spans="1:5" ht="22.5" customHeight="1" x14ac:dyDescent="0.3">
      <c r="A406" s="4"/>
      <c r="B406" s="4"/>
      <c r="C406" s="79"/>
      <c r="D406" s="4"/>
      <c r="E406" s="4"/>
    </row>
    <row r="407" spans="1:5" ht="22.5" customHeight="1" x14ac:dyDescent="0.3">
      <c r="A407" s="4"/>
      <c r="B407" s="4"/>
      <c r="C407" s="79"/>
      <c r="D407" s="4"/>
      <c r="E407" s="4"/>
    </row>
    <row r="408" spans="1:5" ht="22.5" customHeight="1" x14ac:dyDescent="0.3">
      <c r="A408" s="4"/>
      <c r="B408" s="4"/>
      <c r="C408" s="79"/>
      <c r="D408" s="4"/>
      <c r="E408" s="4"/>
    </row>
    <row r="409" spans="1:5" ht="22.5" customHeight="1" x14ac:dyDescent="0.3">
      <c r="A409" s="4"/>
      <c r="B409" s="4"/>
      <c r="C409" s="79"/>
      <c r="D409" s="4"/>
      <c r="E409" s="4"/>
    </row>
    <row r="410" spans="1:5" ht="22.5" customHeight="1" x14ac:dyDescent="0.3">
      <c r="A410" s="4"/>
      <c r="B410" s="4"/>
      <c r="C410" s="79"/>
      <c r="D410" s="4"/>
      <c r="E410" s="4"/>
    </row>
    <row r="411" spans="1:5" ht="22.5" customHeight="1" x14ac:dyDescent="0.3">
      <c r="A411" s="4"/>
      <c r="B411" s="4"/>
      <c r="C411" s="79"/>
      <c r="D411" s="4"/>
      <c r="E411" s="4"/>
    </row>
    <row r="412" spans="1:5" ht="22.5" customHeight="1" x14ac:dyDescent="0.3">
      <c r="A412" s="4"/>
      <c r="B412" s="4"/>
      <c r="C412" s="79"/>
      <c r="D412" s="4"/>
      <c r="E412" s="4"/>
    </row>
    <row r="413" spans="1:5" ht="22.5" customHeight="1" x14ac:dyDescent="0.3">
      <c r="A413" s="4"/>
      <c r="B413" s="4"/>
      <c r="C413" s="79"/>
      <c r="D413" s="4"/>
      <c r="E413" s="4"/>
    </row>
    <row r="414" spans="1:5" ht="22.5" customHeight="1" x14ac:dyDescent="0.3">
      <c r="A414" s="4"/>
      <c r="B414" s="4"/>
      <c r="C414" s="79"/>
      <c r="D414" s="4"/>
      <c r="E414" s="4"/>
    </row>
    <row r="415" spans="1:5" ht="22.5" customHeight="1" x14ac:dyDescent="0.3">
      <c r="A415" s="4"/>
      <c r="B415" s="4"/>
      <c r="C415" s="79"/>
      <c r="D415" s="4"/>
      <c r="E415" s="4"/>
    </row>
    <row r="416" spans="1:5" ht="22.5" customHeight="1" x14ac:dyDescent="0.3">
      <c r="A416" s="4"/>
      <c r="B416" s="4"/>
      <c r="C416" s="79"/>
      <c r="D416" s="4"/>
      <c r="E416" s="4"/>
    </row>
    <row r="417" spans="1:5" ht="22.5" customHeight="1" x14ac:dyDescent="0.3">
      <c r="A417" s="4"/>
      <c r="B417" s="4"/>
      <c r="C417" s="79"/>
      <c r="D417" s="4"/>
      <c r="E417" s="4"/>
    </row>
    <row r="418" spans="1:5" ht="22.5" customHeight="1" x14ac:dyDescent="0.3">
      <c r="A418" s="4"/>
      <c r="B418" s="4"/>
      <c r="C418" s="79"/>
      <c r="D418" s="4"/>
      <c r="E418" s="4"/>
    </row>
    <row r="419" spans="1:5" ht="22.5" customHeight="1" x14ac:dyDescent="0.3">
      <c r="A419" s="4"/>
      <c r="B419" s="4"/>
      <c r="C419" s="79"/>
      <c r="D419" s="4"/>
      <c r="E419" s="4"/>
    </row>
    <row r="420" spans="1:5" ht="22.5" customHeight="1" x14ac:dyDescent="0.3">
      <c r="A420" s="4"/>
      <c r="B420" s="4"/>
      <c r="C420" s="79"/>
      <c r="D420" s="4"/>
      <c r="E420" s="4"/>
    </row>
    <row r="421" spans="1:5" ht="22.5" customHeight="1" x14ac:dyDescent="0.3">
      <c r="A421" s="4"/>
      <c r="B421" s="4"/>
      <c r="C421" s="79"/>
      <c r="D421" s="4"/>
      <c r="E421" s="4"/>
    </row>
    <row r="422" spans="1:5" ht="22.5" customHeight="1" x14ac:dyDescent="0.3">
      <c r="A422" s="4"/>
      <c r="B422" s="4"/>
      <c r="C422" s="79"/>
      <c r="D422" s="4"/>
      <c r="E422" s="4"/>
    </row>
    <row r="423" spans="1:5" ht="22.5" customHeight="1" x14ac:dyDescent="0.3">
      <c r="A423" s="4"/>
      <c r="B423" s="4"/>
      <c r="C423" s="79"/>
      <c r="D423" s="4"/>
      <c r="E423" s="4"/>
    </row>
    <row r="424" spans="1:5" ht="22.5" customHeight="1" x14ac:dyDescent="0.3">
      <c r="A424" s="4"/>
      <c r="B424" s="4"/>
      <c r="C424" s="79"/>
      <c r="D424" s="4"/>
      <c r="E424" s="4"/>
    </row>
    <row r="425" spans="1:5" ht="22.5" customHeight="1" x14ac:dyDescent="0.3">
      <c r="A425" s="4"/>
      <c r="B425" s="4"/>
      <c r="C425" s="79"/>
      <c r="D425" s="4"/>
      <c r="E425" s="4"/>
    </row>
    <row r="426" spans="1:5" ht="22.5" customHeight="1" x14ac:dyDescent="0.3">
      <c r="A426" s="4"/>
      <c r="B426" s="4"/>
      <c r="C426" s="79"/>
      <c r="D426" s="4"/>
      <c r="E426" s="4"/>
    </row>
    <row r="427" spans="1:5" ht="22.5" customHeight="1" x14ac:dyDescent="0.3">
      <c r="A427" s="4"/>
      <c r="B427" s="4"/>
      <c r="C427" s="79"/>
      <c r="D427" s="4"/>
      <c r="E427" s="4"/>
    </row>
    <row r="428" spans="1:5" ht="22.5" customHeight="1" x14ac:dyDescent="0.3">
      <c r="A428" s="4"/>
      <c r="B428" s="4"/>
      <c r="C428" s="79"/>
      <c r="D428" s="4"/>
      <c r="E428" s="4"/>
    </row>
    <row r="429" spans="1:5" ht="22.5" customHeight="1" x14ac:dyDescent="0.3">
      <c r="A429" s="4"/>
      <c r="B429" s="4"/>
      <c r="C429" s="79"/>
      <c r="D429" s="4"/>
      <c r="E429" s="4"/>
    </row>
    <row r="430" spans="1:5" ht="22.5" customHeight="1" x14ac:dyDescent="0.3">
      <c r="A430" s="4"/>
      <c r="B430" s="4"/>
      <c r="C430" s="79"/>
      <c r="D430" s="4"/>
      <c r="E430" s="4"/>
    </row>
    <row r="431" spans="1:5" ht="22.5" customHeight="1" x14ac:dyDescent="0.3">
      <c r="A431" s="4"/>
      <c r="B431" s="4"/>
      <c r="C431" s="79"/>
      <c r="D431" s="4"/>
      <c r="E431" s="4"/>
    </row>
    <row r="432" spans="1:5" ht="22.5" customHeight="1" x14ac:dyDescent="0.3">
      <c r="A432" s="4"/>
      <c r="B432" s="4"/>
      <c r="C432" s="79"/>
      <c r="D432" s="4"/>
      <c r="E432" s="4"/>
    </row>
    <row r="433" spans="1:5" ht="22.5" customHeight="1" x14ac:dyDescent="0.3">
      <c r="A433" s="4"/>
      <c r="B433" s="4"/>
      <c r="C433" s="79"/>
      <c r="D433" s="4"/>
      <c r="E433" s="4"/>
    </row>
    <row r="434" spans="1:5" ht="22.5" customHeight="1" x14ac:dyDescent="0.3">
      <c r="A434" s="4"/>
      <c r="B434" s="4"/>
      <c r="C434" s="79"/>
      <c r="D434" s="4"/>
      <c r="E434" s="4"/>
    </row>
    <row r="435" spans="1:5" ht="22.5" customHeight="1" x14ac:dyDescent="0.3">
      <c r="A435" s="4"/>
      <c r="B435" s="4"/>
      <c r="C435" s="79"/>
      <c r="D435" s="4"/>
      <c r="E435" s="4"/>
    </row>
    <row r="436" spans="1:5" ht="22.5" customHeight="1" x14ac:dyDescent="0.3">
      <c r="A436" s="4"/>
      <c r="B436" s="4"/>
      <c r="C436" s="79"/>
      <c r="D436" s="4"/>
      <c r="E436" s="4"/>
    </row>
    <row r="437" spans="1:5" ht="22.5" customHeight="1" x14ac:dyDescent="0.3">
      <c r="A437" s="4"/>
      <c r="B437" s="4"/>
      <c r="C437" s="79"/>
      <c r="D437" s="4"/>
      <c r="E437" s="4"/>
    </row>
    <row r="438" spans="1:5" ht="22.5" customHeight="1" x14ac:dyDescent="0.3">
      <c r="A438" s="4"/>
      <c r="B438" s="4"/>
      <c r="C438" s="79"/>
      <c r="D438" s="4"/>
      <c r="E438" s="4"/>
    </row>
    <row r="439" spans="1:5" ht="22.5" customHeight="1" x14ac:dyDescent="0.3">
      <c r="A439" s="4"/>
      <c r="B439" s="4"/>
      <c r="C439" s="79"/>
      <c r="D439" s="4"/>
      <c r="E439" s="4"/>
    </row>
    <row r="440" spans="1:5" ht="22.5" customHeight="1" x14ac:dyDescent="0.3">
      <c r="A440" s="4"/>
      <c r="B440" s="4"/>
      <c r="C440" s="79"/>
      <c r="D440" s="4"/>
      <c r="E440" s="4"/>
    </row>
    <row r="441" spans="1:5" ht="22.5" customHeight="1" x14ac:dyDescent="0.3">
      <c r="A441" s="4"/>
      <c r="B441" s="4"/>
      <c r="C441" s="79"/>
      <c r="D441" s="4"/>
      <c r="E441" s="4"/>
    </row>
    <row r="442" spans="1:5" ht="22.5" customHeight="1" x14ac:dyDescent="0.3">
      <c r="A442" s="4"/>
      <c r="B442" s="4"/>
      <c r="C442" s="79"/>
      <c r="D442" s="4"/>
      <c r="E442" s="4"/>
    </row>
    <row r="443" spans="1:5" ht="22.5" customHeight="1" x14ac:dyDescent="0.3">
      <c r="A443" s="4"/>
      <c r="B443" s="4"/>
      <c r="C443" s="79"/>
      <c r="D443" s="4"/>
      <c r="E443" s="4"/>
    </row>
    <row r="444" spans="1:5" ht="22.5" customHeight="1" x14ac:dyDescent="0.3">
      <c r="A444" s="4"/>
      <c r="B444" s="4"/>
      <c r="C444" s="79"/>
      <c r="D444" s="4"/>
      <c r="E444" s="4"/>
    </row>
    <row r="445" spans="1:5" ht="22.5" customHeight="1" x14ac:dyDescent="0.3">
      <c r="A445" s="4"/>
      <c r="B445" s="4"/>
      <c r="C445" s="79"/>
      <c r="D445" s="4"/>
      <c r="E445" s="4"/>
    </row>
    <row r="446" spans="1:5" ht="22.5" customHeight="1" x14ac:dyDescent="0.3">
      <c r="A446" s="4"/>
      <c r="B446" s="4"/>
      <c r="C446" s="79"/>
      <c r="D446" s="4"/>
      <c r="E446" s="4"/>
    </row>
    <row r="447" spans="1:5" ht="22.5" customHeight="1" x14ac:dyDescent="0.3">
      <c r="A447" s="4"/>
      <c r="B447" s="4"/>
      <c r="C447" s="79"/>
      <c r="D447" s="4"/>
      <c r="E447" s="4"/>
    </row>
    <row r="448" spans="1:5" ht="22.5" customHeight="1" x14ac:dyDescent="0.3">
      <c r="A448" s="4"/>
      <c r="B448" s="4"/>
      <c r="C448" s="79"/>
      <c r="D448" s="4"/>
      <c r="E448" s="4"/>
    </row>
    <row r="449" spans="1:5" ht="22.5" customHeight="1" x14ac:dyDescent="0.3">
      <c r="A449" s="4"/>
      <c r="B449" s="4"/>
      <c r="C449" s="79"/>
      <c r="D449" s="4"/>
      <c r="E449" s="4"/>
    </row>
    <row r="450" spans="1:5" ht="22.5" customHeight="1" x14ac:dyDescent="0.3">
      <c r="A450" s="4"/>
      <c r="B450" s="4"/>
      <c r="C450" s="79"/>
      <c r="D450" s="4"/>
      <c r="E450" s="4"/>
    </row>
    <row r="451" spans="1:5" ht="22.5" customHeight="1" x14ac:dyDescent="0.3">
      <c r="A451" s="4"/>
      <c r="B451" s="4"/>
      <c r="C451" s="79"/>
      <c r="D451" s="4"/>
      <c r="E451" s="4"/>
    </row>
    <row r="452" spans="1:5" ht="22.5" customHeight="1" x14ac:dyDescent="0.3">
      <c r="A452" s="4"/>
      <c r="B452" s="4"/>
      <c r="C452" s="79"/>
      <c r="D452" s="4"/>
      <c r="E452" s="4"/>
    </row>
    <row r="453" spans="1:5" ht="22.5" customHeight="1" x14ac:dyDescent="0.3">
      <c r="A453" s="4"/>
      <c r="B453" s="4"/>
      <c r="C453" s="79"/>
      <c r="D453" s="4"/>
      <c r="E453" s="4"/>
    </row>
    <row r="454" spans="1:5" ht="22.5" customHeight="1" x14ac:dyDescent="0.3">
      <c r="A454" s="4"/>
      <c r="B454" s="4"/>
      <c r="C454" s="79"/>
      <c r="D454" s="4"/>
      <c r="E454" s="4"/>
    </row>
    <row r="455" spans="1:5" ht="22.5" customHeight="1" x14ac:dyDescent="0.3">
      <c r="A455" s="4"/>
      <c r="B455" s="4"/>
      <c r="C455" s="79"/>
      <c r="D455" s="4"/>
      <c r="E455" s="4"/>
    </row>
    <row r="456" spans="1:5" ht="22.5" customHeight="1" x14ac:dyDescent="0.3">
      <c r="A456" s="4"/>
      <c r="B456" s="4"/>
      <c r="C456" s="79"/>
      <c r="D456" s="4"/>
      <c r="E456" s="4"/>
    </row>
    <row r="457" spans="1:5" ht="22.5" customHeight="1" x14ac:dyDescent="0.3">
      <c r="A457" s="4"/>
      <c r="B457" s="4"/>
      <c r="C457" s="79"/>
      <c r="D457" s="4"/>
      <c r="E457" s="4"/>
    </row>
    <row r="458" spans="1:5" ht="22.5" customHeight="1" x14ac:dyDescent="0.3">
      <c r="A458" s="4"/>
      <c r="B458" s="4"/>
      <c r="C458" s="79"/>
      <c r="D458" s="4"/>
      <c r="E458" s="4"/>
    </row>
    <row r="459" spans="1:5" ht="22.5" customHeight="1" x14ac:dyDescent="0.3">
      <c r="A459" s="4"/>
      <c r="B459" s="4"/>
      <c r="C459" s="79"/>
      <c r="D459" s="4"/>
      <c r="E459" s="4"/>
    </row>
    <row r="460" spans="1:5" ht="22.5" customHeight="1" x14ac:dyDescent="0.3">
      <c r="A460" s="4"/>
      <c r="B460" s="4"/>
      <c r="C460" s="79"/>
      <c r="D460" s="4"/>
      <c r="E460" s="4"/>
    </row>
    <row r="461" spans="1:5" ht="22.5" customHeight="1" x14ac:dyDescent="0.3">
      <c r="A461" s="4"/>
      <c r="B461" s="4"/>
      <c r="C461" s="79"/>
      <c r="D461" s="4"/>
      <c r="E461" s="4"/>
    </row>
    <row r="462" spans="1:5" ht="22.5" customHeight="1" x14ac:dyDescent="0.3">
      <c r="A462" s="4"/>
      <c r="B462" s="4"/>
      <c r="C462" s="79"/>
      <c r="D462" s="4"/>
      <c r="E462" s="4"/>
    </row>
    <row r="463" spans="1:5" ht="22.5" customHeight="1" x14ac:dyDescent="0.3">
      <c r="A463" s="4"/>
      <c r="B463" s="4"/>
      <c r="C463" s="79"/>
      <c r="D463" s="4"/>
      <c r="E463" s="4"/>
    </row>
    <row r="464" spans="1:5" ht="22.5" customHeight="1" x14ac:dyDescent="0.3">
      <c r="A464" s="4"/>
      <c r="B464" s="4"/>
      <c r="C464" s="79"/>
      <c r="D464" s="4"/>
      <c r="E464" s="4"/>
    </row>
    <row r="465" spans="1:5" ht="22.5" customHeight="1" x14ac:dyDescent="0.3">
      <c r="A465" s="4"/>
      <c r="B465" s="4"/>
      <c r="C465" s="79"/>
      <c r="D465" s="4"/>
      <c r="E465" s="4"/>
    </row>
    <row r="466" spans="1:5" ht="22.5" customHeight="1" x14ac:dyDescent="0.3">
      <c r="A466" s="4"/>
      <c r="B466" s="4"/>
      <c r="C466" s="79"/>
      <c r="D466" s="4"/>
      <c r="E466" s="4"/>
    </row>
    <row r="467" spans="1:5" ht="22.5" customHeight="1" x14ac:dyDescent="0.3">
      <c r="A467" s="4"/>
      <c r="B467" s="4"/>
      <c r="C467" s="79"/>
      <c r="D467" s="4"/>
      <c r="E467" s="4"/>
    </row>
    <row r="468" spans="1:5" ht="22.5" customHeight="1" x14ac:dyDescent="0.3">
      <c r="A468" s="4"/>
      <c r="B468" s="4"/>
      <c r="C468" s="79"/>
      <c r="D468" s="4"/>
      <c r="E468" s="4"/>
    </row>
    <row r="469" spans="1:5" ht="22.5" customHeight="1" x14ac:dyDescent="0.3">
      <c r="A469" s="4"/>
      <c r="B469" s="4"/>
      <c r="C469" s="79"/>
      <c r="D469" s="4"/>
      <c r="E469" s="4"/>
    </row>
    <row r="470" spans="1:5" ht="22.5" customHeight="1" x14ac:dyDescent="0.3">
      <c r="A470" s="4"/>
      <c r="B470" s="4"/>
      <c r="C470" s="79"/>
      <c r="D470" s="4"/>
      <c r="E470" s="4"/>
    </row>
    <row r="471" spans="1:5" ht="22.5" customHeight="1" x14ac:dyDescent="0.3">
      <c r="A471" s="4"/>
      <c r="B471" s="4"/>
      <c r="C471" s="79"/>
      <c r="D471" s="4"/>
      <c r="E471" s="4"/>
    </row>
    <row r="472" spans="1:5" ht="22.5" customHeight="1" x14ac:dyDescent="0.3">
      <c r="A472" s="4"/>
      <c r="B472" s="4"/>
      <c r="C472" s="79"/>
      <c r="D472" s="4"/>
      <c r="E472" s="4"/>
    </row>
    <row r="473" spans="1:5" ht="22.5" customHeight="1" x14ac:dyDescent="0.3">
      <c r="A473" s="4"/>
      <c r="B473" s="4"/>
      <c r="C473" s="79"/>
      <c r="D473" s="4"/>
      <c r="E473" s="4"/>
    </row>
    <row r="474" spans="1:5" ht="22.5" customHeight="1" x14ac:dyDescent="0.3">
      <c r="A474" s="4"/>
      <c r="B474" s="4"/>
      <c r="C474" s="79"/>
      <c r="D474" s="4"/>
      <c r="E474" s="4"/>
    </row>
    <row r="475" spans="1:5" ht="22.5" customHeight="1" x14ac:dyDescent="0.3">
      <c r="A475" s="4"/>
      <c r="B475" s="4"/>
      <c r="C475" s="79"/>
      <c r="D475" s="4"/>
      <c r="E475" s="4"/>
    </row>
    <row r="476" spans="1:5" ht="22.5" customHeight="1" x14ac:dyDescent="0.3">
      <c r="A476" s="4"/>
      <c r="B476" s="4"/>
      <c r="C476" s="79"/>
      <c r="D476" s="4"/>
      <c r="E476" s="4"/>
    </row>
    <row r="477" spans="1:5" ht="22.5" customHeight="1" x14ac:dyDescent="0.3">
      <c r="A477" s="4"/>
      <c r="B477" s="4"/>
      <c r="C477" s="79"/>
      <c r="D477" s="4"/>
      <c r="E477" s="4"/>
    </row>
    <row r="478" spans="1:5" ht="22.5" customHeight="1" x14ac:dyDescent="0.3">
      <c r="A478" s="4"/>
      <c r="B478" s="4"/>
      <c r="C478" s="79"/>
      <c r="D478" s="4"/>
      <c r="E478" s="4"/>
    </row>
    <row r="479" spans="1:5" ht="22.5" customHeight="1" x14ac:dyDescent="0.3">
      <c r="A479" s="4"/>
      <c r="B479" s="4"/>
      <c r="C479" s="79"/>
      <c r="D479" s="4"/>
      <c r="E479" s="4"/>
    </row>
    <row r="480" spans="1:5" ht="22.5" customHeight="1" x14ac:dyDescent="0.3">
      <c r="A480" s="4"/>
      <c r="B480" s="4"/>
      <c r="C480" s="79"/>
      <c r="D480" s="4"/>
      <c r="E480" s="4"/>
    </row>
    <row r="481" spans="1:5" ht="22.5" customHeight="1" x14ac:dyDescent="0.3">
      <c r="A481" s="4"/>
      <c r="B481" s="4"/>
      <c r="C481" s="79"/>
      <c r="D481" s="4"/>
      <c r="E481" s="4"/>
    </row>
    <row r="482" spans="1:5" ht="22.5" customHeight="1" x14ac:dyDescent="0.3">
      <c r="A482" s="4"/>
      <c r="B482" s="4"/>
      <c r="C482" s="79"/>
      <c r="D482" s="4"/>
      <c r="E482" s="4"/>
    </row>
    <row r="483" spans="1:5" ht="22.5" customHeight="1" x14ac:dyDescent="0.3">
      <c r="A483" s="4"/>
      <c r="B483" s="4"/>
      <c r="C483" s="79"/>
      <c r="D483" s="4"/>
      <c r="E483" s="4"/>
    </row>
    <row r="484" spans="1:5" ht="22.5" customHeight="1" x14ac:dyDescent="0.3">
      <c r="A484" s="4"/>
      <c r="B484" s="4"/>
      <c r="C484" s="79"/>
      <c r="D484" s="4"/>
      <c r="E484" s="4"/>
    </row>
    <row r="485" spans="1:5" ht="22.5" customHeight="1" x14ac:dyDescent="0.3">
      <c r="A485" s="4"/>
      <c r="B485" s="4"/>
      <c r="C485" s="79"/>
      <c r="D485" s="4"/>
      <c r="E485" s="4"/>
    </row>
    <row r="486" spans="1:5" ht="22.5" customHeight="1" x14ac:dyDescent="0.3">
      <c r="A486" s="4"/>
      <c r="B486" s="4"/>
      <c r="C486" s="79"/>
      <c r="D486" s="4"/>
      <c r="E486" s="4"/>
    </row>
    <row r="487" spans="1:5" ht="22.5" customHeight="1" x14ac:dyDescent="0.3">
      <c r="A487" s="4"/>
      <c r="B487" s="4"/>
      <c r="C487" s="79"/>
      <c r="D487" s="4"/>
      <c r="E487" s="4"/>
    </row>
    <row r="488" spans="1:5" ht="22.5" customHeight="1" x14ac:dyDescent="0.3">
      <c r="A488" s="4"/>
      <c r="B488" s="4"/>
      <c r="C488" s="79"/>
      <c r="D488" s="4"/>
      <c r="E488" s="4"/>
    </row>
    <row r="489" spans="1:5" ht="22.5" customHeight="1" x14ac:dyDescent="0.3">
      <c r="A489" s="4"/>
      <c r="B489" s="4"/>
      <c r="C489" s="79"/>
      <c r="D489" s="4"/>
      <c r="E489" s="4"/>
    </row>
    <row r="490" spans="1:5" ht="22.5" customHeight="1" x14ac:dyDescent="0.3">
      <c r="A490" s="4"/>
      <c r="B490" s="4"/>
      <c r="C490" s="79"/>
      <c r="D490" s="4"/>
      <c r="E490" s="4"/>
    </row>
    <row r="491" spans="1:5" ht="22.5" customHeight="1" x14ac:dyDescent="0.3">
      <c r="A491" s="4"/>
      <c r="B491" s="4"/>
      <c r="C491" s="79"/>
      <c r="D491" s="4"/>
      <c r="E491" s="4"/>
    </row>
    <row r="492" spans="1:5" ht="22.5" customHeight="1" x14ac:dyDescent="0.3">
      <c r="A492" s="4"/>
      <c r="B492" s="4"/>
      <c r="C492" s="79"/>
      <c r="D492" s="4"/>
      <c r="E492" s="4"/>
    </row>
    <row r="493" spans="1:5" ht="22.5" customHeight="1" x14ac:dyDescent="0.3">
      <c r="A493" s="4"/>
      <c r="B493" s="4"/>
      <c r="C493" s="79"/>
      <c r="D493" s="4"/>
      <c r="E493" s="4"/>
    </row>
    <row r="494" spans="1:5" ht="22.5" customHeight="1" x14ac:dyDescent="0.3">
      <c r="A494" s="4"/>
      <c r="B494" s="4"/>
      <c r="C494" s="79"/>
      <c r="D494" s="4"/>
      <c r="E494" s="4"/>
    </row>
    <row r="495" spans="1:5" ht="22.5" customHeight="1" x14ac:dyDescent="0.3">
      <c r="A495" s="4"/>
      <c r="B495" s="4"/>
      <c r="C495" s="79"/>
      <c r="D495" s="4"/>
      <c r="E495" s="4"/>
    </row>
    <row r="496" spans="1:5" ht="22.5" customHeight="1" x14ac:dyDescent="0.3">
      <c r="A496" s="4"/>
      <c r="B496" s="4"/>
      <c r="C496" s="79"/>
      <c r="D496" s="4"/>
      <c r="E496" s="4"/>
    </row>
    <row r="497" spans="1:5" ht="22.5" customHeight="1" x14ac:dyDescent="0.3">
      <c r="A497" s="4"/>
      <c r="B497" s="4"/>
      <c r="C497" s="79"/>
      <c r="D497" s="4"/>
      <c r="E497" s="4"/>
    </row>
    <row r="498" spans="1:5" ht="22.5" customHeight="1" x14ac:dyDescent="0.3">
      <c r="A498" s="4"/>
      <c r="B498" s="4"/>
      <c r="C498" s="79"/>
      <c r="D498" s="4"/>
      <c r="E498" s="4"/>
    </row>
    <row r="499" spans="1:5" ht="22.5" customHeight="1" x14ac:dyDescent="0.3">
      <c r="A499" s="4"/>
      <c r="B499" s="4"/>
      <c r="C499" s="79"/>
      <c r="D499" s="4"/>
      <c r="E499" s="4"/>
    </row>
    <row r="500" spans="1:5" ht="22.5" customHeight="1" x14ac:dyDescent="0.3">
      <c r="A500" s="4"/>
      <c r="B500" s="4"/>
      <c r="C500" s="79"/>
      <c r="D500" s="4"/>
      <c r="E500" s="4"/>
    </row>
    <row r="501" spans="1:5" ht="22.5" customHeight="1" x14ac:dyDescent="0.3">
      <c r="A501" s="4"/>
      <c r="B501" s="4"/>
      <c r="C501" s="79"/>
      <c r="D501" s="4"/>
      <c r="E501" s="4"/>
    </row>
    <row r="502" spans="1:5" ht="22.5" customHeight="1" x14ac:dyDescent="0.3">
      <c r="A502" s="4"/>
      <c r="B502" s="4"/>
      <c r="C502" s="79"/>
      <c r="D502" s="4"/>
      <c r="E502" s="4"/>
    </row>
    <row r="503" spans="1:5" ht="22.5" customHeight="1" x14ac:dyDescent="0.3">
      <c r="A503" s="4"/>
      <c r="B503" s="4"/>
      <c r="C503" s="79"/>
      <c r="D503" s="4"/>
      <c r="E503" s="4"/>
    </row>
    <row r="504" spans="1:5" ht="22.5" customHeight="1" x14ac:dyDescent="0.3">
      <c r="A504" s="4"/>
      <c r="B504" s="4"/>
      <c r="C504" s="79"/>
      <c r="D504" s="4"/>
      <c r="E504" s="4"/>
    </row>
    <row r="505" spans="1:5" ht="22.5" customHeight="1" x14ac:dyDescent="0.3">
      <c r="A505" s="4"/>
      <c r="B505" s="4"/>
      <c r="C505" s="79"/>
      <c r="D505" s="4"/>
      <c r="E505" s="4"/>
    </row>
    <row r="506" spans="1:5" ht="22.5" customHeight="1" x14ac:dyDescent="0.3">
      <c r="A506" s="4"/>
      <c r="B506" s="4"/>
      <c r="C506" s="79"/>
      <c r="D506" s="4"/>
      <c r="E506" s="4"/>
    </row>
    <row r="507" spans="1:5" ht="22.5" customHeight="1" x14ac:dyDescent="0.3">
      <c r="A507" s="4"/>
      <c r="B507" s="4"/>
      <c r="C507" s="79"/>
      <c r="D507" s="4"/>
      <c r="E507" s="4"/>
    </row>
    <row r="508" spans="1:5" ht="22.5" customHeight="1" x14ac:dyDescent="0.3">
      <c r="A508" s="4"/>
      <c r="B508" s="4"/>
      <c r="C508" s="79"/>
      <c r="D508" s="4"/>
      <c r="E508" s="4"/>
    </row>
    <row r="509" spans="1:5" ht="22.5" customHeight="1" x14ac:dyDescent="0.3">
      <c r="A509" s="4"/>
      <c r="B509" s="4"/>
      <c r="C509" s="79"/>
      <c r="D509" s="4"/>
      <c r="E509" s="4"/>
    </row>
    <row r="510" spans="1:5" ht="22.5" customHeight="1" x14ac:dyDescent="0.3">
      <c r="A510" s="4"/>
      <c r="B510" s="4"/>
      <c r="C510" s="79"/>
      <c r="D510" s="4"/>
      <c r="E510" s="4"/>
    </row>
    <row r="511" spans="1:5" ht="22.5" customHeight="1" x14ac:dyDescent="0.3">
      <c r="A511" s="4"/>
      <c r="B511" s="4"/>
      <c r="C511" s="79"/>
      <c r="D511" s="4"/>
      <c r="E511" s="4"/>
    </row>
    <row r="512" spans="1:5" ht="22.5" customHeight="1" x14ac:dyDescent="0.3">
      <c r="A512" s="4"/>
      <c r="B512" s="4"/>
      <c r="C512" s="79"/>
      <c r="D512" s="4"/>
      <c r="E512" s="4"/>
    </row>
    <row r="513" spans="1:5" ht="22.5" customHeight="1" x14ac:dyDescent="0.3">
      <c r="A513" s="4"/>
      <c r="B513" s="4"/>
      <c r="C513" s="79"/>
      <c r="D513" s="4"/>
      <c r="E513" s="4"/>
    </row>
    <row r="514" spans="1:5" ht="22.5" customHeight="1" x14ac:dyDescent="0.3">
      <c r="A514" s="4"/>
      <c r="B514" s="4"/>
      <c r="C514" s="79"/>
      <c r="D514" s="4"/>
      <c r="E514" s="4"/>
    </row>
    <row r="515" spans="1:5" ht="22.5" customHeight="1" x14ac:dyDescent="0.3">
      <c r="A515" s="4"/>
      <c r="B515" s="4"/>
      <c r="C515" s="79"/>
      <c r="D515" s="4"/>
      <c r="E515" s="4"/>
    </row>
    <row r="516" spans="1:5" ht="22.5" customHeight="1" x14ac:dyDescent="0.3">
      <c r="A516" s="4"/>
      <c r="B516" s="4"/>
      <c r="C516" s="79"/>
      <c r="D516" s="4"/>
      <c r="E516" s="4"/>
    </row>
    <row r="517" spans="1:5" ht="22.5" customHeight="1" x14ac:dyDescent="0.3">
      <c r="A517" s="4"/>
      <c r="B517" s="4"/>
      <c r="C517" s="79"/>
      <c r="D517" s="4"/>
      <c r="E517" s="4"/>
    </row>
    <row r="518" spans="1:5" ht="22.5" customHeight="1" x14ac:dyDescent="0.3">
      <c r="A518" s="4"/>
      <c r="B518" s="4"/>
      <c r="C518" s="79"/>
      <c r="D518" s="4"/>
      <c r="E518" s="4"/>
    </row>
    <row r="519" spans="1:5" ht="22.5" customHeight="1" x14ac:dyDescent="0.3">
      <c r="A519" s="4"/>
      <c r="B519" s="4"/>
      <c r="C519" s="79"/>
      <c r="D519" s="4"/>
      <c r="E519" s="4"/>
    </row>
    <row r="520" spans="1:5" ht="22.5" customHeight="1" x14ac:dyDescent="0.3">
      <c r="A520" s="4"/>
      <c r="B520" s="4"/>
      <c r="C520" s="79"/>
      <c r="D520" s="4"/>
      <c r="E520" s="4"/>
    </row>
    <row r="521" spans="1:5" ht="22.5" customHeight="1" x14ac:dyDescent="0.3">
      <c r="A521" s="4"/>
      <c r="B521" s="4"/>
      <c r="C521" s="79"/>
      <c r="D521" s="4"/>
      <c r="E521" s="4"/>
    </row>
    <row r="522" spans="1:5" ht="22.5" customHeight="1" x14ac:dyDescent="0.3">
      <c r="A522" s="4"/>
      <c r="B522" s="4"/>
      <c r="C522" s="79"/>
      <c r="D522" s="4"/>
      <c r="E522" s="4"/>
    </row>
    <row r="523" spans="1:5" ht="22.5" customHeight="1" x14ac:dyDescent="0.3">
      <c r="A523" s="4"/>
      <c r="B523" s="4"/>
      <c r="C523" s="79"/>
      <c r="D523" s="4"/>
      <c r="E523" s="4"/>
    </row>
    <row r="524" spans="1:5" ht="22.5" customHeight="1" x14ac:dyDescent="0.3">
      <c r="A524" s="4"/>
      <c r="B524" s="4"/>
      <c r="C524" s="79"/>
      <c r="D524" s="4"/>
      <c r="E524" s="4"/>
    </row>
    <row r="525" spans="1:5" ht="22.5" customHeight="1" x14ac:dyDescent="0.3">
      <c r="A525" s="4"/>
      <c r="B525" s="4"/>
      <c r="C525" s="79"/>
      <c r="D525" s="4"/>
      <c r="E525" s="4"/>
    </row>
    <row r="526" spans="1:5" ht="22.5" customHeight="1" x14ac:dyDescent="0.3">
      <c r="A526" s="4"/>
      <c r="B526" s="4"/>
      <c r="C526" s="79"/>
      <c r="D526" s="4"/>
      <c r="E526" s="4"/>
    </row>
    <row r="527" spans="1:5" ht="22.5" customHeight="1" x14ac:dyDescent="0.3">
      <c r="A527" s="4"/>
      <c r="B527" s="4"/>
      <c r="C527" s="79"/>
      <c r="D527" s="4"/>
      <c r="E527" s="4"/>
    </row>
    <row r="528" spans="1:5" ht="22.5" customHeight="1" x14ac:dyDescent="0.3">
      <c r="A528" s="4"/>
      <c r="B528" s="4"/>
      <c r="C528" s="79"/>
      <c r="D528" s="4"/>
      <c r="E528" s="4"/>
    </row>
    <row r="529" spans="1:5" ht="22.5" customHeight="1" x14ac:dyDescent="0.3">
      <c r="A529" s="4"/>
      <c r="B529" s="4"/>
      <c r="C529" s="79"/>
      <c r="D529" s="4"/>
      <c r="E529" s="4"/>
    </row>
    <row r="530" spans="1:5" ht="22.5" customHeight="1" x14ac:dyDescent="0.3">
      <c r="A530" s="4"/>
      <c r="B530" s="4"/>
      <c r="C530" s="79"/>
      <c r="D530" s="4"/>
      <c r="E530" s="4"/>
    </row>
    <row r="531" spans="1:5" ht="22.5" customHeight="1" x14ac:dyDescent="0.3">
      <c r="A531" s="4"/>
      <c r="B531" s="4"/>
      <c r="C531" s="79"/>
      <c r="D531" s="4"/>
      <c r="E531" s="4"/>
    </row>
    <row r="532" spans="1:5" ht="22.5" customHeight="1" x14ac:dyDescent="0.3">
      <c r="A532" s="4"/>
      <c r="B532" s="4"/>
      <c r="C532" s="79"/>
      <c r="D532" s="4"/>
      <c r="E532" s="4"/>
    </row>
    <row r="533" spans="1:5" ht="22.5" customHeight="1" x14ac:dyDescent="0.3">
      <c r="A533" s="4"/>
      <c r="B533" s="4"/>
      <c r="C533" s="79"/>
      <c r="D533" s="4"/>
      <c r="E533" s="4"/>
    </row>
    <row r="534" spans="1:5" ht="22.5" customHeight="1" x14ac:dyDescent="0.3">
      <c r="A534" s="4"/>
      <c r="B534" s="4"/>
      <c r="C534" s="79"/>
      <c r="D534" s="4"/>
      <c r="E534" s="4"/>
    </row>
    <row r="535" spans="1:5" ht="22.5" customHeight="1" x14ac:dyDescent="0.3">
      <c r="A535" s="4"/>
      <c r="B535" s="4"/>
      <c r="C535" s="79"/>
      <c r="D535" s="4"/>
      <c r="E535" s="4"/>
    </row>
    <row r="536" spans="1:5" ht="22.5" customHeight="1" x14ac:dyDescent="0.3">
      <c r="A536" s="4"/>
      <c r="B536" s="4"/>
      <c r="C536" s="79"/>
      <c r="D536" s="4"/>
      <c r="E536" s="4"/>
    </row>
    <row r="537" spans="1:5" ht="22.5" customHeight="1" x14ac:dyDescent="0.3">
      <c r="A537" s="4"/>
      <c r="B537" s="4"/>
      <c r="C537" s="79"/>
      <c r="D537" s="4"/>
      <c r="E537" s="4"/>
    </row>
    <row r="538" spans="1:5" ht="22.5" customHeight="1" x14ac:dyDescent="0.3">
      <c r="A538" s="4"/>
      <c r="B538" s="4"/>
      <c r="C538" s="79"/>
      <c r="D538" s="4"/>
      <c r="E538" s="4"/>
    </row>
    <row r="539" spans="1:5" ht="22.5" customHeight="1" x14ac:dyDescent="0.3">
      <c r="A539" s="4"/>
      <c r="B539" s="4"/>
      <c r="C539" s="79"/>
      <c r="D539" s="4"/>
      <c r="E539" s="4"/>
    </row>
    <row r="540" spans="1:5" ht="22.5" customHeight="1" x14ac:dyDescent="0.3">
      <c r="A540" s="4"/>
      <c r="B540" s="4"/>
      <c r="C540" s="79"/>
      <c r="D540" s="4"/>
      <c r="E540" s="4"/>
    </row>
    <row r="541" spans="1:5" ht="22.5" customHeight="1" x14ac:dyDescent="0.3">
      <c r="A541" s="4"/>
      <c r="B541" s="4"/>
      <c r="C541" s="79"/>
      <c r="D541" s="4"/>
      <c r="E541" s="4"/>
    </row>
    <row r="542" spans="1:5" ht="22.5" customHeight="1" x14ac:dyDescent="0.3">
      <c r="A542" s="4"/>
      <c r="B542" s="4"/>
      <c r="C542" s="79"/>
      <c r="D542" s="4"/>
      <c r="E542" s="4"/>
    </row>
    <row r="543" spans="1:5" ht="22.5" customHeight="1" x14ac:dyDescent="0.3">
      <c r="A543" s="4"/>
      <c r="B543" s="4"/>
      <c r="C543" s="79"/>
      <c r="D543" s="4"/>
      <c r="E543" s="4"/>
    </row>
    <row r="544" spans="1:5" ht="22.5" customHeight="1" x14ac:dyDescent="0.3">
      <c r="A544" s="4"/>
      <c r="B544" s="4"/>
      <c r="C544" s="79"/>
      <c r="D544" s="4"/>
      <c r="E544" s="4"/>
    </row>
    <row r="545" spans="1:5" ht="22.5" customHeight="1" x14ac:dyDescent="0.3">
      <c r="A545" s="4"/>
      <c r="B545" s="4"/>
      <c r="C545" s="79"/>
      <c r="D545" s="4"/>
      <c r="E545" s="4"/>
    </row>
    <row r="546" spans="1:5" ht="22.5" customHeight="1" x14ac:dyDescent="0.3">
      <c r="A546" s="4"/>
      <c r="B546" s="4"/>
      <c r="C546" s="79"/>
      <c r="D546" s="4"/>
      <c r="E546" s="4"/>
    </row>
    <row r="547" spans="1:5" ht="22.5" customHeight="1" x14ac:dyDescent="0.3">
      <c r="A547" s="4"/>
      <c r="B547" s="4"/>
      <c r="C547" s="79"/>
      <c r="D547" s="4"/>
      <c r="E547" s="4"/>
    </row>
    <row r="548" spans="1:5" ht="22.5" customHeight="1" x14ac:dyDescent="0.3">
      <c r="A548" s="4"/>
      <c r="B548" s="4"/>
      <c r="C548" s="79"/>
      <c r="D548" s="4"/>
      <c r="E548" s="4"/>
    </row>
    <row r="549" spans="1:5" ht="22.5" customHeight="1" x14ac:dyDescent="0.3">
      <c r="A549" s="4"/>
      <c r="B549" s="4"/>
      <c r="C549" s="79"/>
      <c r="D549" s="4"/>
      <c r="E549" s="4"/>
    </row>
    <row r="550" spans="1:5" ht="22.5" customHeight="1" x14ac:dyDescent="0.3">
      <c r="A550" s="4"/>
      <c r="B550" s="4"/>
      <c r="C550" s="79"/>
      <c r="D550" s="4"/>
      <c r="E550" s="4"/>
    </row>
    <row r="551" spans="1:5" ht="22.5" customHeight="1" x14ac:dyDescent="0.3">
      <c r="A551" s="4"/>
      <c r="B551" s="4"/>
      <c r="C551" s="79"/>
      <c r="D551" s="4"/>
      <c r="E551" s="4"/>
    </row>
    <row r="552" spans="1:5" ht="22.5" customHeight="1" x14ac:dyDescent="0.3">
      <c r="A552" s="4"/>
      <c r="B552" s="4"/>
      <c r="C552" s="79"/>
      <c r="D552" s="4"/>
      <c r="E552" s="4"/>
    </row>
    <row r="553" spans="1:5" ht="22.5" customHeight="1" x14ac:dyDescent="0.3">
      <c r="A553" s="4"/>
      <c r="B553" s="4"/>
      <c r="C553" s="79"/>
      <c r="D553" s="4"/>
      <c r="E553" s="4"/>
    </row>
    <row r="554" spans="1:5" ht="22.5" customHeight="1" x14ac:dyDescent="0.3">
      <c r="A554" s="4"/>
      <c r="B554" s="4"/>
      <c r="C554" s="79"/>
      <c r="D554" s="4"/>
      <c r="E554" s="4"/>
    </row>
    <row r="555" spans="1:5" ht="22.5" customHeight="1" x14ac:dyDescent="0.3">
      <c r="A555" s="4"/>
      <c r="B555" s="4"/>
      <c r="C555" s="79"/>
      <c r="D555" s="4"/>
      <c r="E555" s="4"/>
    </row>
    <row r="556" spans="1:5" ht="22.5" customHeight="1" x14ac:dyDescent="0.3">
      <c r="A556" s="4"/>
      <c r="B556" s="4"/>
      <c r="C556" s="79"/>
      <c r="D556" s="4"/>
      <c r="E556" s="4"/>
    </row>
    <row r="557" spans="1:5" ht="22.5" customHeight="1" x14ac:dyDescent="0.3">
      <c r="A557" s="4"/>
      <c r="B557" s="4"/>
      <c r="C557" s="79"/>
      <c r="D557" s="4"/>
      <c r="E557" s="4"/>
    </row>
    <row r="558" spans="1:5" ht="22.5" customHeight="1" x14ac:dyDescent="0.3">
      <c r="A558" s="4"/>
      <c r="B558" s="4"/>
      <c r="C558" s="79"/>
      <c r="D558" s="4"/>
      <c r="E558" s="4"/>
    </row>
    <row r="559" spans="1:5" ht="22.5" customHeight="1" x14ac:dyDescent="0.3">
      <c r="A559" s="4"/>
      <c r="B559" s="4"/>
      <c r="C559" s="79"/>
      <c r="D559" s="4"/>
      <c r="E559" s="4"/>
    </row>
    <row r="560" spans="1:5" ht="22.5" customHeight="1" x14ac:dyDescent="0.3">
      <c r="A560" s="4"/>
      <c r="B560" s="4"/>
      <c r="C560" s="79"/>
      <c r="D560" s="4"/>
      <c r="E560" s="4"/>
    </row>
    <row r="561" spans="1:5" ht="22.5" customHeight="1" x14ac:dyDescent="0.3">
      <c r="A561" s="4"/>
      <c r="B561" s="4"/>
      <c r="C561" s="79"/>
      <c r="D561" s="4"/>
      <c r="E561" s="4"/>
    </row>
    <row r="562" spans="1:5" ht="22.5" customHeight="1" x14ac:dyDescent="0.3">
      <c r="A562" s="4"/>
      <c r="B562" s="4"/>
      <c r="C562" s="79"/>
      <c r="D562" s="4"/>
      <c r="E562" s="4"/>
    </row>
    <row r="563" spans="1:5" ht="22.5" customHeight="1" x14ac:dyDescent="0.3">
      <c r="A563" s="4"/>
      <c r="B563" s="4"/>
      <c r="C563" s="79"/>
      <c r="D563" s="4"/>
      <c r="E563" s="4"/>
    </row>
    <row r="564" spans="1:5" ht="22.5" customHeight="1" x14ac:dyDescent="0.3">
      <c r="A564" s="4"/>
      <c r="B564" s="4"/>
      <c r="C564" s="79"/>
      <c r="D564" s="4"/>
      <c r="E564" s="4"/>
    </row>
    <row r="565" spans="1:5" ht="22.5" customHeight="1" x14ac:dyDescent="0.3">
      <c r="A565" s="4"/>
      <c r="B565" s="4"/>
      <c r="C565" s="79"/>
      <c r="D565" s="4"/>
      <c r="E565" s="4"/>
    </row>
    <row r="566" spans="1:5" ht="22.5" customHeight="1" x14ac:dyDescent="0.3">
      <c r="A566" s="4"/>
      <c r="B566" s="4"/>
      <c r="C566" s="79"/>
      <c r="D566" s="4"/>
      <c r="E566" s="4"/>
    </row>
    <row r="567" spans="1:5" ht="22.5" customHeight="1" x14ac:dyDescent="0.3">
      <c r="A567" s="4"/>
      <c r="B567" s="4"/>
      <c r="C567" s="79"/>
      <c r="D567" s="4"/>
      <c r="E567" s="4"/>
    </row>
    <row r="568" spans="1:5" ht="22.5" customHeight="1" x14ac:dyDescent="0.3">
      <c r="A568" s="4"/>
      <c r="B568" s="4"/>
      <c r="C568" s="79"/>
      <c r="D568" s="4"/>
      <c r="E568" s="4"/>
    </row>
    <row r="569" spans="1:5" ht="22.5" customHeight="1" x14ac:dyDescent="0.3">
      <c r="A569" s="4"/>
      <c r="B569" s="4"/>
      <c r="C569" s="79"/>
      <c r="D569" s="4"/>
      <c r="E569" s="4"/>
    </row>
    <row r="570" spans="1:5" ht="22.5" customHeight="1" x14ac:dyDescent="0.3">
      <c r="A570" s="4"/>
      <c r="B570" s="4"/>
      <c r="C570" s="79"/>
      <c r="D570" s="4"/>
      <c r="E570" s="4"/>
    </row>
    <row r="571" spans="1:5" ht="22.5" customHeight="1" x14ac:dyDescent="0.3">
      <c r="A571" s="4"/>
      <c r="B571" s="4"/>
      <c r="C571" s="79"/>
      <c r="D571" s="4"/>
      <c r="E571" s="4"/>
    </row>
    <row r="572" spans="1:5" ht="22.5" customHeight="1" x14ac:dyDescent="0.3">
      <c r="A572" s="4"/>
      <c r="B572" s="4"/>
      <c r="C572" s="79"/>
      <c r="D572" s="4"/>
      <c r="E572" s="4"/>
    </row>
    <row r="573" spans="1:5" ht="22.5" customHeight="1" x14ac:dyDescent="0.3">
      <c r="A573" s="4"/>
      <c r="B573" s="4"/>
      <c r="C573" s="79"/>
      <c r="D573" s="4"/>
      <c r="E573" s="4"/>
    </row>
    <row r="574" spans="1:5" ht="22.5" customHeight="1" x14ac:dyDescent="0.3">
      <c r="A574" s="4"/>
      <c r="B574" s="4"/>
      <c r="C574" s="79"/>
      <c r="D574" s="4"/>
      <c r="E574" s="4"/>
    </row>
    <row r="575" spans="1:5" ht="22.5" customHeight="1" x14ac:dyDescent="0.3">
      <c r="A575" s="4"/>
      <c r="B575" s="4"/>
      <c r="C575" s="79"/>
      <c r="D575" s="4"/>
      <c r="E575" s="4"/>
    </row>
    <row r="576" spans="1:5" ht="22.5" customHeight="1" x14ac:dyDescent="0.3">
      <c r="A576" s="4"/>
      <c r="B576" s="4"/>
      <c r="C576" s="79"/>
      <c r="D576" s="4"/>
      <c r="E576" s="4"/>
    </row>
    <row r="577" spans="1:5" ht="22.5" customHeight="1" x14ac:dyDescent="0.3">
      <c r="A577" s="4"/>
      <c r="B577" s="4"/>
      <c r="C577" s="79"/>
      <c r="D577" s="4"/>
      <c r="E577" s="4"/>
    </row>
    <row r="578" spans="1:5" ht="22.5" customHeight="1" x14ac:dyDescent="0.3">
      <c r="A578" s="4"/>
      <c r="B578" s="4"/>
      <c r="C578" s="79"/>
      <c r="D578" s="4"/>
      <c r="E578" s="4"/>
    </row>
    <row r="579" spans="1:5" ht="22.5" customHeight="1" x14ac:dyDescent="0.3">
      <c r="A579" s="4"/>
      <c r="B579" s="4"/>
      <c r="C579" s="79"/>
      <c r="D579" s="4"/>
      <c r="E579" s="4"/>
    </row>
    <row r="580" spans="1:5" ht="22.5" customHeight="1" x14ac:dyDescent="0.3">
      <c r="A580" s="4"/>
      <c r="B580" s="4"/>
      <c r="C580" s="79"/>
      <c r="D580" s="4"/>
      <c r="E580" s="4"/>
    </row>
    <row r="581" spans="1:5" ht="22.5" customHeight="1" x14ac:dyDescent="0.3">
      <c r="A581" s="4"/>
      <c r="B581" s="4"/>
      <c r="C581" s="79"/>
      <c r="D581" s="4"/>
      <c r="E581" s="4"/>
    </row>
    <row r="582" spans="1:5" ht="22.5" customHeight="1" x14ac:dyDescent="0.3">
      <c r="A582" s="4"/>
      <c r="B582" s="4"/>
      <c r="C582" s="79"/>
      <c r="D582" s="4"/>
      <c r="E582" s="4"/>
    </row>
    <row r="583" spans="1:5" ht="22.5" customHeight="1" x14ac:dyDescent="0.3">
      <c r="A583" s="4"/>
      <c r="B583" s="4"/>
      <c r="C583" s="79"/>
      <c r="D583" s="4"/>
      <c r="E583" s="4"/>
    </row>
    <row r="584" spans="1:5" ht="22.5" customHeight="1" x14ac:dyDescent="0.3">
      <c r="A584" s="4"/>
      <c r="B584" s="4"/>
      <c r="C584" s="79"/>
      <c r="D584" s="4"/>
      <c r="E584" s="4"/>
    </row>
    <row r="585" spans="1:5" ht="22.5" customHeight="1" x14ac:dyDescent="0.3">
      <c r="A585" s="4"/>
      <c r="B585" s="4"/>
      <c r="C585" s="79"/>
      <c r="D585" s="4"/>
      <c r="E585" s="4"/>
    </row>
    <row r="586" spans="1:5" ht="22.5" customHeight="1" x14ac:dyDescent="0.3">
      <c r="A586" s="4"/>
      <c r="B586" s="4"/>
      <c r="C586" s="79"/>
      <c r="D586" s="4"/>
      <c r="E586" s="4"/>
    </row>
    <row r="587" spans="1:5" ht="22.5" customHeight="1" x14ac:dyDescent="0.3">
      <c r="A587" s="4"/>
      <c r="B587" s="4"/>
      <c r="C587" s="79"/>
      <c r="D587" s="4"/>
      <c r="E587" s="4"/>
    </row>
    <row r="588" spans="1:5" ht="22.5" customHeight="1" x14ac:dyDescent="0.3">
      <c r="A588" s="4"/>
      <c r="B588" s="4"/>
      <c r="C588" s="79"/>
      <c r="D588" s="4"/>
      <c r="E588" s="4"/>
    </row>
    <row r="589" spans="1:5" ht="22.5" customHeight="1" x14ac:dyDescent="0.3">
      <c r="A589" s="4"/>
      <c r="B589" s="4"/>
      <c r="C589" s="79"/>
      <c r="D589" s="4"/>
      <c r="E589" s="4"/>
    </row>
    <row r="590" spans="1:5" ht="22.5" customHeight="1" x14ac:dyDescent="0.3">
      <c r="A590" s="4"/>
      <c r="B590" s="4"/>
      <c r="C590" s="79"/>
      <c r="D590" s="4"/>
      <c r="E590" s="4"/>
    </row>
    <row r="591" spans="1:5" ht="22.5" customHeight="1" x14ac:dyDescent="0.3">
      <c r="A591" s="4"/>
      <c r="B591" s="4"/>
      <c r="C591" s="79"/>
      <c r="D591" s="4"/>
      <c r="E591" s="4"/>
    </row>
    <row r="592" spans="1:5" ht="22.5" customHeight="1" x14ac:dyDescent="0.3">
      <c r="A592" s="4"/>
      <c r="B592" s="4"/>
      <c r="C592" s="79"/>
      <c r="D592" s="4"/>
      <c r="E592" s="4"/>
    </row>
    <row r="593" spans="1:5" ht="22.5" customHeight="1" x14ac:dyDescent="0.3">
      <c r="A593" s="4"/>
      <c r="B593" s="4"/>
      <c r="C593" s="79"/>
      <c r="D593" s="4"/>
      <c r="E593" s="4"/>
    </row>
    <row r="594" spans="1:5" ht="22.5" customHeight="1" x14ac:dyDescent="0.3">
      <c r="A594" s="4"/>
      <c r="B594" s="4"/>
      <c r="C594" s="79"/>
      <c r="D594" s="4"/>
      <c r="E594" s="4"/>
    </row>
    <row r="595" spans="1:5" ht="22.5" customHeight="1" x14ac:dyDescent="0.3">
      <c r="A595" s="4"/>
      <c r="B595" s="4"/>
      <c r="C595" s="79"/>
      <c r="D595" s="4"/>
      <c r="E595" s="4"/>
    </row>
    <row r="596" spans="1:5" ht="22.5" customHeight="1" x14ac:dyDescent="0.3">
      <c r="A596" s="4"/>
      <c r="B596" s="4"/>
      <c r="C596" s="79"/>
      <c r="D596" s="4"/>
      <c r="E596" s="4"/>
    </row>
    <row r="597" spans="1:5" ht="22.5" customHeight="1" x14ac:dyDescent="0.3">
      <c r="A597" s="4"/>
      <c r="B597" s="4"/>
      <c r="C597" s="79"/>
      <c r="D597" s="4"/>
      <c r="E597" s="4"/>
    </row>
    <row r="598" spans="1:5" ht="22.5" customHeight="1" x14ac:dyDescent="0.3">
      <c r="A598" s="4"/>
      <c r="B598" s="4"/>
      <c r="C598" s="79"/>
      <c r="D598" s="4"/>
      <c r="E598" s="4"/>
    </row>
    <row r="599" spans="1:5" ht="22.5" customHeight="1" x14ac:dyDescent="0.3">
      <c r="A599" s="4"/>
      <c r="B599" s="4"/>
      <c r="C599" s="79"/>
      <c r="D599" s="4"/>
      <c r="E599" s="4"/>
    </row>
    <row r="600" spans="1:5" ht="22.5" customHeight="1" x14ac:dyDescent="0.3">
      <c r="A600" s="4"/>
      <c r="B600" s="4"/>
      <c r="C600" s="79"/>
      <c r="D600" s="4"/>
      <c r="E600" s="4"/>
    </row>
    <row r="601" spans="1:5" ht="22.5" customHeight="1" x14ac:dyDescent="0.3">
      <c r="A601" s="4"/>
      <c r="B601" s="4"/>
      <c r="C601" s="79"/>
      <c r="D601" s="4"/>
      <c r="E601" s="4"/>
    </row>
    <row r="602" spans="1:5" ht="22.5" customHeight="1" x14ac:dyDescent="0.3">
      <c r="A602" s="4"/>
      <c r="B602" s="4"/>
      <c r="C602" s="79"/>
      <c r="D602" s="4"/>
      <c r="E602" s="4"/>
    </row>
    <row r="603" spans="1:5" ht="22.5" customHeight="1" x14ac:dyDescent="0.3">
      <c r="A603" s="4"/>
      <c r="B603" s="4"/>
      <c r="C603" s="79"/>
      <c r="D603" s="4"/>
      <c r="E603" s="4"/>
    </row>
    <row r="604" spans="1:5" ht="22.5" customHeight="1" x14ac:dyDescent="0.3">
      <c r="A604" s="4"/>
      <c r="B604" s="4"/>
      <c r="C604" s="79"/>
      <c r="D604" s="4"/>
      <c r="E604" s="4"/>
    </row>
    <row r="605" spans="1:5" ht="22.5" customHeight="1" x14ac:dyDescent="0.3">
      <c r="A605" s="4"/>
      <c r="B605" s="4"/>
      <c r="C605" s="79"/>
      <c r="D605" s="4"/>
      <c r="E605" s="4"/>
    </row>
    <row r="606" spans="1:5" ht="22.5" customHeight="1" x14ac:dyDescent="0.3">
      <c r="A606" s="4"/>
      <c r="B606" s="4"/>
      <c r="C606" s="79"/>
      <c r="D606" s="4"/>
      <c r="E606" s="4"/>
    </row>
    <row r="607" spans="1:5" ht="22.5" customHeight="1" x14ac:dyDescent="0.3">
      <c r="A607" s="4"/>
      <c r="B607" s="4"/>
      <c r="C607" s="79"/>
      <c r="D607" s="4"/>
      <c r="E607" s="4"/>
    </row>
    <row r="608" spans="1:5" ht="22.5" customHeight="1" x14ac:dyDescent="0.3">
      <c r="A608" s="4"/>
      <c r="B608" s="4"/>
      <c r="C608" s="79"/>
      <c r="D608" s="4"/>
      <c r="E608" s="4"/>
    </row>
    <row r="609" spans="1:5" ht="22.5" customHeight="1" x14ac:dyDescent="0.3">
      <c r="A609" s="4"/>
      <c r="B609" s="4"/>
      <c r="C609" s="79"/>
      <c r="D609" s="4"/>
      <c r="E609" s="4"/>
    </row>
    <row r="610" spans="1:5" ht="22.5" customHeight="1" x14ac:dyDescent="0.3">
      <c r="A610" s="4"/>
      <c r="B610" s="4"/>
      <c r="C610" s="79"/>
      <c r="D610" s="4"/>
      <c r="E610" s="4"/>
    </row>
    <row r="611" spans="1:5" ht="22.5" customHeight="1" x14ac:dyDescent="0.3">
      <c r="A611" s="4"/>
      <c r="B611" s="4"/>
      <c r="C611" s="79"/>
      <c r="D611" s="4"/>
      <c r="E611" s="4"/>
    </row>
    <row r="612" spans="1:5" ht="22.5" customHeight="1" x14ac:dyDescent="0.3">
      <c r="A612" s="4"/>
      <c r="B612" s="4"/>
      <c r="C612" s="79"/>
      <c r="D612" s="4"/>
      <c r="E612" s="4"/>
    </row>
    <row r="613" spans="1:5" ht="22.5" customHeight="1" x14ac:dyDescent="0.3">
      <c r="A613" s="4"/>
      <c r="B613" s="4"/>
      <c r="C613" s="79"/>
      <c r="D613" s="4"/>
      <c r="E613" s="4"/>
    </row>
    <row r="614" spans="1:5" ht="22.5" customHeight="1" x14ac:dyDescent="0.3">
      <c r="A614" s="4"/>
      <c r="B614" s="4"/>
      <c r="C614" s="79"/>
      <c r="D614" s="4"/>
      <c r="E614" s="4"/>
    </row>
    <row r="615" spans="1:5" ht="22.5" customHeight="1" x14ac:dyDescent="0.3">
      <c r="A615" s="4"/>
      <c r="B615" s="4"/>
      <c r="C615" s="79"/>
      <c r="D615" s="4"/>
      <c r="E615" s="4"/>
    </row>
    <row r="616" spans="1:5" ht="22.5" customHeight="1" x14ac:dyDescent="0.3">
      <c r="A616" s="4"/>
      <c r="B616" s="4"/>
      <c r="C616" s="79"/>
      <c r="D616" s="4"/>
      <c r="E616" s="4"/>
    </row>
    <row r="617" spans="1:5" ht="22.5" customHeight="1" x14ac:dyDescent="0.3">
      <c r="A617" s="4"/>
      <c r="B617" s="4"/>
      <c r="C617" s="79"/>
      <c r="D617" s="4"/>
      <c r="E617" s="4"/>
    </row>
    <row r="618" spans="1:5" ht="22.5" customHeight="1" x14ac:dyDescent="0.3">
      <c r="A618" s="4"/>
      <c r="B618" s="4"/>
      <c r="C618" s="79"/>
      <c r="D618" s="4"/>
      <c r="E618" s="4"/>
    </row>
    <row r="619" spans="1:5" ht="22.5" customHeight="1" x14ac:dyDescent="0.3">
      <c r="A619" s="4"/>
      <c r="B619" s="4"/>
      <c r="C619" s="79"/>
      <c r="D619" s="4"/>
      <c r="E619" s="4"/>
    </row>
    <row r="620" spans="1:5" ht="22.5" customHeight="1" x14ac:dyDescent="0.3">
      <c r="A620" s="4"/>
      <c r="B620" s="4"/>
      <c r="C620" s="79"/>
      <c r="D620" s="4"/>
      <c r="E620" s="4"/>
    </row>
    <row r="621" spans="1:5" ht="22.5" customHeight="1" x14ac:dyDescent="0.3">
      <c r="A621" s="4"/>
      <c r="B621" s="4"/>
      <c r="C621" s="79"/>
      <c r="D621" s="4"/>
      <c r="E621" s="4"/>
    </row>
    <row r="622" spans="1:5" ht="22.5" customHeight="1" x14ac:dyDescent="0.3">
      <c r="A622" s="4"/>
      <c r="B622" s="4"/>
      <c r="C622" s="79"/>
      <c r="D622" s="4"/>
      <c r="E622" s="4"/>
    </row>
    <row r="623" spans="1:5" ht="22.5" customHeight="1" x14ac:dyDescent="0.3">
      <c r="A623" s="4"/>
      <c r="B623" s="4"/>
      <c r="C623" s="79"/>
      <c r="D623" s="4"/>
      <c r="E623" s="4"/>
    </row>
    <row r="624" spans="1:5" ht="22.5" customHeight="1" x14ac:dyDescent="0.3">
      <c r="A624" s="4"/>
      <c r="B624" s="4"/>
      <c r="C624" s="79"/>
      <c r="D624" s="4"/>
      <c r="E624" s="4"/>
    </row>
    <row r="625" spans="1:5" ht="22.5" customHeight="1" x14ac:dyDescent="0.3">
      <c r="A625" s="4"/>
      <c r="B625" s="4"/>
      <c r="C625" s="79"/>
      <c r="D625" s="4"/>
      <c r="E625" s="4"/>
    </row>
    <row r="626" spans="1:5" ht="22.5" customHeight="1" x14ac:dyDescent="0.3">
      <c r="A626" s="4"/>
      <c r="B626" s="4"/>
      <c r="C626" s="79"/>
      <c r="D626" s="4"/>
      <c r="E626" s="4"/>
    </row>
    <row r="627" spans="1:5" ht="22.5" customHeight="1" x14ac:dyDescent="0.3">
      <c r="A627" s="4"/>
      <c r="B627" s="4"/>
      <c r="C627" s="79"/>
      <c r="D627" s="4"/>
      <c r="E627" s="4"/>
    </row>
    <row r="628" spans="1:5" ht="22.5" customHeight="1" x14ac:dyDescent="0.3">
      <c r="A628" s="4"/>
      <c r="B628" s="4"/>
      <c r="C628" s="79"/>
      <c r="D628" s="4"/>
      <c r="E628" s="4"/>
    </row>
    <row r="629" spans="1:5" ht="22.5" customHeight="1" x14ac:dyDescent="0.3">
      <c r="A629" s="4"/>
      <c r="B629" s="4"/>
      <c r="C629" s="79"/>
      <c r="D629" s="4"/>
      <c r="E629" s="4"/>
    </row>
    <row r="630" spans="1:5" ht="22.5" customHeight="1" x14ac:dyDescent="0.3">
      <c r="A630" s="4"/>
      <c r="B630" s="4"/>
      <c r="C630" s="79"/>
      <c r="D630" s="4"/>
      <c r="E630" s="4"/>
    </row>
    <row r="631" spans="1:5" ht="22.5" customHeight="1" x14ac:dyDescent="0.3">
      <c r="A631" s="4"/>
      <c r="B631" s="4"/>
      <c r="C631" s="79"/>
      <c r="D631" s="4"/>
      <c r="E631" s="4"/>
    </row>
    <row r="632" spans="1:5" ht="22.5" customHeight="1" x14ac:dyDescent="0.3">
      <c r="A632" s="4"/>
      <c r="B632" s="4"/>
      <c r="C632" s="79"/>
      <c r="D632" s="4"/>
      <c r="E632" s="4"/>
    </row>
    <row r="633" spans="1:5" ht="22.5" customHeight="1" x14ac:dyDescent="0.3">
      <c r="A633" s="4"/>
      <c r="B633" s="4"/>
      <c r="C633" s="79"/>
      <c r="D633" s="4"/>
      <c r="E633" s="4"/>
    </row>
    <row r="634" spans="1:5" ht="22.5" customHeight="1" x14ac:dyDescent="0.3">
      <c r="A634" s="4"/>
      <c r="B634" s="4"/>
      <c r="C634" s="79"/>
      <c r="D634" s="4"/>
      <c r="E634" s="4"/>
    </row>
    <row r="635" spans="1:5" ht="22.5" customHeight="1" x14ac:dyDescent="0.3">
      <c r="A635" s="4"/>
      <c r="B635" s="4"/>
      <c r="C635" s="79"/>
      <c r="D635" s="4"/>
      <c r="E635" s="4"/>
    </row>
    <row r="636" spans="1:5" ht="22.5" customHeight="1" x14ac:dyDescent="0.3">
      <c r="A636" s="4"/>
      <c r="B636" s="4"/>
      <c r="C636" s="79"/>
      <c r="D636" s="4"/>
      <c r="E636" s="4"/>
    </row>
    <row r="637" spans="1:5" ht="22.5" customHeight="1" x14ac:dyDescent="0.3">
      <c r="A637" s="4"/>
      <c r="B637" s="4"/>
      <c r="C637" s="79"/>
      <c r="D637" s="4"/>
      <c r="E637" s="4"/>
    </row>
    <row r="638" spans="1:5" ht="22.5" customHeight="1" x14ac:dyDescent="0.3">
      <c r="A638" s="4"/>
      <c r="B638" s="4"/>
      <c r="C638" s="79"/>
      <c r="D638" s="4"/>
      <c r="E638" s="4"/>
    </row>
    <row r="639" spans="1:5" ht="22.5" customHeight="1" x14ac:dyDescent="0.3">
      <c r="A639" s="4"/>
      <c r="B639" s="4"/>
      <c r="C639" s="79"/>
      <c r="D639" s="4"/>
      <c r="E639" s="4"/>
    </row>
    <row r="640" spans="1:5" ht="22.5" customHeight="1" x14ac:dyDescent="0.3">
      <c r="A640" s="4"/>
      <c r="B640" s="4"/>
      <c r="C640" s="79"/>
      <c r="D640" s="4"/>
      <c r="E640" s="4"/>
    </row>
    <row r="641" spans="1:5" ht="22.5" customHeight="1" x14ac:dyDescent="0.3">
      <c r="A641" s="4"/>
      <c r="B641" s="4"/>
      <c r="C641" s="79"/>
      <c r="D641" s="4"/>
      <c r="E641" s="4"/>
    </row>
    <row r="642" spans="1:5" ht="22.5" customHeight="1" x14ac:dyDescent="0.3">
      <c r="A642" s="4"/>
      <c r="B642" s="4"/>
      <c r="C642" s="79"/>
      <c r="D642" s="4"/>
      <c r="E642" s="4"/>
    </row>
    <row r="643" spans="1:5" ht="22.5" customHeight="1" x14ac:dyDescent="0.3">
      <c r="A643" s="4"/>
      <c r="B643" s="4"/>
      <c r="C643" s="79"/>
      <c r="D643" s="4"/>
      <c r="E643" s="4"/>
    </row>
    <row r="644" spans="1:5" ht="22.5" customHeight="1" x14ac:dyDescent="0.3">
      <c r="A644" s="4"/>
      <c r="B644" s="4"/>
      <c r="C644" s="79"/>
      <c r="D644" s="4"/>
      <c r="E644" s="4"/>
    </row>
    <row r="645" spans="1:5" ht="22.5" customHeight="1" x14ac:dyDescent="0.3">
      <c r="A645" s="4"/>
      <c r="B645" s="4"/>
      <c r="C645" s="79"/>
      <c r="D645" s="4"/>
      <c r="E645" s="4"/>
    </row>
    <row r="646" spans="1:5" ht="22.5" customHeight="1" x14ac:dyDescent="0.3">
      <c r="A646" s="4"/>
      <c r="B646" s="4"/>
      <c r="C646" s="79"/>
      <c r="D646" s="4"/>
      <c r="E646" s="4"/>
    </row>
    <row r="647" spans="1:5" ht="22.5" customHeight="1" x14ac:dyDescent="0.3">
      <c r="A647" s="4"/>
      <c r="B647" s="4"/>
      <c r="C647" s="79"/>
      <c r="D647" s="4"/>
      <c r="E647" s="4"/>
    </row>
    <row r="648" spans="1:5" ht="22.5" customHeight="1" x14ac:dyDescent="0.3">
      <c r="A648" s="4"/>
      <c r="B648" s="4"/>
      <c r="C648" s="79"/>
      <c r="D648" s="4"/>
      <c r="E648" s="4"/>
    </row>
    <row r="649" spans="1:5" ht="22.5" customHeight="1" x14ac:dyDescent="0.3">
      <c r="A649" s="4"/>
      <c r="B649" s="4"/>
      <c r="C649" s="79"/>
      <c r="D649" s="4"/>
      <c r="E649" s="4"/>
    </row>
    <row r="650" spans="1:5" ht="22.5" customHeight="1" x14ac:dyDescent="0.3">
      <c r="A650" s="4"/>
      <c r="B650" s="4"/>
      <c r="C650" s="79"/>
      <c r="D650" s="4"/>
      <c r="E650" s="4"/>
    </row>
    <row r="651" spans="1:5" ht="22.5" customHeight="1" x14ac:dyDescent="0.3">
      <c r="A651" s="4"/>
      <c r="B651" s="4"/>
      <c r="C651" s="79"/>
      <c r="D651" s="4"/>
      <c r="E651" s="4"/>
    </row>
    <row r="652" spans="1:5" ht="22.5" customHeight="1" x14ac:dyDescent="0.3">
      <c r="A652" s="4"/>
      <c r="B652" s="4"/>
      <c r="C652" s="79"/>
      <c r="D652" s="4"/>
      <c r="E652" s="4"/>
    </row>
    <row r="653" spans="1:5" ht="22.5" customHeight="1" x14ac:dyDescent="0.3">
      <c r="A653" s="4"/>
      <c r="B653" s="4"/>
      <c r="C653" s="79"/>
      <c r="D653" s="4"/>
      <c r="E653" s="4"/>
    </row>
    <row r="654" spans="1:5" ht="22.5" customHeight="1" x14ac:dyDescent="0.3">
      <c r="A654" s="4"/>
      <c r="B654" s="4"/>
      <c r="C654" s="79"/>
      <c r="D654" s="4"/>
      <c r="E654" s="4"/>
    </row>
    <row r="655" spans="1:5" ht="22.5" customHeight="1" x14ac:dyDescent="0.3">
      <c r="A655" s="4"/>
      <c r="B655" s="4"/>
      <c r="C655" s="79"/>
      <c r="D655" s="4"/>
      <c r="E655" s="4"/>
    </row>
    <row r="656" spans="1:5" ht="22.5" customHeight="1" x14ac:dyDescent="0.3">
      <c r="A656" s="4"/>
      <c r="B656" s="4"/>
      <c r="C656" s="79"/>
      <c r="D656" s="4"/>
      <c r="E656" s="4"/>
    </row>
    <row r="657" spans="1:5" ht="22.5" customHeight="1" x14ac:dyDescent="0.3">
      <c r="A657" s="4"/>
      <c r="B657" s="4"/>
      <c r="C657" s="79"/>
      <c r="D657" s="4"/>
      <c r="E657" s="4"/>
    </row>
    <row r="658" spans="1:5" ht="22.5" customHeight="1" x14ac:dyDescent="0.3">
      <c r="A658" s="4"/>
      <c r="B658" s="4"/>
      <c r="C658" s="79"/>
      <c r="D658" s="4"/>
      <c r="E658" s="4"/>
    </row>
    <row r="659" spans="1:5" ht="22.5" customHeight="1" x14ac:dyDescent="0.3">
      <c r="A659" s="4"/>
      <c r="B659" s="4"/>
      <c r="C659" s="79"/>
      <c r="D659" s="4"/>
      <c r="E659" s="4"/>
    </row>
    <row r="660" spans="1:5" ht="22.5" customHeight="1" x14ac:dyDescent="0.3">
      <c r="A660" s="4"/>
      <c r="B660" s="4"/>
      <c r="C660" s="79"/>
      <c r="D660" s="4"/>
      <c r="E660" s="4"/>
    </row>
    <row r="661" spans="1:5" ht="22.5" customHeight="1" x14ac:dyDescent="0.3">
      <c r="A661" s="4"/>
      <c r="B661" s="4"/>
      <c r="C661" s="79"/>
      <c r="D661" s="4"/>
      <c r="E661" s="4"/>
    </row>
    <row r="662" spans="1:5" ht="22.5" customHeight="1" x14ac:dyDescent="0.3">
      <c r="A662" s="4"/>
      <c r="B662" s="4"/>
      <c r="C662" s="79"/>
      <c r="D662" s="4"/>
      <c r="E662" s="4"/>
    </row>
    <row r="663" spans="1:5" ht="22.5" customHeight="1" x14ac:dyDescent="0.3">
      <c r="A663" s="4"/>
      <c r="B663" s="4"/>
      <c r="C663" s="79"/>
      <c r="D663" s="4"/>
      <c r="E663" s="4"/>
    </row>
    <row r="664" spans="1:5" ht="22.5" customHeight="1" x14ac:dyDescent="0.3">
      <c r="A664" s="4"/>
      <c r="B664" s="4"/>
      <c r="C664" s="79"/>
      <c r="D664" s="4"/>
      <c r="E664" s="4"/>
    </row>
    <row r="665" spans="1:5" ht="22.5" customHeight="1" x14ac:dyDescent="0.3">
      <c r="A665" s="4"/>
      <c r="B665" s="4"/>
      <c r="C665" s="79"/>
      <c r="D665" s="4"/>
      <c r="E665" s="4"/>
    </row>
    <row r="666" spans="1:5" ht="22.5" customHeight="1" x14ac:dyDescent="0.3">
      <c r="A666" s="4"/>
      <c r="B666" s="4"/>
      <c r="C666" s="79"/>
      <c r="D666" s="4"/>
      <c r="E666" s="4"/>
    </row>
    <row r="667" spans="1:5" ht="22.5" customHeight="1" x14ac:dyDescent="0.3">
      <c r="A667" s="4"/>
      <c r="B667" s="4"/>
      <c r="C667" s="79"/>
      <c r="D667" s="4"/>
      <c r="E667" s="4"/>
    </row>
    <row r="668" spans="1:5" ht="22.5" customHeight="1" x14ac:dyDescent="0.3">
      <c r="A668" s="4"/>
      <c r="B668" s="4"/>
      <c r="C668" s="79"/>
      <c r="D668" s="4"/>
      <c r="E668" s="4"/>
    </row>
    <row r="669" spans="1:5" ht="22.5" customHeight="1" x14ac:dyDescent="0.3">
      <c r="A669" s="4"/>
      <c r="B669" s="4"/>
      <c r="C669" s="79"/>
      <c r="D669" s="4"/>
      <c r="E669" s="4"/>
    </row>
    <row r="670" spans="1:5" ht="22.5" customHeight="1" x14ac:dyDescent="0.3">
      <c r="A670" s="4"/>
      <c r="B670" s="4"/>
      <c r="C670" s="79"/>
      <c r="D670" s="4"/>
      <c r="E670" s="4"/>
    </row>
    <row r="671" spans="1:5" ht="22.5" customHeight="1" x14ac:dyDescent="0.3">
      <c r="A671" s="4"/>
      <c r="B671" s="4"/>
      <c r="C671" s="79"/>
      <c r="D671" s="4"/>
      <c r="E671" s="4"/>
    </row>
    <row r="672" spans="1:5" ht="22.5" customHeight="1" x14ac:dyDescent="0.3">
      <c r="A672" s="4"/>
      <c r="B672" s="4"/>
      <c r="C672" s="79"/>
      <c r="D672" s="4"/>
      <c r="E672" s="4"/>
    </row>
    <row r="673" spans="1:5" ht="22.5" customHeight="1" x14ac:dyDescent="0.3">
      <c r="A673" s="4"/>
      <c r="B673" s="4"/>
      <c r="C673" s="79"/>
      <c r="D673" s="4"/>
      <c r="E673" s="4"/>
    </row>
    <row r="674" spans="1:5" ht="22.5" customHeight="1" x14ac:dyDescent="0.3">
      <c r="A674" s="4"/>
      <c r="B674" s="4"/>
      <c r="C674" s="79"/>
      <c r="D674" s="4"/>
      <c r="E674" s="4"/>
    </row>
    <row r="675" spans="1:5" ht="22.5" customHeight="1" x14ac:dyDescent="0.3">
      <c r="A675" s="4"/>
      <c r="B675" s="4"/>
      <c r="C675" s="79"/>
      <c r="D675" s="4"/>
      <c r="E675" s="4"/>
    </row>
    <row r="676" spans="1:5" ht="22.5" customHeight="1" x14ac:dyDescent="0.3">
      <c r="A676" s="4"/>
      <c r="B676" s="4"/>
      <c r="C676" s="79"/>
      <c r="D676" s="4"/>
      <c r="E676" s="4"/>
    </row>
    <row r="677" spans="1:5" ht="22.5" customHeight="1" x14ac:dyDescent="0.3">
      <c r="A677" s="4"/>
      <c r="B677" s="4"/>
      <c r="C677" s="79"/>
      <c r="D677" s="4"/>
      <c r="E677" s="4"/>
    </row>
    <row r="678" spans="1:5" ht="22.5" customHeight="1" x14ac:dyDescent="0.3">
      <c r="A678" s="4"/>
      <c r="B678" s="4"/>
      <c r="C678" s="79"/>
      <c r="D678" s="4"/>
      <c r="E678" s="4"/>
    </row>
    <row r="679" spans="1:5" ht="22.5" customHeight="1" x14ac:dyDescent="0.3">
      <c r="A679" s="4"/>
      <c r="B679" s="4"/>
      <c r="C679" s="79"/>
      <c r="D679" s="4"/>
      <c r="E679" s="4"/>
    </row>
    <row r="680" spans="1:5" ht="22.5" customHeight="1" x14ac:dyDescent="0.3">
      <c r="A680" s="4"/>
      <c r="B680" s="4"/>
      <c r="C680" s="79"/>
      <c r="D680" s="4"/>
      <c r="E680" s="4"/>
    </row>
    <row r="681" spans="1:5" ht="22.5" customHeight="1" x14ac:dyDescent="0.3">
      <c r="A681" s="4"/>
      <c r="B681" s="4"/>
      <c r="C681" s="79"/>
      <c r="D681" s="4"/>
      <c r="E681" s="4"/>
    </row>
    <row r="682" spans="1:5" ht="22.5" customHeight="1" x14ac:dyDescent="0.3">
      <c r="A682" s="4"/>
      <c r="B682" s="4"/>
      <c r="C682" s="79"/>
      <c r="D682" s="4"/>
      <c r="E682" s="4"/>
    </row>
    <row r="683" spans="1:5" ht="22.5" customHeight="1" x14ac:dyDescent="0.3">
      <c r="A683" s="4"/>
      <c r="B683" s="4"/>
      <c r="C683" s="79"/>
      <c r="D683" s="4"/>
      <c r="E683" s="4"/>
    </row>
    <row r="684" spans="1:5" ht="22.5" customHeight="1" x14ac:dyDescent="0.3">
      <c r="A684" s="4"/>
      <c r="B684" s="4"/>
      <c r="C684" s="79"/>
      <c r="D684" s="4"/>
      <c r="E684" s="4"/>
    </row>
    <row r="685" spans="1:5" ht="22.5" customHeight="1" x14ac:dyDescent="0.3">
      <c r="A685" s="4"/>
      <c r="B685" s="4"/>
      <c r="C685" s="79"/>
      <c r="D685" s="4"/>
      <c r="E685" s="4"/>
    </row>
    <row r="686" spans="1:5" ht="22.5" customHeight="1" x14ac:dyDescent="0.3">
      <c r="A686" s="4"/>
      <c r="B686" s="4"/>
      <c r="C686" s="79"/>
      <c r="D686" s="4"/>
      <c r="E686" s="4"/>
    </row>
    <row r="687" spans="1:5" ht="22.5" customHeight="1" x14ac:dyDescent="0.3">
      <c r="A687" s="4"/>
      <c r="B687" s="4"/>
      <c r="C687" s="79"/>
      <c r="D687" s="4"/>
      <c r="E687" s="4"/>
    </row>
    <row r="688" spans="1:5" ht="22.5" customHeight="1" x14ac:dyDescent="0.3">
      <c r="A688" s="4"/>
      <c r="B688" s="4"/>
      <c r="C688" s="79"/>
      <c r="D688" s="4"/>
      <c r="E688" s="4"/>
    </row>
    <row r="689" spans="1:5" ht="22.5" customHeight="1" x14ac:dyDescent="0.3">
      <c r="A689" s="4"/>
      <c r="B689" s="4"/>
      <c r="C689" s="79"/>
      <c r="D689" s="4"/>
      <c r="E689" s="4"/>
    </row>
    <row r="690" spans="1:5" ht="22.5" customHeight="1" x14ac:dyDescent="0.3">
      <c r="A690" s="4"/>
      <c r="B690" s="4"/>
      <c r="C690" s="79"/>
      <c r="D690" s="4"/>
      <c r="E690" s="4"/>
    </row>
    <row r="691" spans="1:5" ht="22.5" customHeight="1" x14ac:dyDescent="0.3">
      <c r="A691" s="4"/>
      <c r="B691" s="4"/>
      <c r="C691" s="79"/>
      <c r="D691" s="4"/>
      <c r="E691" s="4"/>
    </row>
    <row r="692" spans="1:5" ht="22.5" customHeight="1" x14ac:dyDescent="0.3">
      <c r="A692" s="4"/>
      <c r="B692" s="4"/>
      <c r="C692" s="79"/>
      <c r="D692" s="4"/>
      <c r="E692" s="4"/>
    </row>
    <row r="693" spans="1:5" ht="22.5" customHeight="1" x14ac:dyDescent="0.3">
      <c r="A693" s="4"/>
      <c r="B693" s="4"/>
      <c r="C693" s="79"/>
      <c r="D693" s="4"/>
      <c r="E693" s="4"/>
    </row>
    <row r="694" spans="1:5" ht="22.5" customHeight="1" x14ac:dyDescent="0.3">
      <c r="A694" s="4"/>
      <c r="B694" s="4"/>
      <c r="C694" s="79"/>
      <c r="D694" s="4"/>
      <c r="E694" s="4"/>
    </row>
    <row r="695" spans="1:5" ht="22.5" customHeight="1" x14ac:dyDescent="0.3">
      <c r="A695" s="4"/>
      <c r="B695" s="4"/>
      <c r="C695" s="79"/>
      <c r="D695" s="4"/>
      <c r="E695" s="4"/>
    </row>
    <row r="696" spans="1:5" ht="22.5" customHeight="1" x14ac:dyDescent="0.3">
      <c r="A696" s="4"/>
      <c r="B696" s="4"/>
      <c r="C696" s="79"/>
      <c r="D696" s="4"/>
      <c r="E696" s="4"/>
    </row>
    <row r="697" spans="1:5" ht="22.5" customHeight="1" x14ac:dyDescent="0.3">
      <c r="A697" s="4"/>
      <c r="B697" s="4"/>
      <c r="C697" s="79"/>
      <c r="D697" s="4"/>
      <c r="E697" s="4"/>
    </row>
    <row r="698" spans="1:5" ht="22.5" customHeight="1" x14ac:dyDescent="0.3">
      <c r="A698" s="4"/>
      <c r="B698" s="4"/>
      <c r="C698" s="79"/>
      <c r="D698" s="4"/>
      <c r="E698" s="4"/>
    </row>
    <row r="699" spans="1:5" ht="22.5" customHeight="1" x14ac:dyDescent="0.3">
      <c r="A699" s="4"/>
      <c r="B699" s="4"/>
      <c r="C699" s="79"/>
      <c r="D699" s="4"/>
      <c r="E699" s="4"/>
    </row>
    <row r="700" spans="1:5" ht="22.5" customHeight="1" x14ac:dyDescent="0.3">
      <c r="A700" s="4"/>
      <c r="B700" s="4"/>
      <c r="C700" s="79"/>
      <c r="D700" s="4"/>
      <c r="E700" s="4"/>
    </row>
    <row r="701" spans="1:5" ht="22.5" customHeight="1" x14ac:dyDescent="0.3">
      <c r="A701" s="4"/>
      <c r="B701" s="4"/>
      <c r="C701" s="79"/>
      <c r="D701" s="4"/>
      <c r="E701" s="4"/>
    </row>
    <row r="702" spans="1:5" ht="22.5" customHeight="1" x14ac:dyDescent="0.3">
      <c r="A702" s="4"/>
      <c r="B702" s="4"/>
      <c r="C702" s="79"/>
      <c r="D702" s="4"/>
      <c r="E702" s="4"/>
    </row>
    <row r="703" spans="1:5" ht="22.5" customHeight="1" x14ac:dyDescent="0.3">
      <c r="A703" s="4"/>
      <c r="B703" s="4"/>
      <c r="C703" s="79"/>
      <c r="D703" s="4"/>
      <c r="E703" s="4"/>
    </row>
    <row r="704" spans="1:5" ht="22.5" customHeight="1" x14ac:dyDescent="0.3">
      <c r="A704" s="4"/>
      <c r="B704" s="4"/>
      <c r="C704" s="79"/>
      <c r="D704" s="4"/>
      <c r="E704" s="4"/>
    </row>
    <row r="705" spans="1:5" ht="22.5" customHeight="1" x14ac:dyDescent="0.3">
      <c r="A705" s="4"/>
      <c r="B705" s="4"/>
      <c r="C705" s="79"/>
      <c r="D705" s="4"/>
      <c r="E705" s="4"/>
    </row>
    <row r="706" spans="1:5" ht="22.5" customHeight="1" x14ac:dyDescent="0.3">
      <c r="A706" s="4"/>
      <c r="B706" s="4"/>
      <c r="C706" s="79"/>
      <c r="D706" s="4"/>
      <c r="E706" s="4"/>
    </row>
    <row r="707" spans="1:5" ht="22.5" customHeight="1" x14ac:dyDescent="0.3">
      <c r="A707" s="4"/>
      <c r="B707" s="4"/>
      <c r="C707" s="79"/>
      <c r="D707" s="4"/>
      <c r="E707" s="4"/>
    </row>
    <row r="708" spans="1:5" ht="22.5" customHeight="1" x14ac:dyDescent="0.3">
      <c r="A708" s="4"/>
      <c r="B708" s="4"/>
      <c r="C708" s="79"/>
      <c r="D708" s="4"/>
      <c r="E708" s="4"/>
    </row>
    <row r="709" spans="1:5" ht="22.5" customHeight="1" x14ac:dyDescent="0.3">
      <c r="A709" s="4"/>
      <c r="B709" s="4"/>
      <c r="C709" s="79"/>
      <c r="D709" s="4"/>
      <c r="E709" s="4"/>
    </row>
    <row r="710" spans="1:5" ht="22.5" customHeight="1" x14ac:dyDescent="0.3">
      <c r="A710" s="4"/>
      <c r="B710" s="4"/>
      <c r="C710" s="79"/>
      <c r="D710" s="4"/>
      <c r="E710" s="4"/>
    </row>
    <row r="711" spans="1:5" ht="22.5" customHeight="1" x14ac:dyDescent="0.3">
      <c r="A711" s="4"/>
      <c r="B711" s="4"/>
      <c r="C711" s="79"/>
      <c r="D711" s="4"/>
      <c r="E711" s="4"/>
    </row>
    <row r="712" spans="1:5" ht="22.5" customHeight="1" x14ac:dyDescent="0.3">
      <c r="A712" s="4"/>
      <c r="B712" s="4"/>
      <c r="C712" s="79"/>
      <c r="D712" s="4"/>
      <c r="E712" s="4"/>
    </row>
    <row r="713" spans="1:5" ht="22.5" customHeight="1" x14ac:dyDescent="0.3">
      <c r="A713" s="4"/>
      <c r="B713" s="4"/>
      <c r="C713" s="79"/>
      <c r="D713" s="4"/>
      <c r="E713" s="4"/>
    </row>
    <row r="714" spans="1:5" ht="22.5" customHeight="1" x14ac:dyDescent="0.3">
      <c r="A714" s="4"/>
      <c r="B714" s="4"/>
      <c r="C714" s="79"/>
      <c r="D714" s="4"/>
      <c r="E714" s="4"/>
    </row>
    <row r="715" spans="1:5" ht="22.5" customHeight="1" x14ac:dyDescent="0.3">
      <c r="A715" s="4"/>
      <c r="B715" s="4"/>
      <c r="C715" s="79"/>
      <c r="D715" s="4"/>
      <c r="E715" s="4"/>
    </row>
    <row r="716" spans="1:5" ht="22.5" customHeight="1" x14ac:dyDescent="0.3">
      <c r="A716" s="4"/>
      <c r="B716" s="4"/>
      <c r="C716" s="79"/>
      <c r="D716" s="4"/>
      <c r="E716" s="4"/>
    </row>
    <row r="717" spans="1:5" ht="22.5" customHeight="1" x14ac:dyDescent="0.3">
      <c r="A717" s="4"/>
      <c r="B717" s="4"/>
      <c r="C717" s="79"/>
      <c r="D717" s="4"/>
      <c r="E717" s="4"/>
    </row>
    <row r="718" spans="1:5" ht="22.5" customHeight="1" x14ac:dyDescent="0.3">
      <c r="A718" s="4"/>
      <c r="B718" s="4"/>
      <c r="C718" s="79"/>
      <c r="D718" s="4"/>
      <c r="E718" s="4"/>
    </row>
    <row r="719" spans="1:5" ht="22.5" customHeight="1" x14ac:dyDescent="0.3">
      <c r="A719" s="4"/>
      <c r="B719" s="4"/>
      <c r="C719" s="79"/>
      <c r="D719" s="4"/>
      <c r="E719" s="4"/>
    </row>
    <row r="720" spans="1:5" ht="22.5" customHeight="1" x14ac:dyDescent="0.3">
      <c r="A720" s="4"/>
      <c r="B720" s="4"/>
      <c r="C720" s="79"/>
      <c r="D720" s="4"/>
      <c r="E720" s="4"/>
    </row>
    <row r="721" spans="1:5" ht="22.5" customHeight="1" x14ac:dyDescent="0.3">
      <c r="A721" s="4"/>
      <c r="B721" s="4"/>
      <c r="C721" s="79"/>
      <c r="D721" s="4"/>
      <c r="E721" s="4"/>
    </row>
    <row r="722" spans="1:5" ht="22.5" customHeight="1" x14ac:dyDescent="0.3">
      <c r="A722" s="4"/>
      <c r="B722" s="4"/>
      <c r="C722" s="79"/>
      <c r="D722" s="4"/>
      <c r="E722" s="4"/>
    </row>
    <row r="723" spans="1:5" ht="22.5" customHeight="1" x14ac:dyDescent="0.3">
      <c r="A723" s="4"/>
      <c r="B723" s="4"/>
      <c r="C723" s="79"/>
      <c r="D723" s="4"/>
      <c r="E723" s="4"/>
    </row>
    <row r="724" spans="1:5" ht="22.5" customHeight="1" x14ac:dyDescent="0.3">
      <c r="A724" s="4"/>
      <c r="B724" s="4"/>
      <c r="C724" s="79"/>
      <c r="D724" s="4"/>
      <c r="E724" s="4"/>
    </row>
    <row r="725" spans="1:5" ht="22.5" customHeight="1" x14ac:dyDescent="0.3">
      <c r="A725" s="4"/>
      <c r="B725" s="4"/>
      <c r="C725" s="79"/>
      <c r="D725" s="4"/>
      <c r="E725" s="4"/>
    </row>
    <row r="726" spans="1:5" ht="22.5" customHeight="1" x14ac:dyDescent="0.3">
      <c r="A726" s="4"/>
      <c r="B726" s="4"/>
      <c r="C726" s="79"/>
      <c r="D726" s="4"/>
      <c r="E726" s="4"/>
    </row>
    <row r="727" spans="1:5" ht="22.5" customHeight="1" x14ac:dyDescent="0.3">
      <c r="A727" s="4"/>
      <c r="B727" s="4"/>
      <c r="C727" s="79"/>
      <c r="D727" s="4"/>
      <c r="E727" s="4"/>
    </row>
    <row r="728" spans="1:5" ht="22.5" customHeight="1" x14ac:dyDescent="0.3">
      <c r="A728" s="4"/>
      <c r="B728" s="4"/>
      <c r="C728" s="79"/>
      <c r="D728" s="4"/>
      <c r="E728" s="4"/>
    </row>
    <row r="729" spans="1:5" ht="22.5" customHeight="1" x14ac:dyDescent="0.3">
      <c r="A729" s="4"/>
      <c r="B729" s="4"/>
      <c r="C729" s="79"/>
      <c r="D729" s="4"/>
      <c r="E729" s="4"/>
    </row>
    <row r="730" spans="1:5" ht="22.5" customHeight="1" x14ac:dyDescent="0.3">
      <c r="A730" s="4"/>
      <c r="B730" s="4"/>
      <c r="C730" s="79"/>
      <c r="D730" s="4"/>
      <c r="E730" s="4"/>
    </row>
    <row r="731" spans="1:5" ht="22.5" customHeight="1" x14ac:dyDescent="0.3">
      <c r="A731" s="4"/>
      <c r="B731" s="4"/>
      <c r="C731" s="79"/>
      <c r="D731" s="4"/>
      <c r="E731" s="4"/>
    </row>
    <row r="732" spans="1:5" ht="22.5" customHeight="1" x14ac:dyDescent="0.3">
      <c r="A732" s="4"/>
      <c r="B732" s="4"/>
      <c r="C732" s="79"/>
      <c r="D732" s="4"/>
      <c r="E732" s="4"/>
    </row>
    <row r="733" spans="1:5" ht="22.5" customHeight="1" x14ac:dyDescent="0.3">
      <c r="A733" s="4"/>
      <c r="B733" s="4"/>
      <c r="C733" s="79"/>
      <c r="D733" s="4"/>
      <c r="E733" s="4"/>
    </row>
    <row r="734" spans="1:5" ht="22.5" customHeight="1" x14ac:dyDescent="0.3">
      <c r="A734" s="4"/>
      <c r="B734" s="4"/>
      <c r="C734" s="79"/>
      <c r="D734" s="4"/>
      <c r="E734" s="4"/>
    </row>
    <row r="735" spans="1:5" ht="22.5" customHeight="1" x14ac:dyDescent="0.3">
      <c r="A735" s="4"/>
      <c r="B735" s="4"/>
      <c r="C735" s="79"/>
      <c r="D735" s="4"/>
      <c r="E735" s="4"/>
    </row>
    <row r="736" spans="1:5" ht="22.5" customHeight="1" x14ac:dyDescent="0.3">
      <c r="A736" s="4"/>
      <c r="B736" s="4"/>
      <c r="C736" s="79"/>
      <c r="D736" s="4"/>
      <c r="E736" s="4"/>
    </row>
    <row r="737" spans="1:5" ht="22.5" customHeight="1" x14ac:dyDescent="0.3">
      <c r="A737" s="4"/>
      <c r="B737" s="4"/>
      <c r="C737" s="79"/>
      <c r="D737" s="4"/>
      <c r="E737" s="4"/>
    </row>
    <row r="738" spans="1:5" ht="22.5" customHeight="1" x14ac:dyDescent="0.3">
      <c r="A738" s="4"/>
      <c r="B738" s="4"/>
      <c r="C738" s="79"/>
      <c r="D738" s="4"/>
      <c r="E738" s="4"/>
    </row>
    <row r="739" spans="1:5" ht="22.5" customHeight="1" x14ac:dyDescent="0.3">
      <c r="A739" s="4"/>
      <c r="B739" s="4"/>
      <c r="C739" s="79"/>
      <c r="D739" s="4"/>
      <c r="E739" s="4"/>
    </row>
    <row r="740" spans="1:5" ht="22.5" customHeight="1" x14ac:dyDescent="0.3">
      <c r="A740" s="4"/>
      <c r="B740" s="4"/>
      <c r="C740" s="79"/>
      <c r="D740" s="4"/>
      <c r="E740" s="4"/>
    </row>
    <row r="741" spans="1:5" ht="22.5" customHeight="1" x14ac:dyDescent="0.3">
      <c r="A741" s="4"/>
      <c r="B741" s="4"/>
      <c r="C741" s="79"/>
      <c r="D741" s="4"/>
      <c r="E741" s="4"/>
    </row>
    <row r="742" spans="1:5" ht="22.5" customHeight="1" x14ac:dyDescent="0.3">
      <c r="A742" s="4"/>
      <c r="B742" s="4"/>
      <c r="C742" s="79"/>
      <c r="D742" s="4"/>
      <c r="E742" s="4"/>
    </row>
    <row r="743" spans="1:5" ht="22.5" customHeight="1" x14ac:dyDescent="0.3">
      <c r="A743" s="4"/>
      <c r="B743" s="4"/>
      <c r="C743" s="79"/>
      <c r="D743" s="4"/>
      <c r="E743" s="4"/>
    </row>
    <row r="744" spans="1:5" ht="22.5" customHeight="1" x14ac:dyDescent="0.3">
      <c r="A744" s="4"/>
      <c r="B744" s="4"/>
      <c r="C744" s="79"/>
      <c r="D744" s="4"/>
      <c r="E744" s="4"/>
    </row>
    <row r="745" spans="1:5" ht="22.5" customHeight="1" x14ac:dyDescent="0.3">
      <c r="A745" s="4"/>
      <c r="B745" s="4"/>
      <c r="C745" s="79"/>
      <c r="D745" s="4"/>
      <c r="E745" s="4"/>
    </row>
    <row r="746" spans="1:5" ht="22.5" customHeight="1" x14ac:dyDescent="0.3">
      <c r="A746" s="4"/>
      <c r="B746" s="4"/>
      <c r="C746" s="79"/>
      <c r="D746" s="4"/>
      <c r="E746" s="4"/>
    </row>
    <row r="747" spans="1:5" ht="22.5" customHeight="1" x14ac:dyDescent="0.3">
      <c r="A747" s="4"/>
      <c r="B747" s="4"/>
      <c r="C747" s="79"/>
      <c r="D747" s="4"/>
      <c r="E747" s="4"/>
    </row>
    <row r="748" spans="1:5" ht="22.5" customHeight="1" x14ac:dyDescent="0.3">
      <c r="A748" s="4"/>
      <c r="B748" s="4"/>
      <c r="C748" s="79"/>
      <c r="D748" s="4"/>
      <c r="E748" s="4"/>
    </row>
    <row r="749" spans="1:5" ht="22.5" customHeight="1" x14ac:dyDescent="0.3">
      <c r="A749" s="4"/>
      <c r="B749" s="4"/>
      <c r="C749" s="79"/>
      <c r="D749" s="4"/>
      <c r="E749" s="4"/>
    </row>
    <row r="750" spans="1:5" ht="22.5" customHeight="1" x14ac:dyDescent="0.3">
      <c r="A750" s="4"/>
      <c r="B750" s="4"/>
      <c r="C750" s="79"/>
      <c r="D750" s="4"/>
      <c r="E750" s="4"/>
    </row>
    <row r="751" spans="1:5" ht="22.5" customHeight="1" x14ac:dyDescent="0.3">
      <c r="A751" s="4"/>
      <c r="B751" s="4"/>
      <c r="C751" s="79"/>
      <c r="D751" s="4"/>
      <c r="E751" s="4"/>
    </row>
    <row r="752" spans="1:5" ht="22.5" customHeight="1" x14ac:dyDescent="0.3">
      <c r="A752" s="4"/>
      <c r="B752" s="4"/>
      <c r="C752" s="79"/>
      <c r="D752" s="4"/>
      <c r="E752" s="4"/>
    </row>
    <row r="753" spans="1:5" ht="22.5" customHeight="1" x14ac:dyDescent="0.3">
      <c r="A753" s="4"/>
      <c r="B753" s="4"/>
      <c r="C753" s="79"/>
      <c r="D753" s="4"/>
      <c r="E753" s="4"/>
    </row>
    <row r="754" spans="1:5" ht="22.5" customHeight="1" x14ac:dyDescent="0.3">
      <c r="A754" s="4"/>
      <c r="B754" s="4"/>
      <c r="C754" s="79"/>
      <c r="D754" s="4"/>
      <c r="E754" s="4"/>
    </row>
    <row r="755" spans="1:5" ht="22.5" customHeight="1" x14ac:dyDescent="0.3">
      <c r="A755" s="4"/>
      <c r="B755" s="4"/>
      <c r="C755" s="79"/>
      <c r="D755" s="4"/>
      <c r="E755" s="4"/>
    </row>
    <row r="756" spans="1:5" ht="22.5" customHeight="1" x14ac:dyDescent="0.3">
      <c r="A756" s="4"/>
      <c r="B756" s="4"/>
      <c r="C756" s="79"/>
      <c r="D756" s="4"/>
      <c r="E756" s="4"/>
    </row>
    <row r="757" spans="1:5" ht="22.5" customHeight="1" x14ac:dyDescent="0.3">
      <c r="A757" s="4"/>
      <c r="B757" s="4"/>
      <c r="C757" s="79"/>
      <c r="D757" s="4"/>
      <c r="E757" s="4"/>
    </row>
    <row r="758" spans="1:5" ht="22.5" customHeight="1" x14ac:dyDescent="0.3">
      <c r="A758" s="4"/>
      <c r="B758" s="4"/>
      <c r="C758" s="79"/>
      <c r="D758" s="4"/>
      <c r="E758" s="4"/>
    </row>
    <row r="759" spans="1:5" ht="22.5" customHeight="1" x14ac:dyDescent="0.3">
      <c r="A759" s="4"/>
      <c r="B759" s="4"/>
      <c r="C759" s="79"/>
      <c r="D759" s="4"/>
      <c r="E759" s="4"/>
    </row>
    <row r="760" spans="1:5" ht="22.5" customHeight="1" x14ac:dyDescent="0.3">
      <c r="A760" s="4"/>
      <c r="B760" s="4"/>
      <c r="C760" s="79"/>
      <c r="D760" s="4"/>
      <c r="E760" s="4"/>
    </row>
    <row r="761" spans="1:5" ht="22.5" customHeight="1" x14ac:dyDescent="0.3">
      <c r="A761" s="4"/>
      <c r="B761" s="4"/>
      <c r="C761" s="79"/>
      <c r="D761" s="4"/>
      <c r="E761" s="4"/>
    </row>
    <row r="762" spans="1:5" ht="22.5" customHeight="1" x14ac:dyDescent="0.3">
      <c r="A762" s="4"/>
      <c r="B762" s="4"/>
      <c r="C762" s="79"/>
      <c r="D762" s="4"/>
      <c r="E762" s="4"/>
    </row>
    <row r="763" spans="1:5" ht="22.5" customHeight="1" x14ac:dyDescent="0.3">
      <c r="A763" s="4"/>
      <c r="B763" s="4"/>
      <c r="C763" s="79"/>
      <c r="D763" s="4"/>
      <c r="E763" s="4"/>
    </row>
    <row r="764" spans="1:5" ht="22.5" customHeight="1" x14ac:dyDescent="0.3">
      <c r="A764" s="4"/>
      <c r="B764" s="4"/>
      <c r="C764" s="79"/>
      <c r="D764" s="4"/>
      <c r="E764" s="4"/>
    </row>
    <row r="765" spans="1:5" ht="22.5" customHeight="1" x14ac:dyDescent="0.3">
      <c r="A765" s="4"/>
      <c r="B765" s="4"/>
      <c r="C765" s="79"/>
      <c r="D765" s="4"/>
      <c r="E765" s="4"/>
    </row>
    <row r="766" spans="1:5" ht="22.5" customHeight="1" x14ac:dyDescent="0.3">
      <c r="A766" s="4"/>
      <c r="B766" s="4"/>
      <c r="C766" s="79"/>
      <c r="D766" s="4"/>
      <c r="E766" s="4"/>
    </row>
    <row r="767" spans="1:5" ht="22.5" customHeight="1" x14ac:dyDescent="0.3">
      <c r="A767" s="4"/>
      <c r="B767" s="4"/>
      <c r="C767" s="79"/>
      <c r="D767" s="4"/>
      <c r="E767" s="4"/>
    </row>
    <row r="768" spans="1:5" ht="22.5" customHeight="1" x14ac:dyDescent="0.3">
      <c r="A768" s="4"/>
      <c r="B768" s="4"/>
      <c r="C768" s="79"/>
      <c r="D768" s="4"/>
      <c r="E768" s="4"/>
    </row>
    <row r="769" spans="1:5" ht="22.5" customHeight="1" x14ac:dyDescent="0.3">
      <c r="A769" s="4"/>
      <c r="B769" s="4"/>
      <c r="C769" s="79"/>
      <c r="D769" s="4"/>
      <c r="E769" s="4"/>
    </row>
    <row r="770" spans="1:5" ht="22.5" customHeight="1" x14ac:dyDescent="0.3">
      <c r="A770" s="4"/>
      <c r="B770" s="4"/>
      <c r="C770" s="79"/>
      <c r="D770" s="4"/>
      <c r="E770" s="4"/>
    </row>
    <row r="771" spans="1:5" ht="22.5" customHeight="1" x14ac:dyDescent="0.3">
      <c r="A771" s="4"/>
      <c r="B771" s="4"/>
      <c r="C771" s="79"/>
      <c r="D771" s="4"/>
      <c r="E771" s="4"/>
    </row>
    <row r="772" spans="1:5" ht="22.5" customHeight="1" x14ac:dyDescent="0.3">
      <c r="A772" s="4"/>
      <c r="B772" s="4"/>
      <c r="C772" s="79"/>
      <c r="D772" s="4"/>
      <c r="E772" s="4"/>
    </row>
    <row r="773" spans="1:5" ht="22.5" customHeight="1" x14ac:dyDescent="0.3">
      <c r="A773" s="4"/>
      <c r="B773" s="4"/>
      <c r="C773" s="79"/>
      <c r="D773" s="4"/>
      <c r="E773" s="4"/>
    </row>
    <row r="774" spans="1:5" ht="22.5" customHeight="1" x14ac:dyDescent="0.3">
      <c r="A774" s="4"/>
      <c r="B774" s="4"/>
      <c r="C774" s="79"/>
      <c r="D774" s="4"/>
      <c r="E774" s="4"/>
    </row>
    <row r="775" spans="1:5" ht="22.5" customHeight="1" x14ac:dyDescent="0.3">
      <c r="A775" s="4"/>
      <c r="B775" s="4"/>
      <c r="C775" s="79"/>
      <c r="D775" s="4"/>
      <c r="E775" s="4"/>
    </row>
    <row r="776" spans="1:5" ht="22.5" customHeight="1" x14ac:dyDescent="0.3">
      <c r="A776" s="4"/>
      <c r="B776" s="4"/>
      <c r="C776" s="79"/>
      <c r="D776" s="4"/>
      <c r="E776" s="4"/>
    </row>
    <row r="777" spans="1:5" ht="22.5" customHeight="1" x14ac:dyDescent="0.3">
      <c r="A777" s="4"/>
      <c r="B777" s="4"/>
      <c r="C777" s="79"/>
      <c r="D777" s="4"/>
      <c r="E777" s="4"/>
    </row>
    <row r="778" spans="1:5" ht="22.5" customHeight="1" x14ac:dyDescent="0.3">
      <c r="A778" s="4"/>
      <c r="B778" s="4"/>
      <c r="C778" s="79"/>
      <c r="D778" s="4"/>
      <c r="E778" s="4"/>
    </row>
    <row r="779" spans="1:5" ht="22.5" customHeight="1" x14ac:dyDescent="0.3">
      <c r="A779" s="4"/>
      <c r="B779" s="4"/>
      <c r="C779" s="79"/>
      <c r="D779" s="4"/>
      <c r="E779" s="4"/>
    </row>
    <row r="780" spans="1:5" ht="22.5" customHeight="1" x14ac:dyDescent="0.3">
      <c r="A780" s="4"/>
      <c r="B780" s="4"/>
      <c r="C780" s="79"/>
      <c r="D780" s="4"/>
      <c r="E780" s="4"/>
    </row>
    <row r="781" spans="1:5" ht="22.5" customHeight="1" x14ac:dyDescent="0.3">
      <c r="A781" s="4"/>
      <c r="B781" s="4"/>
      <c r="C781" s="79"/>
      <c r="D781" s="4"/>
      <c r="E781" s="4"/>
    </row>
    <row r="782" spans="1:5" ht="22.5" customHeight="1" x14ac:dyDescent="0.3">
      <c r="A782" s="4"/>
      <c r="B782" s="4"/>
      <c r="C782" s="79"/>
      <c r="D782" s="4"/>
      <c r="E782" s="4"/>
    </row>
    <row r="783" spans="1:5" ht="22.5" customHeight="1" x14ac:dyDescent="0.3">
      <c r="A783" s="4"/>
      <c r="B783" s="4"/>
      <c r="C783" s="79"/>
      <c r="D783" s="4"/>
      <c r="E783" s="4"/>
    </row>
    <row r="784" spans="1:5" ht="22.5" customHeight="1" x14ac:dyDescent="0.3">
      <c r="A784" s="4"/>
      <c r="B784" s="4"/>
      <c r="C784" s="79"/>
      <c r="D784" s="4"/>
      <c r="E784" s="4"/>
    </row>
    <row r="785" spans="1:5" ht="22.5" customHeight="1" x14ac:dyDescent="0.3">
      <c r="A785" s="4"/>
      <c r="B785" s="4"/>
      <c r="C785" s="79"/>
      <c r="D785" s="4"/>
      <c r="E785" s="4"/>
    </row>
    <row r="786" spans="1:5" ht="22.5" customHeight="1" x14ac:dyDescent="0.3">
      <c r="A786" s="4"/>
      <c r="B786" s="4"/>
      <c r="C786" s="79"/>
      <c r="D786" s="4"/>
      <c r="E786" s="4"/>
    </row>
    <row r="787" spans="1:5" ht="22.5" customHeight="1" x14ac:dyDescent="0.3">
      <c r="A787" s="4"/>
      <c r="B787" s="4"/>
      <c r="C787" s="79"/>
      <c r="D787" s="4"/>
      <c r="E787" s="4"/>
    </row>
    <row r="788" spans="1:5" ht="22.5" customHeight="1" x14ac:dyDescent="0.3">
      <c r="A788" s="4"/>
      <c r="B788" s="4"/>
      <c r="C788" s="79"/>
      <c r="D788" s="4"/>
      <c r="E788" s="4"/>
    </row>
    <row r="789" spans="1:5" ht="22.5" customHeight="1" x14ac:dyDescent="0.3">
      <c r="A789" s="4"/>
      <c r="B789" s="4"/>
      <c r="C789" s="79"/>
      <c r="D789" s="4"/>
      <c r="E789" s="4"/>
    </row>
    <row r="790" spans="1:5" ht="22.5" customHeight="1" x14ac:dyDescent="0.3">
      <c r="A790" s="4"/>
      <c r="B790" s="4"/>
      <c r="C790" s="79"/>
      <c r="D790" s="4"/>
      <c r="E790" s="4"/>
    </row>
    <row r="791" spans="1:5" ht="22.5" customHeight="1" x14ac:dyDescent="0.3">
      <c r="A791" s="4"/>
      <c r="B791" s="4"/>
      <c r="C791" s="79"/>
      <c r="D791" s="4"/>
      <c r="E791" s="4"/>
    </row>
    <row r="792" spans="1:5" ht="22.5" customHeight="1" x14ac:dyDescent="0.3">
      <c r="A792" s="4"/>
      <c r="B792" s="4"/>
      <c r="C792" s="79"/>
      <c r="D792" s="4"/>
      <c r="E792" s="4"/>
    </row>
    <row r="793" spans="1:5" ht="22.5" customHeight="1" x14ac:dyDescent="0.3">
      <c r="A793" s="4"/>
      <c r="B793" s="4"/>
      <c r="C793" s="79"/>
      <c r="D793" s="4"/>
      <c r="E793" s="4"/>
    </row>
    <row r="794" spans="1:5" ht="22.5" customHeight="1" x14ac:dyDescent="0.3">
      <c r="A794" s="4"/>
      <c r="B794" s="4"/>
      <c r="C794" s="79"/>
      <c r="D794" s="4"/>
      <c r="E794" s="4"/>
    </row>
    <row r="795" spans="1:5" ht="22.5" customHeight="1" x14ac:dyDescent="0.3">
      <c r="A795" s="4"/>
      <c r="B795" s="4"/>
      <c r="C795" s="79"/>
      <c r="D795" s="4"/>
      <c r="E795" s="4"/>
    </row>
    <row r="796" spans="1:5" ht="22.5" customHeight="1" x14ac:dyDescent="0.3">
      <c r="A796" s="4"/>
      <c r="B796" s="4"/>
      <c r="C796" s="79"/>
      <c r="D796" s="4"/>
      <c r="E796" s="4"/>
    </row>
    <row r="797" spans="1:5" ht="22.5" customHeight="1" x14ac:dyDescent="0.3">
      <c r="A797" s="4"/>
      <c r="B797" s="4"/>
      <c r="C797" s="79"/>
      <c r="D797" s="4"/>
      <c r="E797" s="4"/>
    </row>
    <row r="798" spans="1:5" ht="22.5" customHeight="1" x14ac:dyDescent="0.3">
      <c r="A798" s="4"/>
      <c r="B798" s="4"/>
      <c r="C798" s="79"/>
      <c r="D798" s="4"/>
      <c r="E798" s="4"/>
    </row>
    <row r="799" spans="1:5" ht="22.5" customHeight="1" x14ac:dyDescent="0.3">
      <c r="A799" s="4"/>
      <c r="B799" s="4"/>
      <c r="C799" s="79"/>
      <c r="D799" s="4"/>
      <c r="E799" s="4"/>
    </row>
    <row r="800" spans="1:5" ht="22.5" customHeight="1" x14ac:dyDescent="0.3">
      <c r="A800" s="4"/>
      <c r="B800" s="4"/>
      <c r="C800" s="79"/>
      <c r="D800" s="4"/>
      <c r="E800" s="4"/>
    </row>
    <row r="801" spans="1:5" ht="22.5" customHeight="1" x14ac:dyDescent="0.3">
      <c r="A801" s="4"/>
      <c r="B801" s="4"/>
      <c r="C801" s="79"/>
      <c r="D801" s="4"/>
      <c r="E801" s="4"/>
    </row>
    <row r="802" spans="1:5" ht="22.5" customHeight="1" x14ac:dyDescent="0.3">
      <c r="A802" s="4"/>
      <c r="B802" s="4"/>
      <c r="C802" s="79"/>
      <c r="D802" s="4"/>
      <c r="E802" s="4"/>
    </row>
    <row r="803" spans="1:5" ht="22.5" customHeight="1" x14ac:dyDescent="0.3">
      <c r="A803" s="4"/>
      <c r="B803" s="4"/>
      <c r="C803" s="79"/>
      <c r="D803" s="4"/>
      <c r="E803" s="4"/>
    </row>
    <row r="804" spans="1:5" ht="22.5" customHeight="1" x14ac:dyDescent="0.3">
      <c r="A804" s="4"/>
      <c r="B804" s="4"/>
      <c r="C804" s="79"/>
      <c r="D804" s="4"/>
      <c r="E804" s="4"/>
    </row>
    <row r="805" spans="1:5" ht="22.5" customHeight="1" x14ac:dyDescent="0.3">
      <c r="A805" s="4"/>
      <c r="B805" s="4"/>
      <c r="C805" s="79"/>
      <c r="D805" s="4"/>
      <c r="E805" s="4"/>
    </row>
    <row r="806" spans="1:5" ht="22.5" customHeight="1" x14ac:dyDescent="0.3">
      <c r="A806" s="4"/>
      <c r="B806" s="4"/>
      <c r="C806" s="79"/>
      <c r="D806" s="4"/>
      <c r="E806" s="4"/>
    </row>
    <row r="807" spans="1:5" ht="22.5" customHeight="1" x14ac:dyDescent="0.3">
      <c r="A807" s="4"/>
      <c r="B807" s="4"/>
      <c r="C807" s="79"/>
      <c r="D807" s="4"/>
      <c r="E807" s="4"/>
    </row>
    <row r="808" spans="1:5" ht="22.5" customHeight="1" x14ac:dyDescent="0.3">
      <c r="A808" s="4"/>
      <c r="B808" s="4"/>
      <c r="C808" s="79"/>
      <c r="D808" s="4"/>
      <c r="E808" s="4"/>
    </row>
    <row r="809" spans="1:5" ht="22.5" customHeight="1" x14ac:dyDescent="0.3">
      <c r="A809" s="4"/>
      <c r="B809" s="4"/>
      <c r="C809" s="79"/>
      <c r="D809" s="4"/>
      <c r="E809" s="4"/>
    </row>
    <row r="810" spans="1:5" ht="22.5" customHeight="1" x14ac:dyDescent="0.3">
      <c r="A810" s="4"/>
      <c r="B810" s="4"/>
      <c r="C810" s="79"/>
      <c r="D810" s="4"/>
      <c r="E810" s="4"/>
    </row>
    <row r="811" spans="1:5" ht="22.5" customHeight="1" x14ac:dyDescent="0.3">
      <c r="A811" s="4"/>
      <c r="B811" s="4"/>
      <c r="C811" s="79"/>
      <c r="D811" s="4"/>
      <c r="E811" s="4"/>
    </row>
    <row r="812" spans="1:5" ht="22.5" customHeight="1" x14ac:dyDescent="0.3">
      <c r="A812" s="4"/>
      <c r="B812" s="4"/>
      <c r="C812" s="79"/>
      <c r="D812" s="4"/>
      <c r="E812" s="4"/>
    </row>
    <row r="813" spans="1:5" ht="22.5" customHeight="1" x14ac:dyDescent="0.3">
      <c r="A813" s="4"/>
      <c r="B813" s="4"/>
      <c r="C813" s="79"/>
      <c r="D813" s="4"/>
      <c r="E813" s="4"/>
    </row>
    <row r="814" spans="1:5" ht="22.5" customHeight="1" x14ac:dyDescent="0.3">
      <c r="A814" s="4"/>
      <c r="B814" s="4"/>
      <c r="C814" s="79"/>
      <c r="D814" s="4"/>
      <c r="E814" s="4"/>
    </row>
    <row r="815" spans="1:5" ht="22.5" customHeight="1" x14ac:dyDescent="0.3">
      <c r="A815" s="4"/>
      <c r="B815" s="4"/>
      <c r="C815" s="79"/>
      <c r="D815" s="4"/>
      <c r="E815" s="4"/>
    </row>
    <row r="816" spans="1:5" ht="22.5" customHeight="1" x14ac:dyDescent="0.3">
      <c r="A816" s="4"/>
      <c r="B816" s="4"/>
      <c r="C816" s="79"/>
      <c r="D816" s="4"/>
      <c r="E816" s="4"/>
    </row>
    <row r="817" spans="1:5" ht="22.5" customHeight="1" x14ac:dyDescent="0.3">
      <c r="A817" s="4"/>
      <c r="B817" s="4"/>
      <c r="C817" s="79"/>
      <c r="D817" s="4"/>
      <c r="E817" s="4"/>
    </row>
    <row r="818" spans="1:5" ht="22.5" customHeight="1" x14ac:dyDescent="0.3">
      <c r="A818" s="4"/>
      <c r="B818" s="4"/>
      <c r="C818" s="79"/>
      <c r="D818" s="4"/>
      <c r="E818" s="4"/>
    </row>
    <row r="819" spans="1:5" ht="22.5" customHeight="1" x14ac:dyDescent="0.3">
      <c r="A819" s="4"/>
      <c r="B819" s="4"/>
      <c r="C819" s="79"/>
      <c r="D819" s="4"/>
      <c r="E819" s="4"/>
    </row>
    <row r="820" spans="1:5" ht="22.5" customHeight="1" x14ac:dyDescent="0.3">
      <c r="A820" s="4"/>
      <c r="B820" s="4"/>
      <c r="C820" s="79"/>
      <c r="D820" s="4"/>
      <c r="E820" s="4"/>
    </row>
    <row r="821" spans="1:5" ht="22.5" customHeight="1" x14ac:dyDescent="0.3">
      <c r="A821" s="4"/>
      <c r="B821" s="4"/>
      <c r="C821" s="79"/>
      <c r="D821" s="4"/>
      <c r="E821" s="4"/>
    </row>
    <row r="822" spans="1:5" ht="22.5" customHeight="1" x14ac:dyDescent="0.3">
      <c r="A822" s="4"/>
      <c r="B822" s="4"/>
      <c r="C822" s="79"/>
      <c r="D822" s="4"/>
      <c r="E822" s="4"/>
    </row>
    <row r="823" spans="1:5" ht="22.5" customHeight="1" x14ac:dyDescent="0.3">
      <c r="A823" s="4"/>
      <c r="B823" s="4"/>
      <c r="C823" s="79"/>
      <c r="D823" s="4"/>
      <c r="E823" s="4"/>
    </row>
    <row r="824" spans="1:5" ht="22.5" customHeight="1" x14ac:dyDescent="0.3">
      <c r="A824" s="4"/>
      <c r="B824" s="4"/>
      <c r="C824" s="79"/>
      <c r="D824" s="4"/>
      <c r="E824" s="4"/>
    </row>
    <row r="825" spans="1:5" ht="22.5" customHeight="1" x14ac:dyDescent="0.3">
      <c r="A825" s="4"/>
      <c r="B825" s="4"/>
      <c r="C825" s="79"/>
      <c r="D825" s="4"/>
      <c r="E825" s="4"/>
    </row>
    <row r="826" spans="1:5" ht="22.5" customHeight="1" x14ac:dyDescent="0.3">
      <c r="A826" s="4"/>
      <c r="B826" s="4"/>
      <c r="C826" s="79"/>
      <c r="D826" s="4"/>
      <c r="E826" s="4"/>
    </row>
    <row r="827" spans="1:5" ht="22.5" customHeight="1" x14ac:dyDescent="0.3">
      <c r="A827" s="4"/>
      <c r="B827" s="4"/>
      <c r="C827" s="79"/>
      <c r="D827" s="4"/>
      <c r="E827" s="4"/>
    </row>
    <row r="828" spans="1:5" ht="22.5" customHeight="1" x14ac:dyDescent="0.3">
      <c r="A828" s="4"/>
      <c r="B828" s="4"/>
      <c r="C828" s="79"/>
      <c r="D828" s="4"/>
      <c r="E828" s="4"/>
    </row>
    <row r="829" spans="1:5" ht="22.5" customHeight="1" x14ac:dyDescent="0.3">
      <c r="A829" s="4"/>
      <c r="B829" s="4"/>
      <c r="C829" s="79"/>
      <c r="D829" s="4"/>
      <c r="E829" s="4"/>
    </row>
    <row r="830" spans="1:5" ht="22.5" customHeight="1" x14ac:dyDescent="0.3">
      <c r="A830" s="4"/>
      <c r="B830" s="4"/>
      <c r="C830" s="79"/>
      <c r="D830" s="4"/>
      <c r="E830" s="4"/>
    </row>
    <row r="831" spans="1:5" ht="22.5" customHeight="1" x14ac:dyDescent="0.3">
      <c r="A831" s="4"/>
      <c r="B831" s="4"/>
      <c r="C831" s="79"/>
      <c r="D831" s="4"/>
      <c r="E831" s="4"/>
    </row>
    <row r="832" spans="1:5" ht="22.5" customHeight="1" x14ac:dyDescent="0.3">
      <c r="A832" s="4"/>
      <c r="B832" s="4"/>
      <c r="C832" s="79"/>
      <c r="D832" s="4"/>
      <c r="E832" s="4"/>
    </row>
    <row r="833" spans="1:5" ht="22.5" customHeight="1" x14ac:dyDescent="0.3">
      <c r="A833" s="4"/>
      <c r="B833" s="4"/>
      <c r="C833" s="79"/>
      <c r="D833" s="4"/>
      <c r="E833" s="4"/>
    </row>
    <row r="834" spans="1:5" ht="22.5" customHeight="1" x14ac:dyDescent="0.3">
      <c r="A834" s="4"/>
      <c r="B834" s="4"/>
      <c r="C834" s="79"/>
      <c r="D834" s="4"/>
      <c r="E834" s="4"/>
    </row>
    <row r="835" spans="1:5" ht="22.5" customHeight="1" x14ac:dyDescent="0.3">
      <c r="A835" s="4"/>
      <c r="B835" s="4"/>
      <c r="C835" s="79"/>
      <c r="D835" s="4"/>
      <c r="E835" s="4"/>
    </row>
    <row r="836" spans="1:5" ht="22.5" customHeight="1" x14ac:dyDescent="0.3">
      <c r="A836" s="4"/>
      <c r="B836" s="4"/>
      <c r="C836" s="79"/>
      <c r="D836" s="4"/>
      <c r="E836" s="4"/>
    </row>
    <row r="837" spans="1:5" ht="22.5" customHeight="1" x14ac:dyDescent="0.3">
      <c r="A837" s="4"/>
      <c r="B837" s="4"/>
      <c r="C837" s="79"/>
      <c r="D837" s="4"/>
      <c r="E837" s="4"/>
    </row>
    <row r="838" spans="1:5" ht="22.5" customHeight="1" x14ac:dyDescent="0.3">
      <c r="A838" s="4"/>
      <c r="B838" s="4"/>
      <c r="C838" s="79"/>
      <c r="D838" s="4"/>
      <c r="E838" s="4"/>
    </row>
    <row r="839" spans="1:5" ht="22.5" customHeight="1" x14ac:dyDescent="0.3">
      <c r="A839" s="4"/>
      <c r="B839" s="4"/>
      <c r="C839" s="79"/>
      <c r="D839" s="4"/>
      <c r="E839" s="4"/>
    </row>
    <row r="840" spans="1:5" ht="22.5" customHeight="1" x14ac:dyDescent="0.3">
      <c r="A840" s="4"/>
      <c r="B840" s="4"/>
      <c r="C840" s="79"/>
      <c r="D840" s="4"/>
      <c r="E840" s="4"/>
    </row>
    <row r="841" spans="1:5" ht="22.5" customHeight="1" x14ac:dyDescent="0.3">
      <c r="A841" s="4"/>
      <c r="B841" s="4"/>
      <c r="C841" s="79"/>
      <c r="D841" s="4"/>
      <c r="E841" s="4"/>
    </row>
    <row r="842" spans="1:5" ht="22.5" customHeight="1" x14ac:dyDescent="0.3">
      <c r="A842" s="4"/>
      <c r="B842" s="4"/>
      <c r="C842" s="79"/>
      <c r="D842" s="4"/>
      <c r="E842" s="4"/>
    </row>
    <row r="843" spans="1:5" ht="22.5" customHeight="1" x14ac:dyDescent="0.3">
      <c r="A843" s="4"/>
      <c r="B843" s="4"/>
      <c r="C843" s="79"/>
      <c r="D843" s="4"/>
      <c r="E843" s="4"/>
    </row>
    <row r="844" spans="1:5" ht="22.5" customHeight="1" x14ac:dyDescent="0.3">
      <c r="A844" s="4"/>
      <c r="B844" s="4"/>
      <c r="C844" s="79"/>
      <c r="D844" s="4"/>
      <c r="E844" s="4"/>
    </row>
    <row r="845" spans="1:5" ht="22.5" customHeight="1" x14ac:dyDescent="0.3">
      <c r="A845" s="4"/>
      <c r="B845" s="4"/>
      <c r="C845" s="79"/>
      <c r="D845" s="4"/>
      <c r="E845" s="4"/>
    </row>
    <row r="846" spans="1:5" ht="22.5" customHeight="1" x14ac:dyDescent="0.3">
      <c r="A846" s="4"/>
      <c r="B846" s="4"/>
      <c r="C846" s="79"/>
      <c r="D846" s="4"/>
      <c r="E846" s="4"/>
    </row>
    <row r="847" spans="1:5" ht="22.5" customHeight="1" x14ac:dyDescent="0.3">
      <c r="A847" s="4"/>
      <c r="B847" s="4"/>
      <c r="C847" s="79"/>
      <c r="D847" s="4"/>
      <c r="E847" s="4"/>
    </row>
    <row r="848" spans="1:5" ht="22.5" customHeight="1" x14ac:dyDescent="0.3">
      <c r="A848" s="4"/>
      <c r="B848" s="4"/>
      <c r="C848" s="79"/>
      <c r="D848" s="4"/>
      <c r="E848" s="4"/>
    </row>
    <row r="849" spans="1:5" ht="22.5" customHeight="1" x14ac:dyDescent="0.3">
      <c r="A849" s="4"/>
      <c r="B849" s="4"/>
      <c r="C849" s="79"/>
      <c r="D849" s="4"/>
      <c r="E849" s="4"/>
    </row>
    <row r="850" spans="1:5" ht="22.5" customHeight="1" x14ac:dyDescent="0.3">
      <c r="A850" s="4"/>
      <c r="B850" s="4"/>
      <c r="C850" s="79"/>
      <c r="D850" s="4"/>
      <c r="E850" s="4"/>
    </row>
    <row r="851" spans="1:5" ht="22.5" customHeight="1" x14ac:dyDescent="0.3">
      <c r="A851" s="4"/>
      <c r="B851" s="4"/>
      <c r="C851" s="79"/>
      <c r="D851" s="4"/>
      <c r="E851" s="4"/>
    </row>
    <row r="852" spans="1:5" ht="22.5" customHeight="1" x14ac:dyDescent="0.3">
      <c r="A852" s="4"/>
      <c r="B852" s="4"/>
      <c r="C852" s="79"/>
      <c r="D852" s="4"/>
      <c r="E852" s="4"/>
    </row>
    <row r="853" spans="1:5" ht="22.5" customHeight="1" x14ac:dyDescent="0.3">
      <c r="A853" s="4"/>
      <c r="B853" s="4"/>
      <c r="C853" s="79"/>
      <c r="D853" s="4"/>
      <c r="E853" s="4"/>
    </row>
    <row r="854" spans="1:5" ht="22.5" customHeight="1" x14ac:dyDescent="0.3">
      <c r="A854" s="4"/>
      <c r="B854" s="4"/>
      <c r="C854" s="79"/>
      <c r="D854" s="4"/>
      <c r="E854" s="4"/>
    </row>
    <row r="855" spans="1:5" ht="22.5" customHeight="1" x14ac:dyDescent="0.3">
      <c r="A855" s="4"/>
      <c r="B855" s="4"/>
      <c r="C855" s="79"/>
      <c r="D855" s="4"/>
      <c r="E855" s="4"/>
    </row>
    <row r="856" spans="1:5" ht="22.5" customHeight="1" x14ac:dyDescent="0.3">
      <c r="A856" s="4"/>
      <c r="B856" s="4"/>
      <c r="C856" s="79"/>
      <c r="D856" s="4"/>
      <c r="E856" s="4"/>
    </row>
    <row r="857" spans="1:5" ht="22.5" customHeight="1" x14ac:dyDescent="0.3">
      <c r="A857" s="4"/>
      <c r="B857" s="4"/>
      <c r="C857" s="79"/>
      <c r="D857" s="4"/>
      <c r="E857" s="4"/>
    </row>
    <row r="858" spans="1:5" ht="22.5" customHeight="1" x14ac:dyDescent="0.3">
      <c r="A858" s="4"/>
      <c r="B858" s="4"/>
      <c r="C858" s="79"/>
      <c r="D858" s="4"/>
      <c r="E858" s="4"/>
    </row>
    <row r="859" spans="1:5" ht="22.5" customHeight="1" x14ac:dyDescent="0.3">
      <c r="A859" s="4"/>
      <c r="B859" s="4"/>
      <c r="C859" s="79"/>
      <c r="D859" s="4"/>
      <c r="E859" s="4"/>
    </row>
    <row r="860" spans="1:5" ht="22.5" customHeight="1" x14ac:dyDescent="0.3">
      <c r="A860" s="4"/>
      <c r="B860" s="4"/>
      <c r="C860" s="79"/>
      <c r="D860" s="4"/>
      <c r="E860" s="4"/>
    </row>
    <row r="861" spans="1:5" ht="22.5" customHeight="1" x14ac:dyDescent="0.3">
      <c r="A861" s="4"/>
      <c r="B861" s="4"/>
      <c r="C861" s="79"/>
      <c r="D861" s="4"/>
      <c r="E861" s="4"/>
    </row>
    <row r="862" spans="1:5" ht="22.5" customHeight="1" x14ac:dyDescent="0.3">
      <c r="A862" s="4"/>
      <c r="B862" s="4"/>
      <c r="C862" s="79"/>
      <c r="D862" s="4"/>
      <c r="E862" s="4"/>
    </row>
    <row r="863" spans="1:5" ht="22.5" customHeight="1" x14ac:dyDescent="0.3">
      <c r="A863" s="4"/>
      <c r="B863" s="4"/>
      <c r="C863" s="79"/>
      <c r="D863" s="4"/>
      <c r="E863" s="4"/>
    </row>
    <row r="864" spans="1:5" ht="22.5" customHeight="1" x14ac:dyDescent="0.3">
      <c r="A864" s="4"/>
      <c r="B864" s="4"/>
      <c r="C864" s="79"/>
      <c r="D864" s="4"/>
      <c r="E864" s="4"/>
    </row>
    <row r="865" spans="1:5" ht="22.5" customHeight="1" x14ac:dyDescent="0.3">
      <c r="A865" s="4"/>
      <c r="B865" s="4"/>
      <c r="C865" s="79"/>
      <c r="D865" s="4"/>
      <c r="E865" s="4"/>
    </row>
    <row r="866" spans="1:5" ht="22.5" customHeight="1" x14ac:dyDescent="0.3">
      <c r="A866" s="4"/>
      <c r="B866" s="4"/>
      <c r="C866" s="79"/>
      <c r="D866" s="4"/>
      <c r="E866" s="4"/>
    </row>
    <row r="867" spans="1:5" ht="22.5" customHeight="1" x14ac:dyDescent="0.3">
      <c r="A867" s="4"/>
      <c r="B867" s="4"/>
      <c r="C867" s="79"/>
      <c r="D867" s="4"/>
      <c r="E867" s="4"/>
    </row>
    <row r="868" spans="1:5" ht="22.5" customHeight="1" x14ac:dyDescent="0.3">
      <c r="A868" s="4"/>
      <c r="B868" s="4"/>
      <c r="C868" s="79"/>
      <c r="D868" s="4"/>
      <c r="E868" s="4"/>
    </row>
    <row r="869" spans="1:5" ht="22.5" customHeight="1" x14ac:dyDescent="0.3">
      <c r="A869" s="4"/>
      <c r="B869" s="4"/>
      <c r="C869" s="79"/>
      <c r="D869" s="4"/>
      <c r="E869" s="4"/>
    </row>
    <row r="870" spans="1:5" ht="22.5" customHeight="1" x14ac:dyDescent="0.3">
      <c r="A870" s="4"/>
      <c r="B870" s="4"/>
      <c r="C870" s="79"/>
      <c r="D870" s="4"/>
      <c r="E870" s="4"/>
    </row>
    <row r="871" spans="1:5" ht="22.5" customHeight="1" x14ac:dyDescent="0.3">
      <c r="A871" s="4"/>
      <c r="B871" s="4"/>
      <c r="C871" s="79"/>
      <c r="D871" s="4"/>
      <c r="E871" s="4"/>
    </row>
    <row r="872" spans="1:5" ht="22.5" customHeight="1" x14ac:dyDescent="0.3">
      <c r="A872" s="4"/>
      <c r="B872" s="4"/>
      <c r="C872" s="79"/>
      <c r="D872" s="4"/>
      <c r="E872" s="4"/>
    </row>
    <row r="873" spans="1:5" ht="22.5" customHeight="1" x14ac:dyDescent="0.3">
      <c r="A873" s="4"/>
      <c r="B873" s="4"/>
      <c r="C873" s="79"/>
      <c r="D873" s="4"/>
      <c r="E873" s="4"/>
    </row>
    <row r="874" spans="1:5" ht="22.5" customHeight="1" x14ac:dyDescent="0.3">
      <c r="A874" s="4"/>
      <c r="B874" s="4"/>
      <c r="C874" s="79"/>
      <c r="D874" s="4"/>
      <c r="E874" s="4"/>
    </row>
    <row r="875" spans="1:5" ht="22.5" customHeight="1" x14ac:dyDescent="0.3">
      <c r="A875" s="4"/>
      <c r="B875" s="4"/>
      <c r="C875" s="79"/>
      <c r="D875" s="4"/>
      <c r="E875" s="4"/>
    </row>
    <row r="876" spans="1:5" ht="22.5" customHeight="1" x14ac:dyDescent="0.3">
      <c r="A876" s="4"/>
      <c r="B876" s="4"/>
      <c r="C876" s="79"/>
      <c r="D876" s="4"/>
      <c r="E876" s="4"/>
    </row>
    <row r="877" spans="1:5" ht="22.5" customHeight="1" x14ac:dyDescent="0.3">
      <c r="A877" s="4"/>
      <c r="B877" s="4"/>
      <c r="C877" s="79"/>
      <c r="D877" s="4"/>
      <c r="E877" s="4"/>
    </row>
    <row r="878" spans="1:5" ht="22.5" customHeight="1" x14ac:dyDescent="0.3">
      <c r="A878" s="4"/>
      <c r="B878" s="4"/>
      <c r="C878" s="79"/>
      <c r="D878" s="4"/>
      <c r="E878" s="4"/>
    </row>
    <row r="879" spans="1:5" ht="22.5" customHeight="1" x14ac:dyDescent="0.3">
      <c r="A879" s="4"/>
      <c r="B879" s="4"/>
      <c r="C879" s="79"/>
      <c r="D879" s="4"/>
      <c r="E879" s="4"/>
    </row>
    <row r="880" spans="1:5" ht="22.5" customHeight="1" x14ac:dyDescent="0.3">
      <c r="A880" s="4"/>
      <c r="B880" s="4"/>
      <c r="C880" s="79"/>
      <c r="D880" s="4"/>
      <c r="E880" s="4"/>
    </row>
    <row r="881" spans="1:5" ht="22.5" customHeight="1" x14ac:dyDescent="0.3">
      <c r="A881" s="4"/>
      <c r="B881" s="4"/>
      <c r="C881" s="79"/>
      <c r="D881" s="4"/>
      <c r="E881" s="4"/>
    </row>
    <row r="882" spans="1:5" ht="22.5" customHeight="1" x14ac:dyDescent="0.3">
      <c r="A882" s="4"/>
      <c r="B882" s="4"/>
      <c r="C882" s="79"/>
      <c r="D882" s="4"/>
      <c r="E882" s="4"/>
    </row>
    <row r="883" spans="1:5" ht="22.5" customHeight="1" x14ac:dyDescent="0.3">
      <c r="A883" s="4"/>
      <c r="B883" s="4"/>
      <c r="C883" s="79"/>
      <c r="D883" s="4"/>
      <c r="E883" s="4"/>
    </row>
    <row r="884" spans="1:5" ht="22.5" customHeight="1" x14ac:dyDescent="0.3">
      <c r="A884" s="4"/>
      <c r="B884" s="4"/>
      <c r="C884" s="79"/>
      <c r="D884" s="4"/>
      <c r="E884" s="4"/>
    </row>
    <row r="885" spans="1:5" ht="22.5" customHeight="1" x14ac:dyDescent="0.3">
      <c r="A885" s="4"/>
      <c r="B885" s="4"/>
      <c r="C885" s="79"/>
      <c r="D885" s="4"/>
      <c r="E885" s="4"/>
    </row>
    <row r="886" spans="1:5" ht="22.5" customHeight="1" x14ac:dyDescent="0.3">
      <c r="A886" s="4"/>
      <c r="B886" s="4"/>
      <c r="C886" s="79"/>
      <c r="D886" s="4"/>
      <c r="E886" s="4"/>
    </row>
    <row r="887" spans="1:5" ht="22.5" customHeight="1" x14ac:dyDescent="0.3">
      <c r="A887" s="4"/>
      <c r="B887" s="4"/>
      <c r="C887" s="79"/>
      <c r="D887" s="4"/>
      <c r="E887" s="4"/>
    </row>
    <row r="888" spans="1:5" ht="22.5" customHeight="1" x14ac:dyDescent="0.3">
      <c r="A888" s="4"/>
      <c r="B888" s="4"/>
      <c r="C888" s="79"/>
      <c r="D888" s="4"/>
      <c r="E888" s="4"/>
    </row>
    <row r="889" spans="1:5" ht="22.5" customHeight="1" x14ac:dyDescent="0.3">
      <c r="A889" s="4"/>
      <c r="B889" s="4"/>
      <c r="C889" s="79"/>
      <c r="D889" s="4"/>
      <c r="E889" s="4"/>
    </row>
    <row r="890" spans="1:5" ht="22.5" customHeight="1" x14ac:dyDescent="0.3">
      <c r="A890" s="4"/>
      <c r="B890" s="4"/>
      <c r="C890" s="79"/>
      <c r="D890" s="4"/>
      <c r="E890" s="4"/>
    </row>
    <row r="891" spans="1:5" ht="22.5" customHeight="1" x14ac:dyDescent="0.3">
      <c r="A891" s="4"/>
      <c r="B891" s="4"/>
      <c r="C891" s="79"/>
      <c r="D891" s="4"/>
      <c r="E891" s="4"/>
    </row>
    <row r="892" spans="1:5" ht="22.5" customHeight="1" x14ac:dyDescent="0.3">
      <c r="A892" s="4"/>
      <c r="B892" s="4"/>
      <c r="C892" s="79"/>
      <c r="D892" s="4"/>
      <c r="E892" s="4"/>
    </row>
    <row r="893" spans="1:5" ht="22.5" customHeight="1" x14ac:dyDescent="0.3">
      <c r="A893" s="4"/>
      <c r="B893" s="4"/>
      <c r="C893" s="79"/>
      <c r="D893" s="4"/>
      <c r="E893" s="4"/>
    </row>
    <row r="894" spans="1:5" ht="22.5" customHeight="1" x14ac:dyDescent="0.3">
      <c r="A894" s="4"/>
      <c r="B894" s="4"/>
      <c r="C894" s="79"/>
      <c r="D894" s="4"/>
      <c r="E894" s="4"/>
    </row>
    <row r="895" spans="1:5" ht="22.5" customHeight="1" x14ac:dyDescent="0.3">
      <c r="A895" s="4"/>
      <c r="B895" s="4"/>
      <c r="C895" s="79"/>
      <c r="D895" s="4"/>
      <c r="E895" s="4"/>
    </row>
    <row r="896" spans="1:5" ht="22.5" customHeight="1" x14ac:dyDescent="0.3">
      <c r="A896" s="4"/>
      <c r="B896" s="4"/>
      <c r="C896" s="79"/>
      <c r="D896" s="4"/>
      <c r="E896" s="4"/>
    </row>
    <row r="897" spans="1:5" ht="22.5" customHeight="1" x14ac:dyDescent="0.3">
      <c r="A897" s="4"/>
      <c r="B897" s="4"/>
      <c r="C897" s="79"/>
      <c r="D897" s="4"/>
      <c r="E897" s="4"/>
    </row>
    <row r="898" spans="1:5" ht="22.5" customHeight="1" x14ac:dyDescent="0.3">
      <c r="A898" s="4"/>
      <c r="B898" s="4"/>
      <c r="C898" s="79"/>
      <c r="D898" s="4"/>
      <c r="E898" s="4"/>
    </row>
    <row r="899" spans="1:5" ht="22.5" customHeight="1" x14ac:dyDescent="0.3">
      <c r="A899" s="4"/>
      <c r="B899" s="4"/>
      <c r="C899" s="79"/>
      <c r="D899" s="4"/>
      <c r="E899" s="4"/>
    </row>
    <row r="900" spans="1:5" ht="22.5" customHeight="1" x14ac:dyDescent="0.3">
      <c r="A900" s="4"/>
      <c r="B900" s="4"/>
      <c r="C900" s="79"/>
      <c r="D900" s="4"/>
      <c r="E900" s="4"/>
    </row>
    <row r="901" spans="1:5" ht="22.5" customHeight="1" x14ac:dyDescent="0.3">
      <c r="A901" s="4"/>
      <c r="B901" s="4"/>
      <c r="C901" s="79"/>
      <c r="D901" s="4"/>
      <c r="E901" s="4"/>
    </row>
    <row r="902" spans="1:5" ht="22.5" customHeight="1" x14ac:dyDescent="0.3">
      <c r="A902" s="4"/>
      <c r="B902" s="4"/>
      <c r="C902" s="79"/>
      <c r="D902" s="4"/>
      <c r="E902" s="4"/>
    </row>
    <row r="903" spans="1:5" ht="22.5" customHeight="1" x14ac:dyDescent="0.3">
      <c r="A903" s="4"/>
      <c r="B903" s="4"/>
      <c r="C903" s="79"/>
      <c r="D903" s="4"/>
      <c r="E903" s="4"/>
    </row>
    <row r="904" spans="1:5" ht="22.5" customHeight="1" x14ac:dyDescent="0.3">
      <c r="A904" s="4"/>
      <c r="B904" s="4"/>
      <c r="C904" s="79"/>
      <c r="D904" s="4"/>
      <c r="E904" s="4"/>
    </row>
    <row r="905" spans="1:5" ht="22.5" customHeight="1" x14ac:dyDescent="0.3">
      <c r="A905" s="4"/>
      <c r="B905" s="4"/>
      <c r="C905" s="79"/>
      <c r="D905" s="4"/>
      <c r="E905" s="4"/>
    </row>
    <row r="906" spans="1:5" ht="22.5" customHeight="1" x14ac:dyDescent="0.3">
      <c r="A906" s="4"/>
      <c r="B906" s="4"/>
      <c r="C906" s="79"/>
      <c r="D906" s="4"/>
      <c r="E906" s="4"/>
    </row>
    <row r="907" spans="1:5" ht="22.5" customHeight="1" x14ac:dyDescent="0.3">
      <c r="A907" s="4"/>
      <c r="B907" s="4"/>
      <c r="C907" s="79"/>
      <c r="D907" s="4"/>
      <c r="E907" s="4"/>
    </row>
    <row r="908" spans="1:5" ht="22.5" customHeight="1" x14ac:dyDescent="0.3">
      <c r="A908" s="4"/>
      <c r="B908" s="4"/>
      <c r="C908" s="79"/>
      <c r="D908" s="4"/>
      <c r="E908" s="4"/>
    </row>
    <row r="909" spans="1:5" ht="22.5" customHeight="1" x14ac:dyDescent="0.3">
      <c r="A909" s="4"/>
      <c r="B909" s="4"/>
      <c r="C909" s="79"/>
      <c r="D909" s="4"/>
      <c r="E909" s="4"/>
    </row>
    <row r="910" spans="1:5" ht="22.5" customHeight="1" x14ac:dyDescent="0.3">
      <c r="A910" s="4"/>
      <c r="B910" s="4"/>
      <c r="C910" s="79"/>
      <c r="D910" s="4"/>
      <c r="E910" s="4"/>
    </row>
    <row r="911" spans="1:5" ht="22.5" customHeight="1" x14ac:dyDescent="0.3">
      <c r="A911" s="4"/>
      <c r="B911" s="4"/>
      <c r="C911" s="79"/>
      <c r="D911" s="4"/>
      <c r="E911" s="4"/>
    </row>
    <row r="912" spans="1:5" ht="22.5" customHeight="1" x14ac:dyDescent="0.3">
      <c r="A912" s="4"/>
      <c r="B912" s="4"/>
      <c r="C912" s="79"/>
      <c r="D912" s="4"/>
      <c r="E912" s="4"/>
    </row>
    <row r="913" spans="1:5" ht="22.5" customHeight="1" x14ac:dyDescent="0.3">
      <c r="A913" s="4"/>
      <c r="B913" s="4"/>
      <c r="C913" s="79"/>
      <c r="D913" s="4"/>
      <c r="E913" s="4"/>
    </row>
    <row r="914" spans="1:5" ht="22.5" customHeight="1" x14ac:dyDescent="0.3">
      <c r="A914" s="4"/>
      <c r="B914" s="4"/>
      <c r="C914" s="79"/>
      <c r="D914" s="4"/>
      <c r="E914" s="4"/>
    </row>
    <row r="915" spans="1:5" ht="22.5" customHeight="1" x14ac:dyDescent="0.3">
      <c r="A915" s="4"/>
      <c r="B915" s="4"/>
      <c r="C915" s="79"/>
      <c r="D915" s="4"/>
      <c r="E915" s="4"/>
    </row>
    <row r="916" spans="1:5" ht="22.5" customHeight="1" x14ac:dyDescent="0.3">
      <c r="A916" s="4"/>
      <c r="B916" s="4"/>
      <c r="C916" s="79"/>
      <c r="D916" s="4"/>
      <c r="E916" s="4"/>
    </row>
    <row r="917" spans="1:5" ht="22.5" customHeight="1" x14ac:dyDescent="0.3">
      <c r="A917" s="4"/>
      <c r="B917" s="4"/>
      <c r="C917" s="79"/>
      <c r="D917" s="4"/>
      <c r="E917" s="4"/>
    </row>
    <row r="918" spans="1:5" ht="22.5" customHeight="1" x14ac:dyDescent="0.3">
      <c r="A918" s="4"/>
      <c r="B918" s="4"/>
      <c r="C918" s="79"/>
      <c r="D918" s="4"/>
      <c r="E918" s="4"/>
    </row>
    <row r="919" spans="1:5" ht="22.5" customHeight="1" x14ac:dyDescent="0.3">
      <c r="A919" s="4"/>
      <c r="B919" s="4"/>
      <c r="C919" s="79"/>
      <c r="D919" s="4"/>
      <c r="E919" s="4"/>
    </row>
    <row r="920" spans="1:5" ht="22.5" customHeight="1" x14ac:dyDescent="0.3">
      <c r="A920" s="4"/>
      <c r="B920" s="4"/>
      <c r="C920" s="79"/>
      <c r="D920" s="4"/>
      <c r="E920" s="4"/>
    </row>
    <row r="921" spans="1:5" ht="22.5" customHeight="1" x14ac:dyDescent="0.3">
      <c r="A921" s="4"/>
      <c r="B921" s="4"/>
      <c r="C921" s="79"/>
      <c r="D921" s="4"/>
      <c r="E921" s="4"/>
    </row>
    <row r="922" spans="1:5" ht="22.5" customHeight="1" x14ac:dyDescent="0.3">
      <c r="A922" s="4"/>
      <c r="B922" s="4"/>
      <c r="C922" s="79"/>
      <c r="D922" s="4"/>
      <c r="E922" s="4"/>
    </row>
    <row r="923" spans="1:5" ht="22.5" customHeight="1" x14ac:dyDescent="0.3">
      <c r="A923" s="4"/>
      <c r="B923" s="4"/>
      <c r="C923" s="79"/>
      <c r="D923" s="4"/>
      <c r="E923" s="4"/>
    </row>
    <row r="924" spans="1:5" ht="22.5" customHeight="1" x14ac:dyDescent="0.3">
      <c r="A924" s="4"/>
      <c r="B924" s="4"/>
      <c r="C924" s="79"/>
      <c r="D924" s="4"/>
      <c r="E924" s="4"/>
    </row>
    <row r="925" spans="1:5" ht="22.5" customHeight="1" x14ac:dyDescent="0.3">
      <c r="A925" s="4"/>
      <c r="B925" s="4"/>
      <c r="C925" s="79"/>
      <c r="D925" s="4"/>
      <c r="E925" s="4"/>
    </row>
    <row r="926" spans="1:5" ht="22.5" customHeight="1" x14ac:dyDescent="0.3">
      <c r="A926" s="4"/>
      <c r="B926" s="4"/>
      <c r="C926" s="79"/>
      <c r="D926" s="4"/>
      <c r="E926" s="4"/>
    </row>
    <row r="927" spans="1:5" ht="22.5" customHeight="1" x14ac:dyDescent="0.3">
      <c r="A927" s="4"/>
      <c r="B927" s="4"/>
      <c r="C927" s="79"/>
      <c r="D927" s="4"/>
      <c r="E927" s="4"/>
    </row>
    <row r="928" spans="1:5" ht="22.5" customHeight="1" x14ac:dyDescent="0.3">
      <c r="A928" s="4"/>
      <c r="B928" s="4"/>
      <c r="C928" s="79"/>
      <c r="D928" s="4"/>
      <c r="E928" s="4"/>
    </row>
    <row r="929" spans="1:5" ht="22.5" customHeight="1" x14ac:dyDescent="0.3">
      <c r="A929" s="4"/>
      <c r="B929" s="4"/>
      <c r="C929" s="79"/>
      <c r="D929" s="4"/>
      <c r="E929" s="4"/>
    </row>
    <row r="930" spans="1:5" ht="22.5" customHeight="1" x14ac:dyDescent="0.3">
      <c r="A930" s="4"/>
      <c r="B930" s="4"/>
      <c r="C930" s="79"/>
      <c r="D930" s="4"/>
      <c r="E930" s="4"/>
    </row>
    <row r="931" spans="1:5" ht="22.5" customHeight="1" x14ac:dyDescent="0.3">
      <c r="A931" s="4"/>
      <c r="B931" s="4"/>
      <c r="C931" s="79"/>
      <c r="D931" s="4"/>
      <c r="E931" s="4"/>
    </row>
    <row r="932" spans="1:5" ht="22.5" customHeight="1" x14ac:dyDescent="0.3">
      <c r="A932" s="4"/>
      <c r="B932" s="4"/>
      <c r="C932" s="79"/>
      <c r="D932" s="4"/>
      <c r="E932" s="4"/>
    </row>
    <row r="933" spans="1:5" ht="22.5" customHeight="1" x14ac:dyDescent="0.3">
      <c r="A933" s="4"/>
      <c r="B933" s="4"/>
      <c r="C933" s="79"/>
      <c r="D933" s="4"/>
      <c r="E933" s="4"/>
    </row>
    <row r="934" spans="1:5" ht="22.5" customHeight="1" x14ac:dyDescent="0.3">
      <c r="A934" s="4"/>
      <c r="B934" s="4"/>
      <c r="C934" s="79"/>
      <c r="D934" s="4"/>
      <c r="E934" s="4"/>
    </row>
    <row r="935" spans="1:5" ht="22.5" customHeight="1" x14ac:dyDescent="0.3">
      <c r="A935" s="4"/>
      <c r="B935" s="4"/>
      <c r="C935" s="79"/>
      <c r="D935" s="4"/>
      <c r="E935" s="4"/>
    </row>
    <row r="936" spans="1:5" ht="22.5" customHeight="1" x14ac:dyDescent="0.3">
      <c r="A936" s="4"/>
      <c r="B936" s="4"/>
      <c r="C936" s="79"/>
      <c r="D936" s="4"/>
      <c r="E936" s="4"/>
    </row>
    <row r="937" spans="1:5" ht="22.5" customHeight="1" x14ac:dyDescent="0.3">
      <c r="A937" s="4"/>
      <c r="B937" s="4"/>
      <c r="C937" s="79"/>
      <c r="D937" s="4"/>
      <c r="E937" s="4"/>
    </row>
    <row r="938" spans="1:5" ht="22.5" customHeight="1" x14ac:dyDescent="0.3">
      <c r="A938" s="4"/>
      <c r="B938" s="4"/>
      <c r="C938" s="79"/>
      <c r="D938" s="4"/>
      <c r="E938" s="4"/>
    </row>
    <row r="939" spans="1:5" ht="22.5" customHeight="1" x14ac:dyDescent="0.3">
      <c r="A939" s="4"/>
      <c r="B939" s="4"/>
      <c r="C939" s="79"/>
      <c r="D939" s="4"/>
      <c r="E939" s="4"/>
    </row>
    <row r="940" spans="1:5" ht="22.5" customHeight="1" x14ac:dyDescent="0.3">
      <c r="A940" s="4"/>
      <c r="B940" s="4"/>
      <c r="C940" s="79"/>
      <c r="D940" s="4"/>
      <c r="E940" s="4"/>
    </row>
    <row r="941" spans="1:5" ht="22.5" customHeight="1" x14ac:dyDescent="0.3">
      <c r="A941" s="4"/>
      <c r="B941" s="4"/>
      <c r="C941" s="79"/>
      <c r="D941" s="4"/>
      <c r="E941" s="4"/>
    </row>
    <row r="942" spans="1:5" ht="22.5" customHeight="1" x14ac:dyDescent="0.3">
      <c r="A942" s="4"/>
      <c r="B942" s="4"/>
      <c r="C942" s="79"/>
      <c r="D942" s="4"/>
      <c r="E942" s="4"/>
    </row>
    <row r="943" spans="1:5" ht="22.5" customHeight="1" x14ac:dyDescent="0.3">
      <c r="A943" s="4"/>
      <c r="B943" s="4"/>
      <c r="C943" s="79"/>
      <c r="D943" s="4"/>
      <c r="E943" s="4"/>
    </row>
    <row r="944" spans="1:5" ht="22.5" customHeight="1" x14ac:dyDescent="0.3">
      <c r="A944" s="4"/>
      <c r="B944" s="4"/>
      <c r="C944" s="79"/>
      <c r="D944" s="4"/>
      <c r="E944" s="4"/>
    </row>
    <row r="945" spans="1:5" ht="22.5" customHeight="1" x14ac:dyDescent="0.3">
      <c r="A945" s="4"/>
      <c r="B945" s="4"/>
      <c r="C945" s="79"/>
      <c r="D945" s="4"/>
      <c r="E945" s="4"/>
    </row>
    <row r="946" spans="1:5" ht="22.5" customHeight="1" x14ac:dyDescent="0.3">
      <c r="A946" s="4"/>
      <c r="B946" s="4"/>
      <c r="C946" s="79"/>
      <c r="D946" s="4"/>
      <c r="E946" s="4"/>
    </row>
    <row r="947" spans="1:5" ht="22.5" customHeight="1" x14ac:dyDescent="0.3">
      <c r="A947" s="4"/>
      <c r="B947" s="4"/>
      <c r="C947" s="79"/>
      <c r="D947" s="4"/>
      <c r="E947" s="4"/>
    </row>
    <row r="948" spans="1:5" ht="22.5" customHeight="1" x14ac:dyDescent="0.3">
      <c r="A948" s="4"/>
      <c r="B948" s="4"/>
      <c r="C948" s="79"/>
      <c r="D948" s="4"/>
      <c r="E948" s="4"/>
    </row>
    <row r="949" spans="1:5" ht="22.5" customHeight="1" x14ac:dyDescent="0.3">
      <c r="A949" s="4"/>
      <c r="B949" s="4"/>
      <c r="C949" s="79"/>
      <c r="D949" s="4"/>
      <c r="E949" s="4"/>
    </row>
    <row r="950" spans="1:5" ht="22.5" customHeight="1" x14ac:dyDescent="0.3">
      <c r="A950" s="4"/>
      <c r="B950" s="4"/>
      <c r="C950" s="79"/>
      <c r="D950" s="4"/>
      <c r="E950" s="4"/>
    </row>
    <row r="951" spans="1:5" ht="22.5" customHeight="1" x14ac:dyDescent="0.3">
      <c r="A951" s="4"/>
      <c r="B951" s="4"/>
      <c r="C951" s="79"/>
      <c r="D951" s="4"/>
      <c r="E951" s="4"/>
    </row>
    <row r="952" spans="1:5" ht="22.5" customHeight="1" x14ac:dyDescent="0.3">
      <c r="A952" s="4"/>
      <c r="B952" s="4"/>
      <c r="C952" s="79"/>
      <c r="D952" s="4"/>
      <c r="E952" s="4"/>
    </row>
    <row r="953" spans="1:5" ht="22.5" customHeight="1" x14ac:dyDescent="0.3">
      <c r="A953" s="4"/>
      <c r="B953" s="4"/>
      <c r="C953" s="79"/>
      <c r="D953" s="4"/>
      <c r="E953" s="4"/>
    </row>
    <row r="954" spans="1:5" ht="22.5" customHeight="1" x14ac:dyDescent="0.3">
      <c r="A954" s="4"/>
      <c r="B954" s="4"/>
      <c r="C954" s="79"/>
      <c r="D954" s="4"/>
      <c r="E954" s="4"/>
    </row>
    <row r="955" spans="1:5" ht="22.5" customHeight="1" x14ac:dyDescent="0.3">
      <c r="A955" s="4"/>
      <c r="B955" s="4"/>
      <c r="C955" s="79"/>
      <c r="D955" s="4"/>
      <c r="E955" s="4"/>
    </row>
    <row r="956" spans="1:5" ht="22.5" customHeight="1" x14ac:dyDescent="0.3">
      <c r="A956" s="4"/>
      <c r="B956" s="4"/>
      <c r="C956" s="79"/>
      <c r="D956" s="4"/>
      <c r="E956" s="4"/>
    </row>
    <row r="957" spans="1:5" ht="22.5" customHeight="1" x14ac:dyDescent="0.3">
      <c r="A957" s="4"/>
      <c r="B957" s="4"/>
      <c r="C957" s="79"/>
      <c r="D957" s="4"/>
      <c r="E957" s="4"/>
    </row>
    <row r="958" spans="1:5" ht="22.5" customHeight="1" x14ac:dyDescent="0.3">
      <c r="A958" s="4"/>
      <c r="B958" s="4"/>
      <c r="C958" s="79"/>
      <c r="D958" s="4"/>
      <c r="E958" s="4"/>
    </row>
    <row r="959" spans="1:5" ht="22.5" customHeight="1" x14ac:dyDescent="0.3">
      <c r="A959" s="4"/>
      <c r="B959" s="4"/>
      <c r="C959" s="79"/>
      <c r="D959" s="4"/>
      <c r="E959" s="4"/>
    </row>
    <row r="960" spans="1:5" ht="22.5" customHeight="1" x14ac:dyDescent="0.3">
      <c r="A960" s="4"/>
      <c r="B960" s="4"/>
      <c r="C960" s="79"/>
      <c r="D960" s="4"/>
      <c r="E960" s="4"/>
    </row>
    <row r="961" spans="1:5" ht="22.5" customHeight="1" x14ac:dyDescent="0.3">
      <c r="A961" s="4"/>
      <c r="B961" s="4"/>
      <c r="C961" s="79"/>
      <c r="D961" s="4"/>
      <c r="E961" s="4"/>
    </row>
    <row r="962" spans="1:5" ht="22.5" customHeight="1" x14ac:dyDescent="0.3">
      <c r="A962" s="4"/>
      <c r="B962" s="4"/>
      <c r="C962" s="79"/>
      <c r="D962" s="4"/>
      <c r="E962" s="4"/>
    </row>
    <row r="963" spans="1:5" ht="22.5" customHeight="1" x14ac:dyDescent="0.3">
      <c r="A963" s="4"/>
      <c r="B963" s="4"/>
      <c r="C963" s="79"/>
      <c r="D963" s="4"/>
      <c r="E963" s="4"/>
    </row>
    <row r="964" spans="1:5" ht="22.5" customHeight="1" x14ac:dyDescent="0.3">
      <c r="A964" s="4"/>
      <c r="B964" s="4"/>
      <c r="C964" s="79"/>
      <c r="D964" s="4"/>
      <c r="E964" s="4"/>
    </row>
    <row r="965" spans="1:5" ht="22.5" customHeight="1" x14ac:dyDescent="0.3">
      <c r="A965" s="4"/>
      <c r="B965" s="4"/>
      <c r="C965" s="79"/>
      <c r="D965" s="4"/>
      <c r="E965" s="4"/>
    </row>
    <row r="966" spans="1:5" ht="22.5" customHeight="1" x14ac:dyDescent="0.3">
      <c r="A966" s="4"/>
      <c r="B966" s="4"/>
      <c r="C966" s="79"/>
      <c r="D966" s="4"/>
      <c r="E966" s="4"/>
    </row>
    <row r="967" spans="1:5" ht="22.5" customHeight="1" x14ac:dyDescent="0.3">
      <c r="A967" s="4"/>
      <c r="B967" s="4"/>
      <c r="C967" s="79"/>
      <c r="D967" s="4"/>
      <c r="E967" s="4"/>
    </row>
    <row r="968" spans="1:5" ht="22.5" customHeight="1" x14ac:dyDescent="0.3">
      <c r="A968" s="4"/>
      <c r="B968" s="4"/>
      <c r="C968" s="79"/>
      <c r="D968" s="4"/>
      <c r="E968" s="4"/>
    </row>
    <row r="969" spans="1:5" ht="22.5" customHeight="1" x14ac:dyDescent="0.3">
      <c r="A969" s="4"/>
      <c r="B969" s="4"/>
      <c r="C969" s="79"/>
      <c r="D969" s="4"/>
      <c r="E969" s="4"/>
    </row>
    <row r="970" spans="1:5" ht="22.5" customHeight="1" x14ac:dyDescent="0.3">
      <c r="A970" s="4"/>
      <c r="B970" s="4"/>
      <c r="C970" s="79"/>
      <c r="D970" s="4"/>
      <c r="E970" s="4"/>
    </row>
    <row r="971" spans="1:5" ht="22.5" customHeight="1" x14ac:dyDescent="0.3">
      <c r="A971" s="4"/>
      <c r="B971" s="4"/>
      <c r="C971" s="79"/>
      <c r="D971" s="4"/>
      <c r="E971" s="4"/>
    </row>
    <row r="972" spans="1:5" ht="22.5" customHeight="1" x14ac:dyDescent="0.3">
      <c r="A972" s="4"/>
      <c r="B972" s="4"/>
      <c r="C972" s="79"/>
      <c r="D972" s="4"/>
      <c r="E972" s="4"/>
    </row>
    <row r="973" spans="1:5" ht="22.5" customHeight="1" x14ac:dyDescent="0.3">
      <c r="A973" s="4"/>
      <c r="B973" s="4"/>
      <c r="C973" s="79"/>
      <c r="D973" s="4"/>
      <c r="E973" s="4"/>
    </row>
    <row r="974" spans="1:5" ht="22.5" customHeight="1" x14ac:dyDescent="0.3">
      <c r="A974" s="4"/>
      <c r="B974" s="4"/>
      <c r="C974" s="79"/>
      <c r="D974" s="4"/>
      <c r="E974" s="4"/>
    </row>
    <row r="975" spans="1:5" ht="22.5" customHeight="1" x14ac:dyDescent="0.3">
      <c r="A975" s="4"/>
      <c r="B975" s="4"/>
      <c r="C975" s="79"/>
      <c r="D975" s="4"/>
      <c r="E975" s="4"/>
    </row>
    <row r="976" spans="1:5" ht="22.5" customHeight="1" x14ac:dyDescent="0.3">
      <c r="A976" s="4"/>
      <c r="B976" s="4"/>
      <c r="C976" s="79"/>
      <c r="D976" s="4"/>
      <c r="E976" s="4"/>
    </row>
    <row r="977" spans="1:5" ht="22.5" customHeight="1" x14ac:dyDescent="0.3">
      <c r="A977" s="4"/>
      <c r="B977" s="4"/>
      <c r="C977" s="79"/>
      <c r="D977" s="4"/>
      <c r="E977" s="4"/>
    </row>
    <row r="978" spans="1:5" ht="22.5" customHeight="1" x14ac:dyDescent="0.3">
      <c r="A978" s="4"/>
      <c r="B978" s="4"/>
      <c r="C978" s="79"/>
      <c r="D978" s="4"/>
      <c r="E978" s="4"/>
    </row>
    <row r="979" spans="1:5" ht="22.5" customHeight="1" x14ac:dyDescent="0.3">
      <c r="A979" s="4"/>
      <c r="B979" s="4"/>
      <c r="C979" s="79"/>
      <c r="D979" s="4"/>
      <c r="E979" s="4"/>
    </row>
    <row r="980" spans="1:5" ht="22.5" customHeight="1" x14ac:dyDescent="0.3">
      <c r="A980" s="4"/>
      <c r="B980" s="4"/>
      <c r="C980" s="79"/>
      <c r="D980" s="4"/>
      <c r="E980" s="4"/>
    </row>
    <row r="981" spans="1:5" ht="22.5" customHeight="1" x14ac:dyDescent="0.3">
      <c r="A981" s="4"/>
      <c r="B981" s="4"/>
      <c r="C981" s="79"/>
      <c r="D981" s="4"/>
      <c r="E981" s="4"/>
    </row>
    <row r="982" spans="1:5" ht="22.5" customHeight="1" x14ac:dyDescent="0.3">
      <c r="A982" s="4"/>
      <c r="B982" s="4"/>
      <c r="C982" s="79"/>
      <c r="D982" s="4"/>
      <c r="E982" s="4"/>
    </row>
    <row r="983" spans="1:5" ht="22.5" customHeight="1" x14ac:dyDescent="0.3">
      <c r="A983" s="4"/>
      <c r="B983" s="4"/>
      <c r="C983" s="79"/>
      <c r="D983" s="4"/>
      <c r="E983" s="4"/>
    </row>
    <row r="984" spans="1:5" ht="22.5" customHeight="1" x14ac:dyDescent="0.3">
      <c r="A984" s="4"/>
      <c r="B984" s="4"/>
      <c r="C984" s="79"/>
      <c r="D984" s="4"/>
      <c r="E984" s="4"/>
    </row>
    <row r="985" spans="1:5" ht="22.5" customHeight="1" x14ac:dyDescent="0.3">
      <c r="A985" s="4"/>
      <c r="B985" s="4"/>
      <c r="C985" s="79"/>
      <c r="D985" s="4"/>
      <c r="E985" s="4"/>
    </row>
    <row r="986" spans="1:5" ht="22.5" customHeight="1" x14ac:dyDescent="0.3">
      <c r="A986" s="4"/>
      <c r="B986" s="4"/>
      <c r="C986" s="79"/>
      <c r="D986" s="4"/>
      <c r="E986" s="4"/>
    </row>
    <row r="987" spans="1:5" ht="22.5" customHeight="1" x14ac:dyDescent="0.3">
      <c r="A987" s="4"/>
      <c r="B987" s="4"/>
      <c r="C987" s="79"/>
      <c r="D987" s="4"/>
      <c r="E987" s="4"/>
    </row>
  </sheetData>
  <mergeCells count="10">
    <mergeCell ref="A5:E5"/>
    <mergeCell ref="B14:E14"/>
    <mergeCell ref="A7:E7"/>
    <mergeCell ref="A34:A37"/>
    <mergeCell ref="A30:A33"/>
    <mergeCell ref="A26:A29"/>
    <mergeCell ref="A22:A25"/>
    <mergeCell ref="A18:A21"/>
    <mergeCell ref="B11:E11"/>
    <mergeCell ref="B10:E10"/>
  </mergeCells>
  <phoneticPr fontId="6"/>
  <dataValidations count="1">
    <dataValidation type="list" allowBlank="1" showErrorMessage="1" sqref="B18:B37" xr:uid="{4F9CACF3-A190-4504-99F1-3893D90663C3}">
      <formula1>"報償費,役務費,使用料・賃借料,備品費,消耗品費,旅費,その他"</formula1>
    </dataValidation>
  </dataValidations>
  <printOptions horizontalCentered="1"/>
  <pageMargins left="0.59055118110236227" right="0.59055118110236227" top="0.39370078740157483" bottom="0.39370078740157483" header="0" footer="0"/>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802F8-2E2D-4A0F-B1B0-1B60ECD59A63}">
  <sheetPr>
    <tabColor rgb="FFFFC000"/>
  </sheetPr>
  <dimension ref="A1:D22"/>
  <sheetViews>
    <sheetView showGridLines="0" zoomScaleNormal="100" zoomScaleSheetLayoutView="85" workbookViewId="0">
      <selection activeCell="B9" sqref="B9"/>
    </sheetView>
  </sheetViews>
  <sheetFormatPr defaultColWidth="9.109375" defaultRowHeight="22.5" customHeight="1" x14ac:dyDescent="0.3"/>
  <cols>
    <col min="1" max="1" width="24.88671875" style="1" customWidth="1"/>
    <col min="2" max="2" width="69.33203125" style="1" customWidth="1"/>
    <col min="3" max="3" width="1.6640625" style="1" customWidth="1"/>
    <col min="4" max="16384" width="9.109375" style="1"/>
  </cols>
  <sheetData>
    <row r="1" spans="1:4" ht="22.5" customHeight="1" x14ac:dyDescent="0.3">
      <c r="B1" s="48"/>
    </row>
    <row r="2" spans="1:4" ht="10.5" customHeight="1" x14ac:dyDescent="0.3"/>
    <row r="3" spans="1:4" ht="22.5" customHeight="1" x14ac:dyDescent="0.3">
      <c r="A3" s="347" t="s">
        <v>110</v>
      </c>
      <c r="B3" s="347"/>
    </row>
    <row r="4" spans="1:4" ht="10.5" customHeight="1" x14ac:dyDescent="0.3">
      <c r="A4" s="28"/>
      <c r="B4" s="28"/>
    </row>
    <row r="5" spans="1:4" ht="22.5" customHeight="1" x14ac:dyDescent="0.3">
      <c r="A5" s="205" t="s">
        <v>336</v>
      </c>
      <c r="B5" s="206"/>
    </row>
    <row r="6" spans="1:4" ht="12.6" x14ac:dyDescent="0.3"/>
    <row r="7" spans="1:4" ht="26.25" customHeight="1" x14ac:dyDescent="0.3">
      <c r="A7" s="34" t="s">
        <v>111</v>
      </c>
      <c r="B7" s="142" t="s">
        <v>325</v>
      </c>
      <c r="D7" s="54" t="str">
        <f>IF(B7="","必須","OK")</f>
        <v>OK</v>
      </c>
    </row>
    <row r="8" spans="1:4" ht="45.75" customHeight="1" x14ac:dyDescent="0.3">
      <c r="A8" s="35" t="s">
        <v>39</v>
      </c>
      <c r="B8" s="137" t="s">
        <v>279</v>
      </c>
      <c r="D8" s="54" t="str">
        <f t="shared" ref="D8:D21" si="0">IF(B8="","必須","OK")</f>
        <v>OK</v>
      </c>
    </row>
    <row r="9" spans="1:4" ht="26.25" customHeight="1" x14ac:dyDescent="0.3">
      <c r="A9" s="29" t="s">
        <v>112</v>
      </c>
      <c r="B9" s="139" t="s">
        <v>280</v>
      </c>
      <c r="D9" s="54" t="str">
        <f t="shared" si="0"/>
        <v>OK</v>
      </c>
    </row>
    <row r="10" spans="1:4" ht="26.25" customHeight="1" x14ac:dyDescent="0.3">
      <c r="A10" s="29" t="s">
        <v>113</v>
      </c>
      <c r="B10" s="139" t="s">
        <v>281</v>
      </c>
      <c r="D10" s="54" t="str">
        <f t="shared" si="0"/>
        <v>OK</v>
      </c>
    </row>
    <row r="11" spans="1:4" ht="26.25" customHeight="1" x14ac:dyDescent="0.3">
      <c r="A11" s="29" t="s">
        <v>114</v>
      </c>
      <c r="B11" s="139" t="s">
        <v>282</v>
      </c>
      <c r="D11" s="54" t="str">
        <f t="shared" si="0"/>
        <v>OK</v>
      </c>
    </row>
    <row r="12" spans="1:4" ht="26.25" customHeight="1" x14ac:dyDescent="0.3">
      <c r="A12" s="29" t="s">
        <v>44</v>
      </c>
      <c r="B12" s="139" t="s">
        <v>215</v>
      </c>
      <c r="D12" s="54" t="str">
        <f t="shared" si="0"/>
        <v>OK</v>
      </c>
    </row>
    <row r="13" spans="1:4" ht="26.25" customHeight="1" x14ac:dyDescent="0.3">
      <c r="A13" s="29" t="s">
        <v>115</v>
      </c>
      <c r="B13" s="139" t="s">
        <v>216</v>
      </c>
      <c r="D13" s="54" t="str">
        <f t="shared" si="0"/>
        <v>OK</v>
      </c>
    </row>
    <row r="14" spans="1:4" ht="26.25" customHeight="1" x14ac:dyDescent="0.3">
      <c r="A14" s="29" t="s">
        <v>116</v>
      </c>
      <c r="B14" s="139" t="s">
        <v>283</v>
      </c>
      <c r="D14" s="54" t="str">
        <f>IF(B14="","任意","OK")</f>
        <v>OK</v>
      </c>
    </row>
    <row r="15" spans="1:4" ht="26.25" customHeight="1" x14ac:dyDescent="0.3">
      <c r="A15" s="29" t="s">
        <v>117</v>
      </c>
      <c r="B15" s="139" t="s">
        <v>284</v>
      </c>
      <c r="D15" s="54" t="str">
        <f t="shared" si="0"/>
        <v>OK</v>
      </c>
    </row>
    <row r="16" spans="1:4" ht="26.25" customHeight="1" x14ac:dyDescent="0.3">
      <c r="A16" s="29" t="s">
        <v>118</v>
      </c>
      <c r="B16" s="139" t="s">
        <v>285</v>
      </c>
      <c r="D16" s="54" t="str">
        <f t="shared" si="0"/>
        <v>OK</v>
      </c>
    </row>
    <row r="17" spans="1:4" ht="26.25" customHeight="1" x14ac:dyDescent="0.3">
      <c r="A17" s="57" t="s">
        <v>148</v>
      </c>
      <c r="B17" s="139" t="s">
        <v>289</v>
      </c>
      <c r="D17" s="54" t="str">
        <f>IF(B17="","任意","OK")</f>
        <v>OK</v>
      </c>
    </row>
    <row r="18" spans="1:4" ht="26.25" customHeight="1" x14ac:dyDescent="0.3">
      <c r="A18" s="30" t="s">
        <v>119</v>
      </c>
      <c r="B18" s="139" t="s">
        <v>286</v>
      </c>
      <c r="D18" s="54" t="str">
        <f t="shared" si="0"/>
        <v>OK</v>
      </c>
    </row>
    <row r="19" spans="1:4" ht="108.75" customHeight="1" x14ac:dyDescent="0.3">
      <c r="A19" s="29" t="s">
        <v>120</v>
      </c>
      <c r="B19" s="143" t="s">
        <v>323</v>
      </c>
      <c r="D19" s="54" t="str">
        <f t="shared" si="0"/>
        <v>OK</v>
      </c>
    </row>
    <row r="20" spans="1:4" ht="108.75" customHeight="1" x14ac:dyDescent="0.3">
      <c r="A20" s="29" t="s">
        <v>121</v>
      </c>
      <c r="B20" s="143" t="s">
        <v>287</v>
      </c>
      <c r="D20" s="54" t="str">
        <f t="shared" si="0"/>
        <v>OK</v>
      </c>
    </row>
    <row r="21" spans="1:4" ht="108.75" customHeight="1" x14ac:dyDescent="0.3">
      <c r="A21" s="29" t="s">
        <v>122</v>
      </c>
      <c r="B21" s="143" t="s">
        <v>288</v>
      </c>
      <c r="D21" s="54" t="str">
        <f t="shared" si="0"/>
        <v>OK</v>
      </c>
    </row>
    <row r="22" spans="1:4" ht="22.5" customHeight="1" x14ac:dyDescent="0.3">
      <c r="A22" s="1" t="s">
        <v>149</v>
      </c>
    </row>
  </sheetData>
  <protectedRanges>
    <protectedRange sqref="B7:B21" name="範囲1"/>
  </protectedRanges>
  <mergeCells count="1">
    <mergeCell ref="A3:B3"/>
  </mergeCells>
  <phoneticPr fontId="6"/>
  <conditionalFormatting sqref="B7:B13 B15:B16 B18:B21">
    <cfRule type="expression" dxfId="17" priority="2">
      <formula>ISBLANK(B7)</formula>
    </cfRule>
  </conditionalFormatting>
  <conditionalFormatting sqref="B14 B17">
    <cfRule type="expression" dxfId="16" priority="1">
      <formula>ISBLANK(B14)</formula>
    </cfRule>
  </conditionalFormatting>
  <conditionalFormatting sqref="D7:D21">
    <cfRule type="expression" dxfId="15" priority="3">
      <formula>D7&lt;&gt;"必須"</formula>
    </cfRule>
  </conditionalFormatting>
  <pageMargins left="0.59055118110236227" right="0.59055118110236227" top="0.39370078740157483" bottom="0.39370078740157483" header="0" footer="0"/>
  <pageSetup paperSize="9" scale="9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43"/>
  <sheetViews>
    <sheetView showGridLines="0" tabSelected="1" zoomScaleNormal="100" zoomScaleSheetLayoutView="100" workbookViewId="0">
      <selection activeCell="E21" sqref="E21"/>
    </sheetView>
  </sheetViews>
  <sheetFormatPr defaultColWidth="14.44140625" defaultRowHeight="19.2" customHeight="1" x14ac:dyDescent="0.3"/>
  <cols>
    <col min="1" max="1" width="13.44140625" style="3" customWidth="1"/>
    <col min="2" max="2" width="9.44140625" style="3" customWidth="1"/>
    <col min="3" max="3" width="69.6640625" style="8" customWidth="1"/>
    <col min="4" max="4" width="1.33203125" style="3" customWidth="1"/>
    <col min="5" max="5" width="37" style="54" customWidth="1"/>
    <col min="6" max="6" width="14.44140625" style="3"/>
    <col min="7" max="11" width="14.44140625" style="3" customWidth="1"/>
    <col min="12" max="16384" width="14.44140625" style="3"/>
  </cols>
  <sheetData>
    <row r="1" spans="1:12" ht="19.2" customHeight="1" x14ac:dyDescent="0.3">
      <c r="A1" s="3" t="s">
        <v>17</v>
      </c>
    </row>
    <row r="2" spans="1:12" ht="19.2" customHeight="1" x14ac:dyDescent="0.3">
      <c r="C2" s="110" t="s">
        <v>296</v>
      </c>
      <c r="E2" s="54" t="str">
        <f>IF(C2="令和　　年　　月　　日","必須","OK")</f>
        <v>OK</v>
      </c>
      <c r="G2" s="3" t="s">
        <v>18</v>
      </c>
      <c r="H2" s="3" t="s">
        <v>19</v>
      </c>
      <c r="I2" s="3" t="s">
        <v>20</v>
      </c>
      <c r="J2" s="3" t="s">
        <v>21</v>
      </c>
      <c r="K2" s="3" t="s">
        <v>22</v>
      </c>
      <c r="L2" s="3" t="s">
        <v>338</v>
      </c>
    </row>
    <row r="3" spans="1:12" ht="19.2" customHeight="1" x14ac:dyDescent="0.3">
      <c r="A3" s="3" t="s">
        <v>23</v>
      </c>
      <c r="G3" s="3" t="s">
        <v>24</v>
      </c>
      <c r="H3" s="3" t="s">
        <v>25</v>
      </c>
      <c r="I3" s="3" t="s">
        <v>169</v>
      </c>
      <c r="J3" s="3" t="s">
        <v>175</v>
      </c>
      <c r="K3" s="3" t="s">
        <v>26</v>
      </c>
      <c r="L3" s="3" t="s">
        <v>339</v>
      </c>
    </row>
    <row r="4" spans="1:12" ht="11.4" customHeight="1" x14ac:dyDescent="0.3">
      <c r="G4" s="3" t="s">
        <v>27</v>
      </c>
      <c r="H4" s="3" t="s">
        <v>28</v>
      </c>
      <c r="I4" s="3" t="s">
        <v>29</v>
      </c>
      <c r="J4" s="3" t="s">
        <v>176</v>
      </c>
      <c r="K4" s="3" t="s">
        <v>30</v>
      </c>
    </row>
    <row r="5" spans="1:12" ht="19.2" customHeight="1" x14ac:dyDescent="0.3">
      <c r="A5" s="208" t="s">
        <v>31</v>
      </c>
      <c r="B5" s="208"/>
      <c r="C5" s="208"/>
      <c r="G5" s="3" t="s">
        <v>32</v>
      </c>
    </row>
    <row r="6" spans="1:12" ht="11.4" customHeight="1" x14ac:dyDescent="0.3">
      <c r="G6" s="3" t="s">
        <v>33</v>
      </c>
    </row>
    <row r="7" spans="1:12" ht="34.200000000000003" customHeight="1" x14ac:dyDescent="0.3">
      <c r="A7" s="227" t="s">
        <v>295</v>
      </c>
      <c r="B7" s="227"/>
      <c r="C7" s="227"/>
      <c r="G7" s="3" t="s">
        <v>34</v>
      </c>
    </row>
    <row r="8" spans="1:12" ht="11.4" customHeight="1" x14ac:dyDescent="0.3">
      <c r="A8" s="42"/>
      <c r="B8" s="42"/>
      <c r="C8" s="42"/>
      <c r="G8" s="3" t="s">
        <v>35</v>
      </c>
    </row>
    <row r="9" spans="1:12" ht="19.2" customHeight="1" x14ac:dyDescent="0.3">
      <c r="A9" s="208" t="s">
        <v>36</v>
      </c>
      <c r="B9" s="208"/>
      <c r="C9" s="208"/>
      <c r="G9" s="3" t="s">
        <v>37</v>
      </c>
    </row>
    <row r="10" spans="1:12" ht="19.5" customHeight="1" x14ac:dyDescent="0.3">
      <c r="A10" s="5" t="s">
        <v>38</v>
      </c>
      <c r="B10" s="5"/>
    </row>
    <row r="11" spans="1:12" ht="19.5" customHeight="1" x14ac:dyDescent="0.3">
      <c r="A11" s="216" t="s">
        <v>39</v>
      </c>
      <c r="B11" s="217"/>
      <c r="C11" s="111" t="s">
        <v>223</v>
      </c>
      <c r="E11" s="54" t="str">
        <f t="shared" ref="E11:E17" si="0">IF(C11="","必須","OK")</f>
        <v>OK</v>
      </c>
    </row>
    <row r="12" spans="1:12" ht="19.5" customHeight="1" x14ac:dyDescent="0.3">
      <c r="A12" s="216" t="s">
        <v>40</v>
      </c>
      <c r="B12" s="217"/>
      <c r="C12" s="111" t="s">
        <v>211</v>
      </c>
      <c r="E12" s="54" t="str">
        <f t="shared" si="0"/>
        <v>OK</v>
      </c>
    </row>
    <row r="13" spans="1:12" ht="19.5" customHeight="1" x14ac:dyDescent="0.3">
      <c r="A13" s="216" t="s">
        <v>41</v>
      </c>
      <c r="B13" s="217"/>
      <c r="C13" s="111" t="s">
        <v>212</v>
      </c>
      <c r="E13" s="54" t="str">
        <f t="shared" si="0"/>
        <v>OK</v>
      </c>
    </row>
    <row r="14" spans="1:12" ht="19.5" customHeight="1" x14ac:dyDescent="0.3">
      <c r="A14" s="216" t="s">
        <v>42</v>
      </c>
      <c r="B14" s="217"/>
      <c r="C14" s="111" t="s">
        <v>213</v>
      </c>
      <c r="E14" s="54" t="str">
        <f t="shared" si="0"/>
        <v>OK</v>
      </c>
    </row>
    <row r="15" spans="1:12" ht="19.5" customHeight="1" x14ac:dyDescent="0.3">
      <c r="A15" s="216" t="s">
        <v>43</v>
      </c>
      <c r="B15" s="217"/>
      <c r="C15" s="111" t="s">
        <v>214</v>
      </c>
      <c r="E15" s="54" t="str">
        <f t="shared" si="0"/>
        <v>OK</v>
      </c>
    </row>
    <row r="16" spans="1:12" ht="19.5" customHeight="1" x14ac:dyDescent="0.3">
      <c r="A16" s="216" t="s">
        <v>44</v>
      </c>
      <c r="B16" s="217"/>
      <c r="C16" s="111" t="s">
        <v>215</v>
      </c>
      <c r="E16" s="54" t="str">
        <f t="shared" si="0"/>
        <v>OK</v>
      </c>
    </row>
    <row r="17" spans="1:5" ht="19.5" customHeight="1" x14ac:dyDescent="0.3">
      <c r="A17" s="216" t="s">
        <v>115</v>
      </c>
      <c r="B17" s="217"/>
      <c r="C17" s="111" t="s">
        <v>216</v>
      </c>
      <c r="E17" s="54" t="str">
        <f t="shared" si="0"/>
        <v>OK</v>
      </c>
    </row>
    <row r="18" spans="1:5" ht="19.5" customHeight="1" x14ac:dyDescent="0.3">
      <c r="A18" s="40"/>
      <c r="B18" s="40"/>
      <c r="C18" s="119"/>
    </row>
    <row r="19" spans="1:5" ht="19.5" customHeight="1" x14ac:dyDescent="0.3">
      <c r="A19" s="362" t="s">
        <v>340</v>
      </c>
      <c r="B19" s="363"/>
      <c r="C19" s="363"/>
    </row>
    <row r="20" spans="1:5" ht="28.8" x14ac:dyDescent="0.3">
      <c r="A20" s="364" t="s">
        <v>341</v>
      </c>
      <c r="B20" s="364"/>
      <c r="C20" s="365" t="s">
        <v>339</v>
      </c>
      <c r="E20" s="54" t="str">
        <f t="shared" ref="E20:E21" si="1">IF(C20="","必須","OK")</f>
        <v>OK</v>
      </c>
    </row>
    <row r="21" spans="1:5" ht="64.8" x14ac:dyDescent="0.3">
      <c r="A21" s="364" t="s">
        <v>342</v>
      </c>
      <c r="B21" s="364"/>
      <c r="C21" s="366" t="s">
        <v>343</v>
      </c>
      <c r="E21" s="54" t="str">
        <f t="shared" si="1"/>
        <v>OK</v>
      </c>
    </row>
    <row r="22" spans="1:5" ht="11.25" customHeight="1" x14ac:dyDescent="0.3">
      <c r="A22" s="5"/>
      <c r="B22" s="5"/>
      <c r="C22" s="112"/>
    </row>
    <row r="23" spans="1:5" ht="19.5" customHeight="1" x14ac:dyDescent="0.3">
      <c r="A23" s="5" t="s">
        <v>45</v>
      </c>
      <c r="B23" s="5"/>
      <c r="C23" s="112"/>
    </row>
    <row r="24" spans="1:5" ht="33" customHeight="1" x14ac:dyDescent="0.3">
      <c r="A24" s="218" t="s">
        <v>46</v>
      </c>
      <c r="B24" s="219"/>
      <c r="C24" s="113" t="s">
        <v>32</v>
      </c>
      <c r="E24" s="54" t="str">
        <f>IF(C24="","必須","OK")</f>
        <v>OK</v>
      </c>
    </row>
    <row r="25" spans="1:5" ht="24" customHeight="1" x14ac:dyDescent="0.3">
      <c r="A25" s="220" t="s">
        <v>321</v>
      </c>
      <c r="B25" s="221"/>
      <c r="C25" s="114" t="s">
        <v>25</v>
      </c>
      <c r="E25" s="54" t="str">
        <f>IF(C24="", "OK", IF(ISNUMBER(SEARCH("②", C24)),  IF(C25&lt;&gt;"", "OK", "必須"),"OK"))</f>
        <v>OK</v>
      </c>
    </row>
    <row r="26" spans="1:5" ht="33" customHeight="1" x14ac:dyDescent="0.3">
      <c r="A26" s="218" t="s">
        <v>142</v>
      </c>
      <c r="B26" s="219"/>
      <c r="C26" s="115" t="s">
        <v>217</v>
      </c>
      <c r="E26" s="54" t="str">
        <f>IF(C26="","必須",IF(LEN(CLEAN(C26))&lt;=50,"OK","事業名は50文字以内としてください"))</f>
        <v>OK</v>
      </c>
    </row>
    <row r="27" spans="1:5" ht="33" customHeight="1" x14ac:dyDescent="0.3">
      <c r="A27" s="216" t="s">
        <v>47</v>
      </c>
      <c r="B27" s="217"/>
      <c r="C27" s="116">
        <f>IF(様式3!R6="","",様式3!R6)</f>
        <v>400000</v>
      </c>
      <c r="E27" s="54" t="str">
        <f>IF(様式3!R6="","申請額は様式３に入力してください","OK")</f>
        <v>OK</v>
      </c>
    </row>
    <row r="28" spans="1:5" ht="33" customHeight="1" x14ac:dyDescent="0.3">
      <c r="A28" s="213" t="s">
        <v>48</v>
      </c>
      <c r="B28" s="214"/>
      <c r="C28" s="117" t="s">
        <v>169</v>
      </c>
      <c r="E28" s="54" t="str">
        <f>IF(C28="","必須","OK")</f>
        <v>OK</v>
      </c>
    </row>
    <row r="29" spans="1:5" ht="33" customHeight="1" x14ac:dyDescent="0.3">
      <c r="A29" s="222" t="s">
        <v>144</v>
      </c>
      <c r="B29" s="223"/>
      <c r="C29" s="118" t="s">
        <v>218</v>
      </c>
      <c r="E29" s="54" t="str">
        <f>IF(C28="", "OK", IF(ISNUMBER(SEARCH("希望します", C28)),  IF(C29&lt;&gt;"", "OK", "必須"),"OK"))</f>
        <v>OK</v>
      </c>
    </row>
    <row r="30" spans="1:5" ht="11.25" customHeight="1" x14ac:dyDescent="0.3">
      <c r="A30" s="45"/>
      <c r="B30" s="45"/>
      <c r="C30" s="119"/>
    </row>
    <row r="31" spans="1:5" ht="19.5" customHeight="1" x14ac:dyDescent="0.3">
      <c r="A31" s="31" t="s">
        <v>49</v>
      </c>
      <c r="B31" s="31"/>
      <c r="C31" s="119"/>
    </row>
    <row r="32" spans="1:5" ht="19.5" customHeight="1" x14ac:dyDescent="0.3">
      <c r="A32" s="216" t="s">
        <v>50</v>
      </c>
      <c r="B32" s="217"/>
      <c r="C32" s="120" t="s">
        <v>176</v>
      </c>
      <c r="E32" s="54" t="str">
        <f>IF(C32="","必須","OK")</f>
        <v>OK</v>
      </c>
    </row>
    <row r="33" spans="1:5" ht="19.5" customHeight="1" x14ac:dyDescent="0.3">
      <c r="A33" s="215" t="s">
        <v>177</v>
      </c>
      <c r="B33" s="32" t="s">
        <v>51</v>
      </c>
      <c r="C33" s="121" t="s">
        <v>219</v>
      </c>
      <c r="E33" s="54" t="str">
        <f>IF(C32="", "OK", IF(ISNUMBER(SEARCH("申請中", C32)),  IF(C33&lt;&gt;"", "OK", "必須"),"OK"))</f>
        <v>OK</v>
      </c>
    </row>
    <row r="34" spans="1:5" ht="19.5" customHeight="1" x14ac:dyDescent="0.3">
      <c r="A34" s="216"/>
      <c r="B34" s="33" t="s">
        <v>52</v>
      </c>
      <c r="C34" s="122" t="s">
        <v>220</v>
      </c>
      <c r="E34" s="54" t="str">
        <f>IF(C32="", "OK", IF(ISNUMBER(SEARCH("申請中", C32)),  IF(C34&lt;&gt;"", "OK", "必須"),"OK"))</f>
        <v>OK</v>
      </c>
    </row>
    <row r="35" spans="1:5" ht="11.25" customHeight="1" x14ac:dyDescent="0.3">
      <c r="A35" s="45"/>
      <c r="B35" s="45"/>
      <c r="C35" s="119"/>
    </row>
    <row r="36" spans="1:5" ht="19.5" customHeight="1" x14ac:dyDescent="0.3">
      <c r="A36" s="46" t="s">
        <v>53</v>
      </c>
      <c r="B36" s="45"/>
      <c r="C36" s="119"/>
    </row>
    <row r="37" spans="1:5" ht="19.5" customHeight="1" x14ac:dyDescent="0.3">
      <c r="A37" s="211" t="s">
        <v>54</v>
      </c>
      <c r="B37" s="212"/>
      <c r="C37" s="123" t="s">
        <v>221</v>
      </c>
      <c r="E37" s="54" t="str">
        <f t="shared" ref="E37:E42" si="2">IF(C37="","必須","OK")</f>
        <v>OK</v>
      </c>
    </row>
    <row r="38" spans="1:5" ht="19.5" customHeight="1" x14ac:dyDescent="0.3">
      <c r="A38" s="211" t="s">
        <v>55</v>
      </c>
      <c r="B38" s="212"/>
      <c r="C38" s="123" t="s">
        <v>222</v>
      </c>
      <c r="E38" s="54" t="str">
        <f t="shared" si="2"/>
        <v>OK</v>
      </c>
    </row>
    <row r="39" spans="1:5" ht="19.5" customHeight="1" x14ac:dyDescent="0.3">
      <c r="A39" s="211" t="s">
        <v>22</v>
      </c>
      <c r="B39" s="212"/>
      <c r="C39" s="123" t="s">
        <v>26</v>
      </c>
      <c r="E39" s="54" t="str">
        <f t="shared" si="2"/>
        <v>OK</v>
      </c>
    </row>
    <row r="40" spans="1:5" ht="19.5" customHeight="1" x14ac:dyDescent="0.3">
      <c r="A40" s="211" t="s">
        <v>56</v>
      </c>
      <c r="B40" s="212"/>
      <c r="C40" s="123">
        <v>1234567</v>
      </c>
      <c r="E40" s="54" t="str">
        <f t="shared" si="2"/>
        <v>OK</v>
      </c>
    </row>
    <row r="41" spans="1:5" ht="19.5" customHeight="1" x14ac:dyDescent="0.3">
      <c r="A41" s="225" t="s">
        <v>57</v>
      </c>
      <c r="B41" s="226"/>
      <c r="C41" s="124" t="s">
        <v>293</v>
      </c>
      <c r="E41" s="54" t="str">
        <f t="shared" si="2"/>
        <v>OK</v>
      </c>
    </row>
    <row r="42" spans="1:5" ht="19.5" customHeight="1" x14ac:dyDescent="0.3">
      <c r="A42" s="222" t="s">
        <v>58</v>
      </c>
      <c r="B42" s="224"/>
      <c r="C42" s="125" t="s">
        <v>294</v>
      </c>
      <c r="E42" s="54" t="str">
        <f t="shared" si="2"/>
        <v>OK</v>
      </c>
    </row>
    <row r="43" spans="1:5" ht="12" x14ac:dyDescent="0.3">
      <c r="A43" s="3" t="s">
        <v>59</v>
      </c>
    </row>
  </sheetData>
  <protectedRanges>
    <protectedRange sqref="C2 A7 C11:C21 C24:C26 C28:C29 C32:C34 C37:C42" name="範囲1"/>
  </protectedRanges>
  <mergeCells count="27">
    <mergeCell ref="A9:C9"/>
    <mergeCell ref="A7:C7"/>
    <mergeCell ref="A5:C5"/>
    <mergeCell ref="A24:B24"/>
    <mergeCell ref="A15:B15"/>
    <mergeCell ref="A14:B14"/>
    <mergeCell ref="A13:B13"/>
    <mergeCell ref="A12:B12"/>
    <mergeCell ref="A11:B11"/>
    <mergeCell ref="A19:C19"/>
    <mergeCell ref="A20:B20"/>
    <mergeCell ref="A21:B21"/>
    <mergeCell ref="A42:B42"/>
    <mergeCell ref="A41:B41"/>
    <mergeCell ref="A40:B40"/>
    <mergeCell ref="A39:B39"/>
    <mergeCell ref="A38:B38"/>
    <mergeCell ref="A37:B37"/>
    <mergeCell ref="A28:B28"/>
    <mergeCell ref="A33:A34"/>
    <mergeCell ref="A17:B17"/>
    <mergeCell ref="A16:B16"/>
    <mergeCell ref="A27:B27"/>
    <mergeCell ref="A26:B26"/>
    <mergeCell ref="A32:B32"/>
    <mergeCell ref="A25:B25"/>
    <mergeCell ref="A29:B29"/>
  </mergeCells>
  <phoneticPr fontId="6"/>
  <conditionalFormatting sqref="C2">
    <cfRule type="expression" dxfId="32" priority="9">
      <formula>C2="令和　　年　　月　　日"</formula>
    </cfRule>
  </conditionalFormatting>
  <conditionalFormatting sqref="C11:C17 C24 C26 C28 C32 C37:C42">
    <cfRule type="expression" dxfId="31" priority="10">
      <formula>ISBLANK(C11)</formula>
    </cfRule>
  </conditionalFormatting>
  <conditionalFormatting sqref="C25">
    <cfRule type="expression" dxfId="30" priority="7">
      <formula>NOT(ISBLANK(C25))</formula>
    </cfRule>
    <cfRule type="expression" dxfId="29" priority="8">
      <formula>ISNUMBER(SEARCH("②",C24))</formula>
    </cfRule>
  </conditionalFormatting>
  <conditionalFormatting sqref="C29">
    <cfRule type="expression" dxfId="28" priority="5">
      <formula>NOT(ISBLANK(C29))</formula>
    </cfRule>
    <cfRule type="expression" dxfId="27" priority="6">
      <formula>ISNUMBER(SEARCH("希望します",C28))</formula>
    </cfRule>
  </conditionalFormatting>
  <conditionalFormatting sqref="C33:C34">
    <cfRule type="expression" dxfId="26" priority="3">
      <formula>NOT(ISBLANK(C33))</formula>
    </cfRule>
    <cfRule type="expression" dxfId="25" priority="4">
      <formula>ISNUMBER(SEARCH("申請中",$C$32))</formula>
    </cfRule>
  </conditionalFormatting>
  <conditionalFormatting sqref="E2:E19 E22:E42">
    <cfRule type="expression" dxfId="24" priority="12">
      <formula>E2&lt;&gt;"必須"</formula>
    </cfRule>
  </conditionalFormatting>
  <conditionalFormatting sqref="C20">
    <cfRule type="expression" dxfId="13" priority="2">
      <formula>ISBLANK(C20)</formula>
    </cfRule>
  </conditionalFormatting>
  <conditionalFormatting sqref="E20:E21">
    <cfRule type="expression" dxfId="11" priority="1">
      <formula>E20&lt;&gt;"必須"</formula>
    </cfRule>
  </conditionalFormatting>
  <dataValidations count="6">
    <dataValidation type="list" allowBlank="1" showErrorMessage="1" sqref="C24" xr:uid="{00000000-0002-0000-0200-000000000000}">
      <formula1>$G$3:$G$9</formula1>
    </dataValidation>
    <dataValidation type="list" allowBlank="1" showInputMessage="1" showErrorMessage="1" sqref="C28" xr:uid="{4B26F257-4E7C-4AF9-83F7-1A5372581AD4}">
      <formula1>$I$3:$I$4</formula1>
    </dataValidation>
    <dataValidation type="list" allowBlank="1" showInputMessage="1" showErrorMessage="1" sqref="C32" xr:uid="{33C568D0-49CD-4497-BDF4-1560D4F387B1}">
      <formula1>$J$3:$J$4</formula1>
    </dataValidation>
    <dataValidation type="list" allowBlank="1" showErrorMessage="1" sqref="C25" xr:uid="{67133E25-C9F1-4104-AD37-28DBBAEF7D10}">
      <formula1>$H$3:$H$4</formula1>
    </dataValidation>
    <dataValidation type="list" allowBlank="1" showInputMessage="1" showErrorMessage="1" sqref="C39" xr:uid="{1FDD64FB-962E-4F26-88E6-C78B840BC385}">
      <formula1>$K$3:$K$4</formula1>
    </dataValidation>
    <dataValidation type="list" allowBlank="1" showInputMessage="1" showErrorMessage="1" sqref="C20" xr:uid="{C82BDB29-8E8F-420D-9746-2D089B38FAFA}">
      <formula1>$L$3</formula1>
    </dataValidation>
  </dataValidations>
  <printOptions horizontalCentered="1"/>
  <pageMargins left="0.59055118110236227" right="0.59055118110236227" top="0.39370078740157483" bottom="0.39370078740157483" header="0" footer="0"/>
  <pageSetup paperSize="9" scale="97"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B6ABE-A708-4EDC-A5B9-80DE086F1A6A}">
  <sheetPr>
    <tabColor rgb="FFFFFF00"/>
  </sheetPr>
  <dimension ref="A1:L43"/>
  <sheetViews>
    <sheetView showGridLines="0" zoomScaleNormal="100" zoomScaleSheetLayoutView="100" workbookViewId="0">
      <selection activeCell="C16" sqref="C16"/>
    </sheetView>
  </sheetViews>
  <sheetFormatPr defaultColWidth="14.44140625" defaultRowHeight="19.2" customHeight="1" x14ac:dyDescent="0.3"/>
  <cols>
    <col min="1" max="1" width="13.44140625" style="3" customWidth="1"/>
    <col min="2" max="2" width="9.44140625" style="3" customWidth="1"/>
    <col min="3" max="3" width="69.6640625" style="8" customWidth="1"/>
    <col min="4" max="4" width="1.33203125" style="3" customWidth="1"/>
    <col min="5" max="5" width="37" style="54" customWidth="1"/>
    <col min="6" max="6" width="14.44140625" style="3"/>
    <col min="7" max="11" width="14.44140625" style="3" customWidth="1"/>
    <col min="12" max="16384" width="14.44140625" style="3"/>
  </cols>
  <sheetData>
    <row r="1" spans="1:12" ht="19.2" customHeight="1" x14ac:dyDescent="0.3">
      <c r="A1" s="3" t="s">
        <v>17</v>
      </c>
    </row>
    <row r="2" spans="1:12" ht="19.2" customHeight="1" x14ac:dyDescent="0.3">
      <c r="C2" s="110" t="s">
        <v>296</v>
      </c>
      <c r="E2" s="54" t="str">
        <f>IF(C2="令和　　年　　月　　日","必須","OK")</f>
        <v>OK</v>
      </c>
      <c r="G2" s="3" t="s">
        <v>18</v>
      </c>
      <c r="H2" s="3" t="s">
        <v>19</v>
      </c>
      <c r="I2" s="3" t="s">
        <v>20</v>
      </c>
      <c r="J2" s="3" t="s">
        <v>21</v>
      </c>
      <c r="K2" s="3" t="s">
        <v>22</v>
      </c>
      <c r="L2" s="3" t="s">
        <v>338</v>
      </c>
    </row>
    <row r="3" spans="1:12" ht="19.2" customHeight="1" x14ac:dyDescent="0.3">
      <c r="A3" s="3" t="s">
        <v>23</v>
      </c>
      <c r="G3" s="3" t="s">
        <v>24</v>
      </c>
      <c r="H3" s="3" t="s">
        <v>25</v>
      </c>
      <c r="I3" s="3" t="s">
        <v>169</v>
      </c>
      <c r="J3" s="3" t="s">
        <v>175</v>
      </c>
      <c r="K3" s="3" t="s">
        <v>26</v>
      </c>
      <c r="L3" s="3" t="s">
        <v>339</v>
      </c>
    </row>
    <row r="4" spans="1:12" ht="11.4" customHeight="1" x14ac:dyDescent="0.3">
      <c r="G4" s="3" t="s">
        <v>27</v>
      </c>
      <c r="H4" s="3" t="s">
        <v>28</v>
      </c>
      <c r="I4" s="3" t="s">
        <v>29</v>
      </c>
      <c r="J4" s="3" t="s">
        <v>176</v>
      </c>
      <c r="K4" s="3" t="s">
        <v>30</v>
      </c>
    </row>
    <row r="5" spans="1:12" ht="19.2" customHeight="1" x14ac:dyDescent="0.3">
      <c r="A5" s="208" t="s">
        <v>31</v>
      </c>
      <c r="B5" s="208"/>
      <c r="C5" s="208"/>
      <c r="G5" s="3" t="s">
        <v>32</v>
      </c>
    </row>
    <row r="6" spans="1:12" ht="11.4" customHeight="1" x14ac:dyDescent="0.3">
      <c r="G6" s="3" t="s">
        <v>33</v>
      </c>
    </row>
    <row r="7" spans="1:12" ht="34.200000000000003" customHeight="1" x14ac:dyDescent="0.3">
      <c r="A7" s="227" t="s">
        <v>295</v>
      </c>
      <c r="B7" s="227"/>
      <c r="C7" s="227"/>
      <c r="G7" s="3" t="s">
        <v>34</v>
      </c>
    </row>
    <row r="8" spans="1:12" ht="11.4" customHeight="1" x14ac:dyDescent="0.3">
      <c r="A8" s="207"/>
      <c r="B8" s="207"/>
      <c r="C8" s="207"/>
      <c r="G8" s="3" t="s">
        <v>35</v>
      </c>
    </row>
    <row r="9" spans="1:12" ht="19.2" customHeight="1" x14ac:dyDescent="0.3">
      <c r="A9" s="208" t="s">
        <v>36</v>
      </c>
      <c r="B9" s="208"/>
      <c r="C9" s="208"/>
      <c r="G9" s="3" t="s">
        <v>37</v>
      </c>
    </row>
    <row r="10" spans="1:12" ht="19.5" customHeight="1" x14ac:dyDescent="0.3">
      <c r="A10" s="5" t="s">
        <v>38</v>
      </c>
      <c r="B10" s="5"/>
    </row>
    <row r="11" spans="1:12" ht="19.5" customHeight="1" x14ac:dyDescent="0.3">
      <c r="A11" s="216" t="s">
        <v>39</v>
      </c>
      <c r="B11" s="217"/>
      <c r="C11" s="111" t="s">
        <v>223</v>
      </c>
      <c r="E11" s="54" t="str">
        <f t="shared" ref="E11:E17" si="0">IF(C11="","必須","OK")</f>
        <v>OK</v>
      </c>
    </row>
    <row r="12" spans="1:12" ht="19.5" customHeight="1" x14ac:dyDescent="0.3">
      <c r="A12" s="216" t="s">
        <v>40</v>
      </c>
      <c r="B12" s="217"/>
      <c r="C12" s="111" t="s">
        <v>211</v>
      </c>
      <c r="E12" s="54" t="str">
        <f t="shared" si="0"/>
        <v>OK</v>
      </c>
    </row>
    <row r="13" spans="1:12" ht="19.5" customHeight="1" x14ac:dyDescent="0.3">
      <c r="A13" s="216" t="s">
        <v>41</v>
      </c>
      <c r="B13" s="217"/>
      <c r="C13" s="111" t="s">
        <v>212</v>
      </c>
      <c r="E13" s="54" t="str">
        <f t="shared" si="0"/>
        <v>OK</v>
      </c>
    </row>
    <row r="14" spans="1:12" ht="19.5" customHeight="1" x14ac:dyDescent="0.3">
      <c r="A14" s="216" t="s">
        <v>42</v>
      </c>
      <c r="B14" s="217"/>
      <c r="C14" s="111" t="s">
        <v>213</v>
      </c>
      <c r="E14" s="54" t="str">
        <f t="shared" si="0"/>
        <v>OK</v>
      </c>
    </row>
    <row r="15" spans="1:12" ht="19.5" customHeight="1" x14ac:dyDescent="0.3">
      <c r="A15" s="216" t="s">
        <v>43</v>
      </c>
      <c r="B15" s="217"/>
      <c r="C15" s="111" t="s">
        <v>214</v>
      </c>
      <c r="E15" s="54" t="str">
        <f t="shared" si="0"/>
        <v>OK</v>
      </c>
    </row>
    <row r="16" spans="1:12" ht="19.5" customHeight="1" x14ac:dyDescent="0.3">
      <c r="A16" s="216" t="s">
        <v>44</v>
      </c>
      <c r="B16" s="217"/>
      <c r="C16" s="111" t="s">
        <v>215</v>
      </c>
      <c r="E16" s="54" t="str">
        <f t="shared" si="0"/>
        <v>OK</v>
      </c>
    </row>
    <row r="17" spans="1:5" ht="19.5" customHeight="1" x14ac:dyDescent="0.3">
      <c r="A17" s="216" t="s">
        <v>115</v>
      </c>
      <c r="B17" s="217"/>
      <c r="C17" s="111" t="s">
        <v>216</v>
      </c>
      <c r="E17" s="54" t="str">
        <f t="shared" si="0"/>
        <v>OK</v>
      </c>
    </row>
    <row r="18" spans="1:5" ht="19.5" customHeight="1" x14ac:dyDescent="0.3">
      <c r="A18" s="40"/>
      <c r="B18" s="40"/>
      <c r="C18" s="119"/>
    </row>
    <row r="19" spans="1:5" ht="19.5" customHeight="1" x14ac:dyDescent="0.3">
      <c r="A19" s="362" t="s">
        <v>340</v>
      </c>
      <c r="B19" s="363"/>
      <c r="C19" s="363"/>
    </row>
    <row r="20" spans="1:5" ht="28.8" x14ac:dyDescent="0.3">
      <c r="A20" s="364" t="s">
        <v>341</v>
      </c>
      <c r="B20" s="364"/>
      <c r="C20" s="365" t="s">
        <v>339</v>
      </c>
      <c r="E20" s="54" t="str">
        <f t="shared" ref="E20:E21" si="1">IF(C20="","必須","OK")</f>
        <v>OK</v>
      </c>
    </row>
    <row r="21" spans="1:5" ht="64.8" x14ac:dyDescent="0.3">
      <c r="A21" s="364" t="s">
        <v>342</v>
      </c>
      <c r="B21" s="364"/>
      <c r="C21" s="366" t="s">
        <v>343</v>
      </c>
      <c r="E21" s="54" t="str">
        <f t="shared" si="1"/>
        <v>OK</v>
      </c>
    </row>
    <row r="22" spans="1:5" ht="11.25" customHeight="1" x14ac:dyDescent="0.3">
      <c r="A22" s="5"/>
      <c r="B22" s="5"/>
      <c r="C22" s="112"/>
    </row>
    <row r="23" spans="1:5" ht="19.5" customHeight="1" x14ac:dyDescent="0.3">
      <c r="A23" s="5" t="s">
        <v>45</v>
      </c>
      <c r="B23" s="5"/>
      <c r="C23" s="112"/>
    </row>
    <row r="24" spans="1:5" ht="33" customHeight="1" x14ac:dyDescent="0.3">
      <c r="A24" s="218" t="s">
        <v>46</v>
      </c>
      <c r="B24" s="219"/>
      <c r="C24" s="113" t="s">
        <v>32</v>
      </c>
      <c r="E24" s="54" t="str">
        <f>IF(C24="","必須","OK")</f>
        <v>OK</v>
      </c>
    </row>
    <row r="25" spans="1:5" ht="24" customHeight="1" x14ac:dyDescent="0.3">
      <c r="A25" s="220" t="s">
        <v>321</v>
      </c>
      <c r="B25" s="221"/>
      <c r="C25" s="114" t="s">
        <v>25</v>
      </c>
      <c r="E25" s="54" t="str">
        <f>IF(C24="", "OK", IF(ISNUMBER(SEARCH("②", C24)),  IF(C25&lt;&gt;"", "OK", "必須"),"OK"))</f>
        <v>OK</v>
      </c>
    </row>
    <row r="26" spans="1:5" ht="33" customHeight="1" x14ac:dyDescent="0.3">
      <c r="A26" s="218" t="s">
        <v>142</v>
      </c>
      <c r="B26" s="219"/>
      <c r="C26" s="115" t="s">
        <v>217</v>
      </c>
      <c r="E26" s="54" t="str">
        <f>IF(C26="","必須",IF(LEN(CLEAN(C26))&lt;=50,"OK","事業名は50文字以内としてください"))</f>
        <v>OK</v>
      </c>
    </row>
    <row r="27" spans="1:5" ht="33" customHeight="1" x14ac:dyDescent="0.3">
      <c r="A27" s="216" t="s">
        <v>47</v>
      </c>
      <c r="B27" s="217"/>
      <c r="C27" s="116">
        <f>IF(様式3!R6="","",様式3!R6)</f>
        <v>400000</v>
      </c>
      <c r="E27" s="54" t="str">
        <f>IF(様式3!R6="","申請額は様式３に入力してください","OK")</f>
        <v>OK</v>
      </c>
    </row>
    <row r="28" spans="1:5" ht="33" customHeight="1" x14ac:dyDescent="0.3">
      <c r="A28" s="213" t="s">
        <v>48</v>
      </c>
      <c r="B28" s="214"/>
      <c r="C28" s="117" t="s">
        <v>169</v>
      </c>
      <c r="E28" s="54" t="str">
        <f>IF(C28="","必須","OK")</f>
        <v>OK</v>
      </c>
    </row>
    <row r="29" spans="1:5" ht="33" customHeight="1" x14ac:dyDescent="0.3">
      <c r="A29" s="222" t="s">
        <v>144</v>
      </c>
      <c r="B29" s="223"/>
      <c r="C29" s="118" t="s">
        <v>218</v>
      </c>
      <c r="E29" s="54" t="str">
        <f>IF(C28="", "OK", IF(ISNUMBER(SEARCH("希望します", C28)),  IF(C29&lt;&gt;"", "OK", "必須"),"OK"))</f>
        <v>OK</v>
      </c>
    </row>
    <row r="30" spans="1:5" ht="11.25" customHeight="1" x14ac:dyDescent="0.3">
      <c r="A30" s="45"/>
      <c r="B30" s="45"/>
      <c r="C30" s="119"/>
    </row>
    <row r="31" spans="1:5" ht="19.5" customHeight="1" x14ac:dyDescent="0.3">
      <c r="A31" s="31" t="s">
        <v>49</v>
      </c>
      <c r="B31" s="31"/>
      <c r="C31" s="119"/>
    </row>
    <row r="32" spans="1:5" ht="19.5" customHeight="1" x14ac:dyDescent="0.3">
      <c r="A32" s="216" t="s">
        <v>50</v>
      </c>
      <c r="B32" s="217"/>
      <c r="C32" s="120" t="s">
        <v>176</v>
      </c>
      <c r="E32" s="54" t="str">
        <f>IF(C32="","必須","OK")</f>
        <v>OK</v>
      </c>
    </row>
    <row r="33" spans="1:5" ht="19.5" customHeight="1" x14ac:dyDescent="0.3">
      <c r="A33" s="215" t="s">
        <v>177</v>
      </c>
      <c r="B33" s="32" t="s">
        <v>51</v>
      </c>
      <c r="C33" s="121" t="s">
        <v>219</v>
      </c>
      <c r="E33" s="54" t="str">
        <f>IF(C32="", "OK", IF(ISNUMBER(SEARCH("申請中", C32)),  IF(C33&lt;&gt;"", "OK", "必須"),"OK"))</f>
        <v>OK</v>
      </c>
    </row>
    <row r="34" spans="1:5" ht="19.5" customHeight="1" x14ac:dyDescent="0.3">
      <c r="A34" s="216"/>
      <c r="B34" s="33" t="s">
        <v>52</v>
      </c>
      <c r="C34" s="122" t="s">
        <v>220</v>
      </c>
      <c r="E34" s="54" t="str">
        <f>IF(C32="", "OK", IF(ISNUMBER(SEARCH("申請中", C32)),  IF(C34&lt;&gt;"", "OK", "必須"),"OK"))</f>
        <v>OK</v>
      </c>
    </row>
    <row r="35" spans="1:5" ht="11.25" customHeight="1" x14ac:dyDescent="0.3">
      <c r="A35" s="45"/>
      <c r="B35" s="45"/>
      <c r="C35" s="119"/>
    </row>
    <row r="36" spans="1:5" ht="19.5" customHeight="1" x14ac:dyDescent="0.3">
      <c r="A36" s="46" t="s">
        <v>53</v>
      </c>
      <c r="B36" s="45"/>
      <c r="C36" s="119"/>
    </row>
    <row r="37" spans="1:5" ht="19.5" customHeight="1" x14ac:dyDescent="0.3">
      <c r="A37" s="211" t="s">
        <v>54</v>
      </c>
      <c r="B37" s="212"/>
      <c r="C37" s="123" t="s">
        <v>221</v>
      </c>
      <c r="E37" s="54" t="str">
        <f t="shared" ref="E37:E42" si="2">IF(C37="","必須","OK")</f>
        <v>OK</v>
      </c>
    </row>
    <row r="38" spans="1:5" ht="19.5" customHeight="1" x14ac:dyDescent="0.3">
      <c r="A38" s="211" t="s">
        <v>55</v>
      </c>
      <c r="B38" s="212"/>
      <c r="C38" s="123" t="s">
        <v>222</v>
      </c>
      <c r="E38" s="54" t="str">
        <f t="shared" si="2"/>
        <v>OK</v>
      </c>
    </row>
    <row r="39" spans="1:5" ht="19.5" customHeight="1" x14ac:dyDescent="0.3">
      <c r="A39" s="211" t="s">
        <v>22</v>
      </c>
      <c r="B39" s="212"/>
      <c r="C39" s="123" t="s">
        <v>26</v>
      </c>
      <c r="E39" s="54" t="str">
        <f t="shared" si="2"/>
        <v>OK</v>
      </c>
    </row>
    <row r="40" spans="1:5" ht="19.5" customHeight="1" x14ac:dyDescent="0.3">
      <c r="A40" s="211" t="s">
        <v>56</v>
      </c>
      <c r="B40" s="212"/>
      <c r="C40" s="123">
        <v>1234567</v>
      </c>
      <c r="E40" s="54" t="str">
        <f t="shared" si="2"/>
        <v>OK</v>
      </c>
    </row>
    <row r="41" spans="1:5" ht="19.5" customHeight="1" x14ac:dyDescent="0.3">
      <c r="A41" s="225" t="s">
        <v>57</v>
      </c>
      <c r="B41" s="226"/>
      <c r="C41" s="124" t="s">
        <v>293</v>
      </c>
      <c r="E41" s="54" t="str">
        <f t="shared" si="2"/>
        <v>OK</v>
      </c>
    </row>
    <row r="42" spans="1:5" ht="19.5" customHeight="1" x14ac:dyDescent="0.3">
      <c r="A42" s="222" t="s">
        <v>58</v>
      </c>
      <c r="B42" s="224"/>
      <c r="C42" s="125" t="s">
        <v>294</v>
      </c>
      <c r="E42" s="54" t="str">
        <f t="shared" si="2"/>
        <v>OK</v>
      </c>
    </row>
    <row r="43" spans="1:5" ht="12" x14ac:dyDescent="0.3">
      <c r="A43" s="3" t="s">
        <v>59</v>
      </c>
    </row>
  </sheetData>
  <protectedRanges>
    <protectedRange sqref="C2 A7 C11:C21 C24:C26 C28:C29 C32:C34 C37:C42" name="範囲1"/>
  </protectedRanges>
  <mergeCells count="27">
    <mergeCell ref="A40:B40"/>
    <mergeCell ref="A41:B41"/>
    <mergeCell ref="A42:B42"/>
    <mergeCell ref="A29:B29"/>
    <mergeCell ref="A32:B32"/>
    <mergeCell ref="A33:A34"/>
    <mergeCell ref="A37:B37"/>
    <mergeCell ref="A38:B38"/>
    <mergeCell ref="A39:B39"/>
    <mergeCell ref="A21:B21"/>
    <mergeCell ref="A24:B24"/>
    <mergeCell ref="A25:B25"/>
    <mergeCell ref="A26:B26"/>
    <mergeCell ref="A27:B27"/>
    <mergeCell ref="A28:B28"/>
    <mergeCell ref="A14:B14"/>
    <mergeCell ref="A15:B15"/>
    <mergeCell ref="A16:B16"/>
    <mergeCell ref="A17:B17"/>
    <mergeCell ref="A19:C19"/>
    <mergeCell ref="A20:B20"/>
    <mergeCell ref="A5:C5"/>
    <mergeCell ref="A7:C7"/>
    <mergeCell ref="A9:C9"/>
    <mergeCell ref="A11:B11"/>
    <mergeCell ref="A12:B12"/>
    <mergeCell ref="A13:B13"/>
  </mergeCells>
  <phoneticPr fontId="6"/>
  <conditionalFormatting sqref="C2">
    <cfRule type="expression" dxfId="10" priority="9">
      <formula>C2="令和　　年　　月　　日"</formula>
    </cfRule>
  </conditionalFormatting>
  <conditionalFormatting sqref="C11:C17 C24 C26 C28 C32 C37:C42">
    <cfRule type="expression" dxfId="9" priority="10">
      <formula>ISBLANK(C11)</formula>
    </cfRule>
  </conditionalFormatting>
  <conditionalFormatting sqref="C25">
    <cfRule type="expression" dxfId="8" priority="7">
      <formula>NOT(ISBLANK(C25))</formula>
    </cfRule>
    <cfRule type="expression" dxfId="7" priority="8">
      <formula>ISNUMBER(SEARCH("②",C24))</formula>
    </cfRule>
  </conditionalFormatting>
  <conditionalFormatting sqref="C29">
    <cfRule type="expression" dxfId="6" priority="5">
      <formula>NOT(ISBLANK(C29))</formula>
    </cfRule>
    <cfRule type="expression" dxfId="5" priority="6">
      <formula>ISNUMBER(SEARCH("希望します",C28))</formula>
    </cfRule>
  </conditionalFormatting>
  <conditionalFormatting sqref="C33:C34">
    <cfRule type="expression" dxfId="4" priority="3">
      <formula>NOT(ISBLANK(C33))</formula>
    </cfRule>
    <cfRule type="expression" dxfId="3" priority="4">
      <formula>ISNUMBER(SEARCH("申請中",$C$32))</formula>
    </cfRule>
  </conditionalFormatting>
  <conditionalFormatting sqref="E2:E19 E22:E42">
    <cfRule type="expression" dxfId="2" priority="11">
      <formula>E2&lt;&gt;"必須"</formula>
    </cfRule>
  </conditionalFormatting>
  <conditionalFormatting sqref="C20">
    <cfRule type="expression" dxfId="1" priority="2">
      <formula>ISBLANK(C20)</formula>
    </cfRule>
  </conditionalFormatting>
  <conditionalFormatting sqref="E20:E21">
    <cfRule type="expression" dxfId="0" priority="1">
      <formula>E20&lt;&gt;"必須"</formula>
    </cfRule>
  </conditionalFormatting>
  <dataValidations count="6">
    <dataValidation type="list" allowBlank="1" showInputMessage="1" showErrorMessage="1" sqref="C20" xr:uid="{2D64ABFC-7F38-4B8A-8F8A-19D3540ECD2B}">
      <formula1>$L$3</formula1>
    </dataValidation>
    <dataValidation type="list" allowBlank="1" showInputMessage="1" showErrorMessage="1" sqref="C39" xr:uid="{52277292-1CED-42AD-9ED6-966B28264743}">
      <formula1>$K$3:$K$4</formula1>
    </dataValidation>
    <dataValidation type="list" allowBlank="1" showErrorMessage="1" sqref="C25" xr:uid="{306C211F-DA47-4AA3-A7CE-1F93075A38D1}">
      <formula1>$H$3:$H$4</formula1>
    </dataValidation>
    <dataValidation type="list" allowBlank="1" showInputMessage="1" showErrorMessage="1" sqref="C32" xr:uid="{73F10896-D006-4D38-B087-721870ADB93A}">
      <formula1>$J$3:$J$4</formula1>
    </dataValidation>
    <dataValidation type="list" allowBlank="1" showInputMessage="1" showErrorMessage="1" sqref="C28" xr:uid="{EE5A2736-4F7D-4F0A-BB5F-DEFFEFB08198}">
      <formula1>$I$3:$I$4</formula1>
    </dataValidation>
    <dataValidation type="list" allowBlank="1" showErrorMessage="1" sqref="C24" xr:uid="{8FE50165-6C79-4AD0-B337-77131490E747}">
      <formula1>$G$3:$G$9</formula1>
    </dataValidation>
  </dataValidations>
  <printOptions horizontalCentered="1"/>
  <pageMargins left="0.59055118110236227" right="0.59055118110236227" top="0.39370078740157483" bottom="0.39370078740157483" header="0" footer="0"/>
  <pageSetup paperSize="9" scale="97"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977"/>
  <sheetViews>
    <sheetView showGridLines="0" zoomScaleNormal="100" zoomScaleSheetLayoutView="85" workbookViewId="0">
      <selection activeCell="C8" sqref="C8"/>
    </sheetView>
  </sheetViews>
  <sheetFormatPr defaultColWidth="14.44140625" defaultRowHeight="22.5" customHeight="1" x14ac:dyDescent="0.3"/>
  <cols>
    <col min="1" max="1" width="4" style="16" customWidth="1"/>
    <col min="2" max="2" width="17.6640625" style="16" customWidth="1"/>
    <col min="3" max="3" width="69.88671875" style="11" customWidth="1"/>
    <col min="4" max="4" width="1.109375" style="16" customWidth="1"/>
    <col min="5" max="5" width="23.5546875" style="58" customWidth="1"/>
    <col min="6" max="6" width="14.44140625" style="16"/>
    <col min="7" max="9" width="14.44140625" style="16" customWidth="1"/>
    <col min="10" max="16384" width="14.44140625" style="16"/>
  </cols>
  <sheetData>
    <row r="1" spans="1:9" ht="22.5" customHeight="1" x14ac:dyDescent="0.3">
      <c r="A1" s="11" t="s">
        <v>60</v>
      </c>
      <c r="B1" s="11"/>
      <c r="C1" s="50" t="str">
        <f>様式1!C11</f>
        <v>特定非営利活動法人　●●●促進協議会</v>
      </c>
      <c r="D1" s="50"/>
      <c r="G1" s="16" t="s">
        <v>61</v>
      </c>
      <c r="H1" s="16" t="s">
        <v>62</v>
      </c>
      <c r="I1" s="16" t="s">
        <v>150</v>
      </c>
    </row>
    <row r="2" spans="1:9" ht="9.75" customHeight="1" x14ac:dyDescent="0.3">
      <c r="A2" s="11"/>
      <c r="B2" s="11"/>
      <c r="C2" s="47"/>
      <c r="D2" s="47"/>
      <c r="G2" s="16" t="s">
        <v>63</v>
      </c>
      <c r="H2" s="16" t="s">
        <v>171</v>
      </c>
      <c r="I2" s="16" t="s">
        <v>151</v>
      </c>
    </row>
    <row r="3" spans="1:9" ht="12.6" x14ac:dyDescent="0.3">
      <c r="A3" s="232" t="s">
        <v>224</v>
      </c>
      <c r="B3" s="232"/>
      <c r="C3" s="232"/>
      <c r="D3" s="17"/>
      <c r="G3" s="16" t="s">
        <v>64</v>
      </c>
      <c r="H3" s="16" t="s">
        <v>172</v>
      </c>
      <c r="I3" s="16" t="s">
        <v>152</v>
      </c>
    </row>
    <row r="4" spans="1:9" ht="9.75" customHeight="1" x14ac:dyDescent="0.3">
      <c r="A4" s="14"/>
      <c r="B4" s="17"/>
      <c r="C4" s="14"/>
      <c r="D4" s="17"/>
      <c r="G4" s="16" t="s">
        <v>65</v>
      </c>
      <c r="H4" s="16" t="s">
        <v>173</v>
      </c>
      <c r="I4" s="16" t="s">
        <v>153</v>
      </c>
    </row>
    <row r="5" spans="1:9" ht="22.5" customHeight="1" x14ac:dyDescent="0.3">
      <c r="A5" s="11" t="s">
        <v>66</v>
      </c>
      <c r="B5" s="11"/>
      <c r="D5" s="11"/>
      <c r="G5" s="16" t="s">
        <v>67</v>
      </c>
      <c r="I5" s="16" t="s">
        <v>154</v>
      </c>
    </row>
    <row r="6" spans="1:9" ht="45" customHeight="1" x14ac:dyDescent="0.3">
      <c r="A6" s="15" t="s">
        <v>68</v>
      </c>
      <c r="B6" s="18"/>
      <c r="C6" s="127" t="str">
        <f>IF(ISBLANK(様式1!C26),"",様式1!C26)</f>
        <v>さまざまな世代がふるさとを語り地域資源の共有をする交流会を通じた、地域でたすけあえる関係づくり事業</v>
      </c>
      <c r="D6" s="44"/>
    </row>
    <row r="7" spans="1:9" ht="21" customHeight="1" x14ac:dyDescent="0.3">
      <c r="A7" s="15" t="s">
        <v>69</v>
      </c>
      <c r="B7" s="18"/>
      <c r="C7" s="127" t="s">
        <v>335</v>
      </c>
      <c r="D7" s="51"/>
      <c r="E7" s="58" t="str">
        <f t="shared" ref="E7:E12" si="0">IF(C7="","必須","OK")</f>
        <v>OK</v>
      </c>
    </row>
    <row r="8" spans="1:9" ht="21" customHeight="1" x14ac:dyDescent="0.3">
      <c r="A8" s="235" t="s">
        <v>70</v>
      </c>
      <c r="B8" s="9" t="s">
        <v>71</v>
      </c>
      <c r="C8" s="126" t="s">
        <v>226</v>
      </c>
      <c r="D8" s="25"/>
      <c r="E8" s="58" t="str">
        <f t="shared" si="0"/>
        <v>OK</v>
      </c>
    </row>
    <row r="9" spans="1:9" ht="21" customHeight="1" x14ac:dyDescent="0.3">
      <c r="A9" s="236"/>
      <c r="B9" s="9" t="s">
        <v>72</v>
      </c>
      <c r="C9" s="126" t="s">
        <v>225</v>
      </c>
      <c r="D9" s="25"/>
      <c r="E9" s="58" t="str">
        <f t="shared" si="0"/>
        <v>OK</v>
      </c>
    </row>
    <row r="10" spans="1:9" ht="21" customHeight="1" x14ac:dyDescent="0.3">
      <c r="A10" s="236"/>
      <c r="B10" s="43" t="s">
        <v>73</v>
      </c>
      <c r="C10" s="127" t="s">
        <v>229</v>
      </c>
      <c r="D10" s="44"/>
      <c r="E10" s="58" t="str">
        <f t="shared" si="0"/>
        <v>OK</v>
      </c>
    </row>
    <row r="11" spans="1:9" ht="21" customHeight="1" x14ac:dyDescent="0.3">
      <c r="A11" s="236"/>
      <c r="B11" s="43" t="s">
        <v>74</v>
      </c>
      <c r="C11" s="127" t="s">
        <v>227</v>
      </c>
      <c r="D11" s="44"/>
      <c r="E11" s="58" t="str">
        <f t="shared" si="0"/>
        <v>OK</v>
      </c>
    </row>
    <row r="12" spans="1:9" ht="21" customHeight="1" x14ac:dyDescent="0.3">
      <c r="A12" s="236"/>
      <c r="B12" s="9" t="s">
        <v>75</v>
      </c>
      <c r="C12" s="126" t="s">
        <v>228</v>
      </c>
      <c r="D12" s="24"/>
      <c r="E12" s="58" t="str">
        <f t="shared" si="0"/>
        <v>OK</v>
      </c>
    </row>
    <row r="13" spans="1:9" ht="12.75" customHeight="1" x14ac:dyDescent="0.3">
      <c r="A13" s="236"/>
      <c r="B13" s="237" t="s">
        <v>170</v>
      </c>
      <c r="C13" s="144" t="s">
        <v>63</v>
      </c>
      <c r="D13" s="24"/>
      <c r="E13" s="58" t="str">
        <f>IF(C13="","必須","OK")</f>
        <v>OK</v>
      </c>
    </row>
    <row r="14" spans="1:9" ht="12.75" customHeight="1" x14ac:dyDescent="0.3">
      <c r="A14" s="236"/>
      <c r="B14" s="238"/>
      <c r="C14" s="145" t="s">
        <v>65</v>
      </c>
      <c r="D14" s="24"/>
    </row>
    <row r="15" spans="1:9" ht="12.75" customHeight="1" x14ac:dyDescent="0.3">
      <c r="A15" s="236"/>
      <c r="B15" s="238"/>
      <c r="C15" s="145" t="s">
        <v>67</v>
      </c>
      <c r="D15" s="24"/>
    </row>
    <row r="16" spans="1:9" ht="12.75" customHeight="1" x14ac:dyDescent="0.3">
      <c r="A16" s="236"/>
      <c r="B16" s="239"/>
      <c r="C16" s="146"/>
      <c r="D16" s="24"/>
    </row>
    <row r="17" spans="1:5" ht="21" customHeight="1" x14ac:dyDescent="0.3">
      <c r="A17" s="236"/>
      <c r="B17" s="7" t="s">
        <v>76</v>
      </c>
      <c r="C17" s="147" t="s">
        <v>230</v>
      </c>
      <c r="D17" s="24"/>
      <c r="E17" s="58" t="str">
        <f>IF(C13="", "OK", IF(COUNTIF(C13:C16, "*その他*") &gt; 0,  IF(C17&lt;&gt;"", "OK", "必須"),"OK"))</f>
        <v>OK</v>
      </c>
    </row>
    <row r="18" spans="1:5" ht="189.9" customHeight="1" x14ac:dyDescent="0.3">
      <c r="A18" s="236"/>
      <c r="B18" s="10" t="s">
        <v>77</v>
      </c>
      <c r="C18" s="127" t="s">
        <v>292</v>
      </c>
      <c r="D18" s="52"/>
      <c r="E18" s="58" t="str">
        <f>IF(C18="","必須",LEN(CLEAN(C18))&amp;"文字")</f>
        <v>200文字</v>
      </c>
    </row>
    <row r="19" spans="1:5" ht="99.9" customHeight="1" x14ac:dyDescent="0.3">
      <c r="A19" s="242" t="s">
        <v>78</v>
      </c>
      <c r="B19" s="243"/>
      <c r="C19" s="127" t="s">
        <v>290</v>
      </c>
      <c r="D19" s="44"/>
      <c r="E19" s="58" t="str">
        <f>IF(C19="","必須",LEN(CLEAN(C19))&amp;"文字")</f>
        <v>149文字</v>
      </c>
    </row>
    <row r="20" spans="1:5" ht="189.9" customHeight="1" x14ac:dyDescent="0.3">
      <c r="A20" s="242" t="s">
        <v>79</v>
      </c>
      <c r="B20" s="243"/>
      <c r="C20" s="127" t="s">
        <v>291</v>
      </c>
      <c r="D20" s="44"/>
      <c r="E20" s="58" t="str">
        <f>IF(C20="","必須",LEN(CLEAN(C20))&amp;"文字")</f>
        <v>261文字</v>
      </c>
    </row>
    <row r="21" spans="1:5" ht="5.25" customHeight="1" x14ac:dyDescent="0.3">
      <c r="A21" s="13"/>
      <c r="B21" s="19"/>
      <c r="C21" s="170"/>
      <c r="D21" s="44"/>
    </row>
    <row r="22" spans="1:5" ht="25.5" customHeight="1" x14ac:dyDescent="0.3">
      <c r="A22" s="11" t="s">
        <v>320</v>
      </c>
      <c r="B22" s="11"/>
      <c r="C22" s="171"/>
      <c r="D22" s="11"/>
    </row>
    <row r="23" spans="1:5" ht="22.5" customHeight="1" x14ac:dyDescent="0.3">
      <c r="A23" s="240" t="s">
        <v>62</v>
      </c>
      <c r="B23" s="241"/>
      <c r="C23" s="172" t="s">
        <v>172</v>
      </c>
      <c r="D23" s="44"/>
      <c r="E23" s="58" t="str">
        <f>IF(OR(ISNUMBER(SEARCH("①",様式1!C24)),ISNUMBER(SEARCH("②",様式1!C24)),ISNUMBER(SEARCH("③",様式1!C24))),IF(C23&lt;&gt;"","OK","必須"),"OK")</f>
        <v>OK</v>
      </c>
    </row>
    <row r="24" spans="1:5" ht="22.5" customHeight="1" x14ac:dyDescent="0.3">
      <c r="A24" s="233" t="s">
        <v>174</v>
      </c>
      <c r="B24" s="234"/>
      <c r="C24" s="173">
        <v>200000</v>
      </c>
      <c r="D24" s="44"/>
      <c r="E24" s="58" t="str">
        <f>IF(C23="", "OK", IF(ISNUMBER(SEARCH("B", C23)),  IF(C24&lt;&gt;"", "OK", "必須"),"OK"))</f>
        <v>OK</v>
      </c>
    </row>
    <row r="25" spans="1:5" ht="4.5" customHeight="1" x14ac:dyDescent="0.3">
      <c r="A25" s="13"/>
      <c r="B25" s="19"/>
      <c r="C25" s="171"/>
      <c r="D25" s="25"/>
    </row>
    <row r="26" spans="1:5" ht="22.5" customHeight="1" x14ac:dyDescent="0.3">
      <c r="A26" s="11" t="s">
        <v>156</v>
      </c>
      <c r="C26" s="171"/>
      <c r="D26" s="24"/>
    </row>
    <row r="27" spans="1:5" ht="35.25" customHeight="1" x14ac:dyDescent="0.3">
      <c r="A27" s="231" t="s">
        <v>155</v>
      </c>
      <c r="B27" s="231"/>
      <c r="C27" s="128" t="s">
        <v>152</v>
      </c>
      <c r="D27" s="24"/>
      <c r="E27" s="58" t="str">
        <f t="shared" ref="E27" si="1">IF(C27="","必須","OK")</f>
        <v>OK</v>
      </c>
    </row>
    <row r="28" spans="1:5" ht="22.5" customHeight="1" x14ac:dyDescent="0.3">
      <c r="A28" s="228" t="s">
        <v>80</v>
      </c>
      <c r="B28" s="9" t="s">
        <v>68</v>
      </c>
      <c r="C28" s="127" t="s">
        <v>231</v>
      </c>
      <c r="D28" s="44"/>
      <c r="E28" s="58" t="str">
        <f t="shared" ref="E28:E33" si="2">IF($C$27="", "OK", IF(OR($C$27="1回",$C$27="2回", $C$27="3回以上"),  IF(C28&lt;&gt;"", "OK", "必須"),"OK"))</f>
        <v>OK</v>
      </c>
    </row>
    <row r="29" spans="1:5" ht="22.5" customHeight="1" x14ac:dyDescent="0.3">
      <c r="A29" s="229"/>
      <c r="B29" s="9" t="s">
        <v>81</v>
      </c>
      <c r="C29" s="127" t="s">
        <v>232</v>
      </c>
      <c r="D29" s="44"/>
      <c r="E29" s="58" t="str">
        <f t="shared" si="2"/>
        <v>OK</v>
      </c>
    </row>
    <row r="30" spans="1:5" ht="22.5" customHeight="1" x14ac:dyDescent="0.3">
      <c r="A30" s="229"/>
      <c r="B30" s="9" t="s">
        <v>82</v>
      </c>
      <c r="C30" s="174">
        <v>150000</v>
      </c>
      <c r="D30" s="44"/>
      <c r="E30" s="58" t="str">
        <f t="shared" si="2"/>
        <v>OK</v>
      </c>
    </row>
    <row r="31" spans="1:5" ht="90" customHeight="1" x14ac:dyDescent="0.3">
      <c r="A31" s="229"/>
      <c r="B31" s="9" t="s">
        <v>179</v>
      </c>
      <c r="C31" s="127" t="s">
        <v>297</v>
      </c>
      <c r="D31" s="44"/>
      <c r="E31" s="58" t="str">
        <f t="shared" si="2"/>
        <v>OK</v>
      </c>
    </row>
    <row r="32" spans="1:5" ht="90" customHeight="1" x14ac:dyDescent="0.3">
      <c r="A32" s="229"/>
      <c r="B32" s="15" t="s">
        <v>147</v>
      </c>
      <c r="C32" s="127" t="s">
        <v>298</v>
      </c>
      <c r="D32" s="44"/>
      <c r="E32" s="58" t="str">
        <f t="shared" si="2"/>
        <v>OK</v>
      </c>
    </row>
    <row r="33" spans="1:5" ht="90" customHeight="1" x14ac:dyDescent="0.3">
      <c r="A33" s="230"/>
      <c r="B33" s="53" t="s">
        <v>83</v>
      </c>
      <c r="C33" s="127" t="s">
        <v>318</v>
      </c>
      <c r="D33" s="44"/>
      <c r="E33" s="58" t="str">
        <f t="shared" si="2"/>
        <v>OK</v>
      </c>
    </row>
    <row r="34" spans="1:5" ht="22.5" customHeight="1" x14ac:dyDescent="0.3">
      <c r="A34" s="228" t="s">
        <v>178</v>
      </c>
      <c r="B34" s="9" t="s">
        <v>68</v>
      </c>
      <c r="C34" s="127"/>
      <c r="D34" s="44"/>
      <c r="E34" s="58" t="str">
        <f>IF($C$27="", "OK", IF(OR($C$27="2回", $C$27="3回以上"),  IF(C28&lt;&gt;"", "OK", "必須"),"OK"))</f>
        <v>OK</v>
      </c>
    </row>
    <row r="35" spans="1:5" ht="22.5" customHeight="1" x14ac:dyDescent="0.3">
      <c r="A35" s="229"/>
      <c r="B35" s="9" t="s">
        <v>81</v>
      </c>
      <c r="C35" s="127"/>
      <c r="D35" s="44"/>
      <c r="E35" s="58" t="str">
        <f t="shared" ref="E35:E39" si="3">IF($C$27="", "OK", IF(OR($C$27="2回", $C$27="3回以上"),  IF(C29&lt;&gt;"", "OK", "必須"),"OK"))</f>
        <v>OK</v>
      </c>
    </row>
    <row r="36" spans="1:5" ht="22.5" customHeight="1" x14ac:dyDescent="0.3">
      <c r="A36" s="229"/>
      <c r="B36" s="9" t="s">
        <v>82</v>
      </c>
      <c r="C36" s="174"/>
      <c r="D36" s="44"/>
      <c r="E36" s="58" t="str">
        <f t="shared" si="3"/>
        <v>OK</v>
      </c>
    </row>
    <row r="37" spans="1:5" ht="90" customHeight="1" x14ac:dyDescent="0.3">
      <c r="A37" s="229"/>
      <c r="B37" s="9" t="s">
        <v>179</v>
      </c>
      <c r="C37" s="127"/>
      <c r="D37" s="44"/>
      <c r="E37" s="58" t="str">
        <f t="shared" si="3"/>
        <v>OK</v>
      </c>
    </row>
    <row r="38" spans="1:5" ht="90" customHeight="1" x14ac:dyDescent="0.3">
      <c r="A38" s="229"/>
      <c r="B38" s="15" t="s">
        <v>147</v>
      </c>
      <c r="C38" s="127"/>
      <c r="D38" s="44"/>
      <c r="E38" s="58" t="str">
        <f t="shared" si="3"/>
        <v>OK</v>
      </c>
    </row>
    <row r="39" spans="1:5" ht="90" customHeight="1" x14ac:dyDescent="0.3">
      <c r="A39" s="230"/>
      <c r="B39" s="53" t="s">
        <v>83</v>
      </c>
      <c r="C39" s="127"/>
      <c r="D39" s="44"/>
      <c r="E39" s="58" t="str">
        <f t="shared" si="3"/>
        <v>OK</v>
      </c>
    </row>
    <row r="40" spans="1:5" ht="22.5" customHeight="1" x14ac:dyDescent="0.3">
      <c r="A40" s="22"/>
      <c r="B40" s="12"/>
      <c r="D40" s="11"/>
    </row>
    <row r="41" spans="1:5" ht="22.5" customHeight="1" x14ac:dyDescent="0.3">
      <c r="A41" s="20"/>
      <c r="B41" s="12"/>
      <c r="D41" s="11"/>
    </row>
    <row r="43" spans="1:5" ht="22.5" customHeight="1" x14ac:dyDescent="0.3">
      <c r="A43" s="21"/>
      <c r="B43" s="21"/>
      <c r="D43" s="11"/>
    </row>
    <row r="44" spans="1:5" ht="22.5" customHeight="1" x14ac:dyDescent="0.3">
      <c r="A44" s="21"/>
      <c r="B44" s="21"/>
      <c r="D44" s="11"/>
    </row>
    <row r="45" spans="1:5" ht="22.5" customHeight="1" x14ac:dyDescent="0.3">
      <c r="A45" s="11"/>
      <c r="B45" s="11"/>
      <c r="D45" s="11"/>
    </row>
    <row r="46" spans="1:5" ht="22.5" customHeight="1" x14ac:dyDescent="0.3">
      <c r="A46" s="11"/>
      <c r="B46" s="11"/>
      <c r="D46" s="11"/>
    </row>
    <row r="47" spans="1:5" ht="22.5" customHeight="1" x14ac:dyDescent="0.3">
      <c r="A47" s="11"/>
      <c r="B47" s="11"/>
      <c r="D47" s="11"/>
    </row>
    <row r="48" spans="1:5" ht="22.5" customHeight="1" x14ac:dyDescent="0.3">
      <c r="A48" s="11"/>
      <c r="B48" s="11"/>
      <c r="D48" s="11"/>
    </row>
    <row r="49" spans="1:4" ht="22.5" customHeight="1" x14ac:dyDescent="0.3">
      <c r="A49" s="11"/>
      <c r="B49" s="11"/>
      <c r="D49" s="11"/>
    </row>
    <row r="50" spans="1:4" ht="22.5" customHeight="1" x14ac:dyDescent="0.3">
      <c r="A50" s="11"/>
      <c r="B50" s="11"/>
      <c r="D50" s="11"/>
    </row>
    <row r="51" spans="1:4" ht="22.5" customHeight="1" x14ac:dyDescent="0.3">
      <c r="A51" s="11"/>
      <c r="B51" s="11"/>
      <c r="D51" s="11"/>
    </row>
    <row r="52" spans="1:4" ht="22.5" customHeight="1" x14ac:dyDescent="0.3">
      <c r="A52" s="11"/>
      <c r="B52" s="11"/>
      <c r="D52" s="11"/>
    </row>
    <row r="53" spans="1:4" ht="22.5" customHeight="1" x14ac:dyDescent="0.3">
      <c r="A53" s="11"/>
      <c r="B53" s="11"/>
      <c r="D53" s="11"/>
    </row>
    <row r="54" spans="1:4" ht="22.5" customHeight="1" x14ac:dyDescent="0.3">
      <c r="A54" s="11"/>
      <c r="B54" s="11"/>
      <c r="D54" s="11"/>
    </row>
    <row r="55" spans="1:4" ht="22.5" customHeight="1" x14ac:dyDescent="0.3">
      <c r="A55" s="11"/>
      <c r="B55" s="11"/>
      <c r="D55" s="11"/>
    </row>
    <row r="56" spans="1:4" ht="22.5" customHeight="1" x14ac:dyDescent="0.3">
      <c r="A56" s="11"/>
      <c r="B56" s="11"/>
      <c r="D56" s="11"/>
    </row>
    <row r="57" spans="1:4" ht="22.5" customHeight="1" x14ac:dyDescent="0.3">
      <c r="A57" s="11"/>
      <c r="B57" s="11"/>
      <c r="D57" s="11"/>
    </row>
    <row r="58" spans="1:4" ht="22.5" customHeight="1" x14ac:dyDescent="0.3">
      <c r="A58" s="11"/>
      <c r="B58" s="11"/>
      <c r="D58" s="11"/>
    </row>
    <row r="59" spans="1:4" ht="22.5" customHeight="1" x14ac:dyDescent="0.3">
      <c r="A59" s="11"/>
      <c r="B59" s="11"/>
      <c r="D59" s="11"/>
    </row>
    <row r="60" spans="1:4" ht="22.5" customHeight="1" x14ac:dyDescent="0.3">
      <c r="A60" s="11"/>
      <c r="B60" s="11"/>
      <c r="D60" s="11"/>
    </row>
    <row r="61" spans="1:4" ht="22.5" customHeight="1" x14ac:dyDescent="0.3">
      <c r="A61" s="11"/>
      <c r="B61" s="11"/>
      <c r="D61" s="11"/>
    </row>
    <row r="62" spans="1:4" ht="22.5" customHeight="1" x14ac:dyDescent="0.3">
      <c r="A62" s="11"/>
      <c r="B62" s="11"/>
      <c r="D62" s="11"/>
    </row>
    <row r="63" spans="1:4" ht="22.5" customHeight="1" x14ac:dyDescent="0.3">
      <c r="A63" s="11"/>
      <c r="B63" s="11"/>
      <c r="D63" s="11"/>
    </row>
    <row r="64" spans="1:4" ht="22.5" customHeight="1" x14ac:dyDescent="0.3">
      <c r="A64" s="11"/>
      <c r="B64" s="11"/>
      <c r="D64" s="11"/>
    </row>
    <row r="65" spans="1:4" ht="22.5" customHeight="1" x14ac:dyDescent="0.3">
      <c r="A65" s="11"/>
      <c r="B65" s="11"/>
      <c r="D65" s="11"/>
    </row>
    <row r="66" spans="1:4" ht="22.5" customHeight="1" x14ac:dyDescent="0.3">
      <c r="A66" s="11"/>
      <c r="B66" s="11"/>
      <c r="D66" s="11"/>
    </row>
    <row r="67" spans="1:4" ht="22.5" customHeight="1" x14ac:dyDescent="0.3">
      <c r="A67" s="11"/>
      <c r="B67" s="11"/>
      <c r="D67" s="11"/>
    </row>
    <row r="68" spans="1:4" ht="22.5" customHeight="1" x14ac:dyDescent="0.3">
      <c r="A68" s="11"/>
      <c r="B68" s="11"/>
      <c r="D68" s="11"/>
    </row>
    <row r="69" spans="1:4" ht="22.5" customHeight="1" x14ac:dyDescent="0.3">
      <c r="A69" s="11"/>
      <c r="B69" s="11"/>
      <c r="D69" s="11"/>
    </row>
    <row r="70" spans="1:4" ht="22.5" customHeight="1" x14ac:dyDescent="0.3">
      <c r="A70" s="11"/>
      <c r="B70" s="11"/>
      <c r="D70" s="11"/>
    </row>
    <row r="71" spans="1:4" ht="22.5" customHeight="1" x14ac:dyDescent="0.3">
      <c r="A71" s="11"/>
      <c r="B71" s="11"/>
      <c r="D71" s="11"/>
    </row>
    <row r="72" spans="1:4" ht="22.5" customHeight="1" x14ac:dyDescent="0.3">
      <c r="A72" s="11"/>
      <c r="B72" s="11"/>
      <c r="D72" s="11"/>
    </row>
    <row r="73" spans="1:4" ht="22.5" customHeight="1" x14ac:dyDescent="0.3">
      <c r="A73" s="11"/>
      <c r="B73" s="11"/>
      <c r="D73" s="11"/>
    </row>
    <row r="74" spans="1:4" ht="22.5" customHeight="1" x14ac:dyDescent="0.3">
      <c r="A74" s="11"/>
      <c r="B74" s="11"/>
      <c r="D74" s="11"/>
    </row>
    <row r="75" spans="1:4" ht="22.5" customHeight="1" x14ac:dyDescent="0.3">
      <c r="A75" s="11"/>
      <c r="B75" s="11"/>
      <c r="D75" s="11"/>
    </row>
    <row r="76" spans="1:4" ht="22.5" customHeight="1" x14ac:dyDescent="0.3">
      <c r="A76" s="11"/>
      <c r="B76" s="11"/>
      <c r="D76" s="11"/>
    </row>
    <row r="77" spans="1:4" ht="22.5" customHeight="1" x14ac:dyDescent="0.3">
      <c r="A77" s="11"/>
      <c r="B77" s="11"/>
      <c r="D77" s="11"/>
    </row>
    <row r="78" spans="1:4" ht="22.5" customHeight="1" x14ac:dyDescent="0.3">
      <c r="A78" s="11"/>
      <c r="B78" s="11"/>
      <c r="D78" s="11"/>
    </row>
    <row r="79" spans="1:4" ht="22.5" customHeight="1" x14ac:dyDescent="0.3">
      <c r="A79" s="11"/>
      <c r="B79" s="11"/>
      <c r="D79" s="11"/>
    </row>
    <row r="80" spans="1:4" ht="22.5" customHeight="1" x14ac:dyDescent="0.3">
      <c r="A80" s="11"/>
      <c r="B80" s="11"/>
      <c r="D80" s="11"/>
    </row>
    <row r="81" spans="1:4" ht="22.5" customHeight="1" x14ac:dyDescent="0.3">
      <c r="A81" s="11"/>
      <c r="B81" s="11"/>
      <c r="D81" s="11"/>
    </row>
    <row r="82" spans="1:4" ht="22.5" customHeight="1" x14ac:dyDescent="0.3">
      <c r="A82" s="11"/>
      <c r="B82" s="11"/>
      <c r="D82" s="11"/>
    </row>
    <row r="83" spans="1:4" ht="22.5" customHeight="1" x14ac:dyDescent="0.3">
      <c r="A83" s="11"/>
      <c r="B83" s="11"/>
      <c r="D83" s="11"/>
    </row>
    <row r="84" spans="1:4" ht="22.5" customHeight="1" x14ac:dyDescent="0.3">
      <c r="A84" s="11"/>
      <c r="B84" s="11"/>
      <c r="D84" s="11"/>
    </row>
    <row r="85" spans="1:4" ht="22.5" customHeight="1" x14ac:dyDescent="0.3">
      <c r="A85" s="11"/>
      <c r="B85" s="11"/>
      <c r="D85" s="11"/>
    </row>
    <row r="86" spans="1:4" ht="22.5" customHeight="1" x14ac:dyDescent="0.3">
      <c r="A86" s="11"/>
      <c r="B86" s="11"/>
      <c r="D86" s="11"/>
    </row>
    <row r="87" spans="1:4" ht="22.5" customHeight="1" x14ac:dyDescent="0.3">
      <c r="A87" s="11"/>
      <c r="B87" s="11"/>
      <c r="D87" s="11"/>
    </row>
    <row r="88" spans="1:4" ht="22.5" customHeight="1" x14ac:dyDescent="0.3">
      <c r="A88" s="11"/>
      <c r="B88" s="11"/>
      <c r="D88" s="11"/>
    </row>
    <row r="89" spans="1:4" ht="22.5" customHeight="1" x14ac:dyDescent="0.3">
      <c r="A89" s="11"/>
      <c r="B89" s="11"/>
      <c r="D89" s="11"/>
    </row>
    <row r="90" spans="1:4" ht="22.5" customHeight="1" x14ac:dyDescent="0.3">
      <c r="A90" s="11"/>
      <c r="B90" s="11"/>
      <c r="D90" s="11"/>
    </row>
    <row r="91" spans="1:4" ht="22.5" customHeight="1" x14ac:dyDescent="0.3">
      <c r="A91" s="11"/>
      <c r="B91" s="11"/>
      <c r="D91" s="11"/>
    </row>
    <row r="92" spans="1:4" ht="22.5" customHeight="1" x14ac:dyDescent="0.3">
      <c r="A92" s="11"/>
      <c r="B92" s="11"/>
      <c r="D92" s="11"/>
    </row>
    <row r="93" spans="1:4" ht="22.5" customHeight="1" x14ac:dyDescent="0.3">
      <c r="A93" s="11"/>
      <c r="B93" s="11"/>
      <c r="D93" s="11"/>
    </row>
    <row r="94" spans="1:4" ht="22.5" customHeight="1" x14ac:dyDescent="0.3">
      <c r="A94" s="11"/>
      <c r="B94" s="11"/>
      <c r="D94" s="11"/>
    </row>
    <row r="95" spans="1:4" ht="22.5" customHeight="1" x14ac:dyDescent="0.3">
      <c r="A95" s="11"/>
      <c r="B95" s="11"/>
      <c r="D95" s="11"/>
    </row>
    <row r="96" spans="1:4" ht="22.5" customHeight="1" x14ac:dyDescent="0.3">
      <c r="A96" s="11"/>
      <c r="B96" s="11"/>
      <c r="D96" s="11"/>
    </row>
    <row r="97" spans="1:4" ht="22.5" customHeight="1" x14ac:dyDescent="0.3">
      <c r="A97" s="11"/>
      <c r="B97" s="11"/>
      <c r="D97" s="11"/>
    </row>
    <row r="98" spans="1:4" ht="22.5" customHeight="1" x14ac:dyDescent="0.3">
      <c r="A98" s="11"/>
      <c r="B98" s="11"/>
      <c r="D98" s="11"/>
    </row>
    <row r="99" spans="1:4" ht="22.5" customHeight="1" x14ac:dyDescent="0.3">
      <c r="A99" s="11"/>
      <c r="B99" s="11"/>
      <c r="D99" s="11"/>
    </row>
    <row r="100" spans="1:4" ht="22.5" customHeight="1" x14ac:dyDescent="0.3">
      <c r="A100" s="11"/>
      <c r="B100" s="11"/>
      <c r="D100" s="11"/>
    </row>
    <row r="101" spans="1:4" ht="22.5" customHeight="1" x14ac:dyDescent="0.3">
      <c r="A101" s="11"/>
      <c r="B101" s="11"/>
      <c r="D101" s="11"/>
    </row>
    <row r="102" spans="1:4" ht="22.5" customHeight="1" x14ac:dyDescent="0.3">
      <c r="A102" s="11"/>
      <c r="B102" s="11"/>
      <c r="D102" s="11"/>
    </row>
    <row r="103" spans="1:4" ht="22.5" customHeight="1" x14ac:dyDescent="0.3">
      <c r="A103" s="11"/>
      <c r="B103" s="11"/>
      <c r="D103" s="11"/>
    </row>
    <row r="104" spans="1:4" ht="22.5" customHeight="1" x14ac:dyDescent="0.3">
      <c r="A104" s="11"/>
      <c r="B104" s="11"/>
      <c r="D104" s="11"/>
    </row>
    <row r="105" spans="1:4" ht="22.5" customHeight="1" x14ac:dyDescent="0.3">
      <c r="A105" s="11"/>
      <c r="B105" s="11"/>
      <c r="D105" s="11"/>
    </row>
    <row r="106" spans="1:4" ht="22.5" customHeight="1" x14ac:dyDescent="0.3">
      <c r="A106" s="11"/>
      <c r="B106" s="11"/>
      <c r="D106" s="11"/>
    </row>
    <row r="107" spans="1:4" ht="22.5" customHeight="1" x14ac:dyDescent="0.3">
      <c r="A107" s="11"/>
      <c r="B107" s="11"/>
      <c r="D107" s="11"/>
    </row>
    <row r="108" spans="1:4" ht="22.5" customHeight="1" x14ac:dyDescent="0.3">
      <c r="A108" s="11"/>
      <c r="B108" s="11"/>
      <c r="D108" s="11"/>
    </row>
    <row r="109" spans="1:4" ht="22.5" customHeight="1" x14ac:dyDescent="0.3">
      <c r="A109" s="11"/>
      <c r="B109" s="11"/>
      <c r="D109" s="11"/>
    </row>
    <row r="110" spans="1:4" ht="22.5" customHeight="1" x14ac:dyDescent="0.3">
      <c r="A110" s="11"/>
      <c r="B110" s="11"/>
      <c r="D110" s="11"/>
    </row>
    <row r="111" spans="1:4" ht="22.5" customHeight="1" x14ac:dyDescent="0.3">
      <c r="A111" s="11"/>
      <c r="B111" s="11"/>
      <c r="D111" s="11"/>
    </row>
    <row r="112" spans="1:4" ht="22.5" customHeight="1" x14ac:dyDescent="0.3">
      <c r="A112" s="11"/>
      <c r="B112" s="11"/>
      <c r="D112" s="11"/>
    </row>
    <row r="113" spans="1:4" ht="22.5" customHeight="1" x14ac:dyDescent="0.3">
      <c r="A113" s="11"/>
      <c r="B113" s="11"/>
      <c r="D113" s="11"/>
    </row>
    <row r="114" spans="1:4" ht="22.5" customHeight="1" x14ac:dyDescent="0.3">
      <c r="A114" s="11"/>
      <c r="B114" s="11"/>
      <c r="D114" s="11"/>
    </row>
    <row r="115" spans="1:4" ht="22.5" customHeight="1" x14ac:dyDescent="0.3">
      <c r="A115" s="11"/>
      <c r="B115" s="11"/>
      <c r="D115" s="11"/>
    </row>
    <row r="116" spans="1:4" ht="22.5" customHeight="1" x14ac:dyDescent="0.3">
      <c r="A116" s="11"/>
      <c r="B116" s="11"/>
      <c r="D116" s="11"/>
    </row>
    <row r="117" spans="1:4" ht="22.5" customHeight="1" x14ac:dyDescent="0.3">
      <c r="A117" s="11"/>
      <c r="B117" s="11"/>
      <c r="D117" s="11"/>
    </row>
    <row r="118" spans="1:4" ht="22.5" customHeight="1" x14ac:dyDescent="0.3">
      <c r="A118" s="11"/>
      <c r="B118" s="11"/>
      <c r="D118" s="11"/>
    </row>
    <row r="119" spans="1:4" ht="22.5" customHeight="1" x14ac:dyDescent="0.3">
      <c r="A119" s="11"/>
      <c r="B119" s="11"/>
      <c r="D119" s="11"/>
    </row>
    <row r="120" spans="1:4" ht="22.5" customHeight="1" x14ac:dyDescent="0.3">
      <c r="A120" s="11"/>
      <c r="B120" s="11"/>
      <c r="D120" s="11"/>
    </row>
    <row r="121" spans="1:4" ht="22.5" customHeight="1" x14ac:dyDescent="0.3">
      <c r="A121" s="11"/>
      <c r="B121" s="11"/>
      <c r="D121" s="11"/>
    </row>
    <row r="122" spans="1:4" ht="22.5" customHeight="1" x14ac:dyDescent="0.3">
      <c r="A122" s="11"/>
      <c r="B122" s="11"/>
      <c r="D122" s="11"/>
    </row>
    <row r="123" spans="1:4" ht="22.5" customHeight="1" x14ac:dyDescent="0.3">
      <c r="A123" s="11"/>
      <c r="B123" s="11"/>
      <c r="D123" s="11"/>
    </row>
    <row r="124" spans="1:4" ht="22.5" customHeight="1" x14ac:dyDescent="0.3">
      <c r="A124" s="11"/>
      <c r="B124" s="11"/>
      <c r="D124" s="11"/>
    </row>
    <row r="125" spans="1:4" ht="22.5" customHeight="1" x14ac:dyDescent="0.3">
      <c r="A125" s="11"/>
      <c r="B125" s="11"/>
      <c r="D125" s="11"/>
    </row>
    <row r="126" spans="1:4" ht="22.5" customHeight="1" x14ac:dyDescent="0.3">
      <c r="A126" s="11"/>
      <c r="B126" s="11"/>
      <c r="D126" s="11"/>
    </row>
    <row r="127" spans="1:4" ht="22.5" customHeight="1" x14ac:dyDescent="0.3">
      <c r="A127" s="11"/>
      <c r="B127" s="11"/>
      <c r="D127" s="11"/>
    </row>
    <row r="128" spans="1:4" ht="22.5" customHeight="1" x14ac:dyDescent="0.3">
      <c r="A128" s="11"/>
      <c r="B128" s="11"/>
      <c r="D128" s="11"/>
    </row>
    <row r="129" spans="1:4" ht="22.5" customHeight="1" x14ac:dyDescent="0.3">
      <c r="A129" s="11"/>
      <c r="B129" s="11"/>
      <c r="D129" s="11"/>
    </row>
    <row r="130" spans="1:4" ht="22.5" customHeight="1" x14ac:dyDescent="0.3">
      <c r="A130" s="11"/>
      <c r="B130" s="11"/>
      <c r="D130" s="11"/>
    </row>
    <row r="131" spans="1:4" ht="22.5" customHeight="1" x14ac:dyDescent="0.3">
      <c r="A131" s="11"/>
      <c r="B131" s="11"/>
      <c r="D131" s="11"/>
    </row>
    <row r="132" spans="1:4" ht="22.5" customHeight="1" x14ac:dyDescent="0.3">
      <c r="A132" s="11"/>
      <c r="B132" s="11"/>
      <c r="D132" s="11"/>
    </row>
    <row r="133" spans="1:4" ht="22.5" customHeight="1" x14ac:dyDescent="0.3">
      <c r="A133" s="11"/>
      <c r="B133" s="11"/>
      <c r="D133" s="11"/>
    </row>
    <row r="134" spans="1:4" ht="22.5" customHeight="1" x14ac:dyDescent="0.3">
      <c r="A134" s="11"/>
      <c r="B134" s="11"/>
      <c r="D134" s="11"/>
    </row>
    <row r="135" spans="1:4" ht="22.5" customHeight="1" x14ac:dyDescent="0.3">
      <c r="A135" s="11"/>
      <c r="B135" s="11"/>
      <c r="D135" s="11"/>
    </row>
    <row r="136" spans="1:4" ht="22.5" customHeight="1" x14ac:dyDescent="0.3">
      <c r="A136" s="11"/>
      <c r="B136" s="11"/>
      <c r="D136" s="11"/>
    </row>
    <row r="137" spans="1:4" ht="22.5" customHeight="1" x14ac:dyDescent="0.3">
      <c r="A137" s="11"/>
      <c r="B137" s="11"/>
      <c r="D137" s="11"/>
    </row>
    <row r="138" spans="1:4" ht="22.5" customHeight="1" x14ac:dyDescent="0.3">
      <c r="A138" s="11"/>
      <c r="B138" s="11"/>
      <c r="D138" s="11"/>
    </row>
    <row r="139" spans="1:4" ht="22.5" customHeight="1" x14ac:dyDescent="0.3">
      <c r="A139" s="11"/>
      <c r="B139" s="11"/>
      <c r="D139" s="11"/>
    </row>
    <row r="140" spans="1:4" ht="22.5" customHeight="1" x14ac:dyDescent="0.3">
      <c r="A140" s="11"/>
      <c r="B140" s="11"/>
      <c r="D140" s="11"/>
    </row>
    <row r="141" spans="1:4" ht="22.5" customHeight="1" x14ac:dyDescent="0.3">
      <c r="A141" s="11"/>
      <c r="B141" s="11"/>
      <c r="D141" s="11"/>
    </row>
    <row r="142" spans="1:4" ht="22.5" customHeight="1" x14ac:dyDescent="0.3">
      <c r="A142" s="11"/>
      <c r="B142" s="11"/>
      <c r="D142" s="11"/>
    </row>
    <row r="143" spans="1:4" ht="22.5" customHeight="1" x14ac:dyDescent="0.3">
      <c r="A143" s="11"/>
      <c r="B143" s="11"/>
      <c r="D143" s="11"/>
    </row>
    <row r="144" spans="1:4" ht="22.5" customHeight="1" x14ac:dyDescent="0.3">
      <c r="A144" s="11"/>
      <c r="B144" s="11"/>
      <c r="D144" s="11"/>
    </row>
    <row r="145" spans="1:4" ht="22.5" customHeight="1" x14ac:dyDescent="0.3">
      <c r="A145" s="11"/>
      <c r="B145" s="11"/>
      <c r="D145" s="11"/>
    </row>
    <row r="146" spans="1:4" ht="22.5" customHeight="1" x14ac:dyDescent="0.3">
      <c r="A146" s="11"/>
      <c r="B146" s="11"/>
      <c r="D146" s="11"/>
    </row>
    <row r="147" spans="1:4" ht="22.5" customHeight="1" x14ac:dyDescent="0.3">
      <c r="A147" s="11"/>
      <c r="B147" s="11"/>
      <c r="D147" s="11"/>
    </row>
    <row r="148" spans="1:4" ht="22.5" customHeight="1" x14ac:dyDescent="0.3">
      <c r="A148" s="11"/>
      <c r="B148" s="11"/>
      <c r="D148" s="11"/>
    </row>
    <row r="149" spans="1:4" ht="22.5" customHeight="1" x14ac:dyDescent="0.3">
      <c r="A149" s="11"/>
      <c r="B149" s="11"/>
      <c r="D149" s="11"/>
    </row>
    <row r="150" spans="1:4" ht="22.5" customHeight="1" x14ac:dyDescent="0.3">
      <c r="A150" s="11"/>
      <c r="B150" s="11"/>
      <c r="D150" s="11"/>
    </row>
    <row r="151" spans="1:4" ht="22.5" customHeight="1" x14ac:dyDescent="0.3">
      <c r="A151" s="11"/>
      <c r="B151" s="11"/>
      <c r="D151" s="11"/>
    </row>
    <row r="152" spans="1:4" ht="22.5" customHeight="1" x14ac:dyDescent="0.3">
      <c r="A152" s="11"/>
      <c r="B152" s="11"/>
      <c r="D152" s="11"/>
    </row>
    <row r="153" spans="1:4" ht="22.5" customHeight="1" x14ac:dyDescent="0.3">
      <c r="A153" s="11"/>
      <c r="B153" s="11"/>
      <c r="D153" s="11"/>
    </row>
    <row r="154" spans="1:4" ht="22.5" customHeight="1" x14ac:dyDescent="0.3">
      <c r="A154" s="11"/>
      <c r="B154" s="11"/>
      <c r="D154" s="11"/>
    </row>
    <row r="155" spans="1:4" ht="22.5" customHeight="1" x14ac:dyDescent="0.3">
      <c r="A155" s="11"/>
      <c r="B155" s="11"/>
      <c r="D155" s="11"/>
    </row>
    <row r="156" spans="1:4" ht="22.5" customHeight="1" x14ac:dyDescent="0.3">
      <c r="A156" s="11"/>
      <c r="B156" s="11"/>
      <c r="D156" s="11"/>
    </row>
    <row r="157" spans="1:4" ht="22.5" customHeight="1" x14ac:dyDescent="0.3">
      <c r="A157" s="11"/>
      <c r="B157" s="11"/>
      <c r="D157" s="11"/>
    </row>
    <row r="158" spans="1:4" ht="22.5" customHeight="1" x14ac:dyDescent="0.3">
      <c r="A158" s="11"/>
      <c r="B158" s="11"/>
      <c r="D158" s="11"/>
    </row>
    <row r="159" spans="1:4" ht="22.5" customHeight="1" x14ac:dyDescent="0.3">
      <c r="A159" s="11"/>
      <c r="B159" s="11"/>
      <c r="D159" s="11"/>
    </row>
    <row r="160" spans="1:4" ht="22.5" customHeight="1" x14ac:dyDescent="0.3">
      <c r="A160" s="11"/>
      <c r="B160" s="11"/>
      <c r="D160" s="11"/>
    </row>
    <row r="161" spans="1:4" ht="22.5" customHeight="1" x14ac:dyDescent="0.3">
      <c r="A161" s="11"/>
      <c r="B161" s="11"/>
      <c r="D161" s="11"/>
    </row>
    <row r="162" spans="1:4" ht="22.5" customHeight="1" x14ac:dyDescent="0.3">
      <c r="A162" s="11"/>
      <c r="B162" s="11"/>
      <c r="D162" s="11"/>
    </row>
    <row r="163" spans="1:4" ht="22.5" customHeight="1" x14ac:dyDescent="0.3">
      <c r="A163" s="11"/>
      <c r="B163" s="11"/>
      <c r="D163" s="11"/>
    </row>
    <row r="164" spans="1:4" ht="22.5" customHeight="1" x14ac:dyDescent="0.3">
      <c r="A164" s="11"/>
      <c r="B164" s="11"/>
      <c r="D164" s="11"/>
    </row>
    <row r="165" spans="1:4" ht="22.5" customHeight="1" x14ac:dyDescent="0.3">
      <c r="A165" s="11"/>
      <c r="B165" s="11"/>
      <c r="D165" s="11"/>
    </row>
    <row r="166" spans="1:4" ht="22.5" customHeight="1" x14ac:dyDescent="0.3">
      <c r="A166" s="11"/>
      <c r="B166" s="11"/>
      <c r="D166" s="11"/>
    </row>
    <row r="167" spans="1:4" ht="22.5" customHeight="1" x14ac:dyDescent="0.3">
      <c r="A167" s="11"/>
      <c r="B167" s="11"/>
      <c r="D167" s="11"/>
    </row>
    <row r="168" spans="1:4" ht="22.5" customHeight="1" x14ac:dyDescent="0.3">
      <c r="A168" s="11"/>
      <c r="B168" s="11"/>
      <c r="D168" s="11"/>
    </row>
    <row r="169" spans="1:4" ht="22.5" customHeight="1" x14ac:dyDescent="0.3">
      <c r="A169" s="11"/>
      <c r="B169" s="11"/>
      <c r="D169" s="11"/>
    </row>
    <row r="170" spans="1:4" ht="22.5" customHeight="1" x14ac:dyDescent="0.3">
      <c r="A170" s="11"/>
      <c r="B170" s="11"/>
      <c r="D170" s="11"/>
    </row>
    <row r="171" spans="1:4" ht="22.5" customHeight="1" x14ac:dyDescent="0.3">
      <c r="A171" s="11"/>
      <c r="B171" s="11"/>
      <c r="D171" s="11"/>
    </row>
    <row r="172" spans="1:4" ht="22.5" customHeight="1" x14ac:dyDescent="0.3">
      <c r="A172" s="11"/>
      <c r="B172" s="11"/>
      <c r="D172" s="11"/>
    </row>
    <row r="173" spans="1:4" ht="22.5" customHeight="1" x14ac:dyDescent="0.3">
      <c r="A173" s="11"/>
      <c r="B173" s="11"/>
      <c r="D173" s="11"/>
    </row>
    <row r="174" spans="1:4" ht="22.5" customHeight="1" x14ac:dyDescent="0.3">
      <c r="A174" s="11"/>
      <c r="B174" s="11"/>
      <c r="D174" s="11"/>
    </row>
    <row r="175" spans="1:4" ht="22.5" customHeight="1" x14ac:dyDescent="0.3">
      <c r="A175" s="11"/>
      <c r="B175" s="11"/>
      <c r="D175" s="11"/>
    </row>
    <row r="176" spans="1:4" ht="22.5" customHeight="1" x14ac:dyDescent="0.3">
      <c r="A176" s="11"/>
      <c r="B176" s="11"/>
      <c r="D176" s="11"/>
    </row>
    <row r="177" spans="1:4" ht="22.5" customHeight="1" x14ac:dyDescent="0.3">
      <c r="A177" s="11"/>
      <c r="B177" s="11"/>
      <c r="D177" s="11"/>
    </row>
    <row r="178" spans="1:4" ht="22.5" customHeight="1" x14ac:dyDescent="0.3">
      <c r="A178" s="11"/>
      <c r="B178" s="11"/>
      <c r="D178" s="11"/>
    </row>
    <row r="179" spans="1:4" ht="22.5" customHeight="1" x14ac:dyDescent="0.3">
      <c r="A179" s="11"/>
      <c r="B179" s="11"/>
      <c r="D179" s="11"/>
    </row>
    <row r="180" spans="1:4" ht="22.5" customHeight="1" x14ac:dyDescent="0.3">
      <c r="A180" s="11"/>
      <c r="B180" s="11"/>
      <c r="D180" s="11"/>
    </row>
    <row r="181" spans="1:4" ht="22.5" customHeight="1" x14ac:dyDescent="0.3">
      <c r="A181" s="11"/>
      <c r="B181" s="11"/>
      <c r="D181" s="11"/>
    </row>
    <row r="182" spans="1:4" ht="22.5" customHeight="1" x14ac:dyDescent="0.3">
      <c r="A182" s="11"/>
      <c r="B182" s="11"/>
      <c r="D182" s="11"/>
    </row>
    <row r="183" spans="1:4" ht="22.5" customHeight="1" x14ac:dyDescent="0.3">
      <c r="A183" s="11"/>
      <c r="B183" s="11"/>
      <c r="D183" s="11"/>
    </row>
    <row r="184" spans="1:4" ht="22.5" customHeight="1" x14ac:dyDescent="0.3">
      <c r="A184" s="11"/>
      <c r="B184" s="11"/>
      <c r="D184" s="11"/>
    </row>
    <row r="185" spans="1:4" ht="22.5" customHeight="1" x14ac:dyDescent="0.3">
      <c r="A185" s="11"/>
      <c r="B185" s="11"/>
      <c r="D185" s="11"/>
    </row>
    <row r="186" spans="1:4" ht="22.5" customHeight="1" x14ac:dyDescent="0.3">
      <c r="A186" s="11"/>
      <c r="B186" s="11"/>
      <c r="D186" s="11"/>
    </row>
    <row r="187" spans="1:4" ht="22.5" customHeight="1" x14ac:dyDescent="0.3">
      <c r="A187" s="11"/>
      <c r="B187" s="11"/>
      <c r="D187" s="11"/>
    </row>
    <row r="188" spans="1:4" ht="22.5" customHeight="1" x14ac:dyDescent="0.3">
      <c r="A188" s="11"/>
      <c r="B188" s="11"/>
      <c r="D188" s="11"/>
    </row>
    <row r="189" spans="1:4" ht="22.5" customHeight="1" x14ac:dyDescent="0.3">
      <c r="A189" s="11"/>
      <c r="B189" s="11"/>
      <c r="D189" s="11"/>
    </row>
    <row r="190" spans="1:4" ht="22.5" customHeight="1" x14ac:dyDescent="0.3">
      <c r="A190" s="11"/>
      <c r="B190" s="11"/>
      <c r="D190" s="11"/>
    </row>
    <row r="191" spans="1:4" ht="22.5" customHeight="1" x14ac:dyDescent="0.3">
      <c r="A191" s="11"/>
      <c r="B191" s="11"/>
      <c r="D191" s="11"/>
    </row>
    <row r="192" spans="1:4" ht="22.5" customHeight="1" x14ac:dyDescent="0.3">
      <c r="A192" s="11"/>
      <c r="B192" s="11"/>
      <c r="D192" s="11"/>
    </row>
    <row r="193" spans="1:4" ht="22.5" customHeight="1" x14ac:dyDescent="0.3">
      <c r="A193" s="11"/>
      <c r="B193" s="11"/>
      <c r="D193" s="11"/>
    </row>
    <row r="194" spans="1:4" ht="22.5" customHeight="1" x14ac:dyDescent="0.3">
      <c r="A194" s="11"/>
      <c r="B194" s="11"/>
      <c r="D194" s="11"/>
    </row>
    <row r="195" spans="1:4" ht="22.5" customHeight="1" x14ac:dyDescent="0.3">
      <c r="A195" s="11"/>
      <c r="B195" s="11"/>
      <c r="D195" s="11"/>
    </row>
    <row r="196" spans="1:4" ht="22.5" customHeight="1" x14ac:dyDescent="0.3">
      <c r="A196" s="11"/>
      <c r="B196" s="11"/>
      <c r="D196" s="11"/>
    </row>
    <row r="197" spans="1:4" ht="22.5" customHeight="1" x14ac:dyDescent="0.3">
      <c r="A197" s="11"/>
      <c r="B197" s="11"/>
      <c r="D197" s="11"/>
    </row>
    <row r="198" spans="1:4" ht="22.5" customHeight="1" x14ac:dyDescent="0.3">
      <c r="A198" s="11"/>
      <c r="B198" s="11"/>
      <c r="D198" s="11"/>
    </row>
    <row r="199" spans="1:4" ht="22.5" customHeight="1" x14ac:dyDescent="0.3">
      <c r="A199" s="11"/>
      <c r="B199" s="11"/>
      <c r="D199" s="11"/>
    </row>
    <row r="200" spans="1:4" ht="22.5" customHeight="1" x14ac:dyDescent="0.3">
      <c r="A200" s="11"/>
      <c r="B200" s="11"/>
      <c r="D200" s="11"/>
    </row>
    <row r="201" spans="1:4" ht="22.5" customHeight="1" x14ac:dyDescent="0.3">
      <c r="A201" s="11"/>
      <c r="B201" s="11"/>
      <c r="D201" s="11"/>
    </row>
    <row r="202" spans="1:4" ht="22.5" customHeight="1" x14ac:dyDescent="0.3">
      <c r="A202" s="11"/>
      <c r="B202" s="11"/>
      <c r="D202" s="11"/>
    </row>
    <row r="203" spans="1:4" ht="22.5" customHeight="1" x14ac:dyDescent="0.3">
      <c r="A203" s="11"/>
      <c r="B203" s="11"/>
      <c r="D203" s="11"/>
    </row>
    <row r="204" spans="1:4" ht="22.5" customHeight="1" x14ac:dyDescent="0.3">
      <c r="A204" s="11"/>
      <c r="B204" s="11"/>
      <c r="D204" s="11"/>
    </row>
    <row r="205" spans="1:4" ht="22.5" customHeight="1" x14ac:dyDescent="0.3">
      <c r="A205" s="11"/>
      <c r="B205" s="11"/>
      <c r="D205" s="11"/>
    </row>
    <row r="206" spans="1:4" ht="22.5" customHeight="1" x14ac:dyDescent="0.3">
      <c r="A206" s="11"/>
      <c r="B206" s="11"/>
      <c r="D206" s="11"/>
    </row>
    <row r="207" spans="1:4" ht="22.5" customHeight="1" x14ac:dyDescent="0.3">
      <c r="A207" s="11"/>
      <c r="B207" s="11"/>
      <c r="D207" s="11"/>
    </row>
    <row r="208" spans="1:4" ht="22.5" customHeight="1" x14ac:dyDescent="0.3">
      <c r="A208" s="11"/>
      <c r="B208" s="11"/>
      <c r="D208" s="11"/>
    </row>
    <row r="209" spans="1:4" ht="22.5" customHeight="1" x14ac:dyDescent="0.3">
      <c r="A209" s="11"/>
      <c r="B209" s="11"/>
      <c r="D209" s="11"/>
    </row>
    <row r="210" spans="1:4" ht="22.5" customHeight="1" x14ac:dyDescent="0.3">
      <c r="A210" s="11"/>
      <c r="B210" s="11"/>
      <c r="D210" s="11"/>
    </row>
    <row r="211" spans="1:4" ht="22.5" customHeight="1" x14ac:dyDescent="0.3">
      <c r="A211" s="11"/>
      <c r="B211" s="11"/>
      <c r="D211" s="11"/>
    </row>
    <row r="212" spans="1:4" ht="22.5" customHeight="1" x14ac:dyDescent="0.3">
      <c r="A212" s="11"/>
      <c r="B212" s="11"/>
      <c r="D212" s="11"/>
    </row>
    <row r="213" spans="1:4" ht="22.5" customHeight="1" x14ac:dyDescent="0.3">
      <c r="A213" s="11"/>
      <c r="B213" s="11"/>
      <c r="D213" s="11"/>
    </row>
    <row r="214" spans="1:4" ht="22.5" customHeight="1" x14ac:dyDescent="0.3">
      <c r="A214" s="11"/>
      <c r="B214" s="11"/>
      <c r="D214" s="11"/>
    </row>
    <row r="215" spans="1:4" ht="22.5" customHeight="1" x14ac:dyDescent="0.3">
      <c r="A215" s="11"/>
      <c r="B215" s="11"/>
      <c r="D215" s="11"/>
    </row>
    <row r="216" spans="1:4" ht="22.5" customHeight="1" x14ac:dyDescent="0.3">
      <c r="A216" s="11"/>
      <c r="B216" s="11"/>
      <c r="D216" s="11"/>
    </row>
    <row r="217" spans="1:4" ht="22.5" customHeight="1" x14ac:dyDescent="0.3">
      <c r="A217" s="11"/>
      <c r="B217" s="11"/>
      <c r="D217" s="11"/>
    </row>
    <row r="218" spans="1:4" ht="22.5" customHeight="1" x14ac:dyDescent="0.3">
      <c r="A218" s="11"/>
      <c r="B218" s="11"/>
      <c r="D218" s="11"/>
    </row>
    <row r="219" spans="1:4" ht="22.5" customHeight="1" x14ac:dyDescent="0.3">
      <c r="A219" s="11"/>
      <c r="B219" s="11"/>
      <c r="D219" s="11"/>
    </row>
    <row r="220" spans="1:4" ht="22.5" customHeight="1" x14ac:dyDescent="0.3">
      <c r="A220" s="11"/>
      <c r="B220" s="11"/>
      <c r="D220" s="11"/>
    </row>
    <row r="221" spans="1:4" ht="22.5" customHeight="1" x14ac:dyDescent="0.3">
      <c r="A221" s="11"/>
      <c r="B221" s="11"/>
      <c r="D221" s="11"/>
    </row>
    <row r="222" spans="1:4" ht="22.5" customHeight="1" x14ac:dyDescent="0.3">
      <c r="A222" s="11"/>
      <c r="B222" s="11"/>
      <c r="D222" s="11"/>
    </row>
    <row r="223" spans="1:4" ht="22.5" customHeight="1" x14ac:dyDescent="0.3">
      <c r="A223" s="11"/>
      <c r="B223" s="11"/>
      <c r="D223" s="11"/>
    </row>
    <row r="224" spans="1:4" ht="22.5" customHeight="1" x14ac:dyDescent="0.3">
      <c r="A224" s="11"/>
      <c r="B224" s="11"/>
      <c r="D224" s="11"/>
    </row>
    <row r="225" spans="1:4" ht="22.5" customHeight="1" x14ac:dyDescent="0.3">
      <c r="A225" s="11"/>
      <c r="B225" s="11"/>
      <c r="D225" s="11"/>
    </row>
    <row r="226" spans="1:4" ht="22.5" customHeight="1" x14ac:dyDescent="0.3">
      <c r="A226" s="11"/>
      <c r="B226" s="11"/>
      <c r="D226" s="11"/>
    </row>
    <row r="227" spans="1:4" ht="22.5" customHeight="1" x14ac:dyDescent="0.3">
      <c r="A227" s="11"/>
      <c r="B227" s="11"/>
      <c r="D227" s="11"/>
    </row>
    <row r="228" spans="1:4" ht="22.5" customHeight="1" x14ac:dyDescent="0.3">
      <c r="A228" s="11"/>
      <c r="B228" s="11"/>
      <c r="D228" s="11"/>
    </row>
    <row r="229" spans="1:4" ht="22.5" customHeight="1" x14ac:dyDescent="0.3">
      <c r="A229" s="11"/>
      <c r="B229" s="11"/>
      <c r="D229" s="11"/>
    </row>
    <row r="230" spans="1:4" ht="22.5" customHeight="1" x14ac:dyDescent="0.3">
      <c r="A230" s="11"/>
      <c r="B230" s="11"/>
      <c r="D230" s="11"/>
    </row>
    <row r="231" spans="1:4" ht="22.5" customHeight="1" x14ac:dyDescent="0.3">
      <c r="A231" s="11"/>
      <c r="B231" s="11"/>
      <c r="D231" s="11"/>
    </row>
    <row r="232" spans="1:4" ht="22.5" customHeight="1" x14ac:dyDescent="0.3">
      <c r="A232" s="11"/>
      <c r="B232" s="11"/>
      <c r="D232" s="11"/>
    </row>
    <row r="233" spans="1:4" ht="22.5" customHeight="1" x14ac:dyDescent="0.3">
      <c r="A233" s="11"/>
      <c r="B233" s="11"/>
      <c r="D233" s="11"/>
    </row>
    <row r="234" spans="1:4" ht="22.5" customHeight="1" x14ac:dyDescent="0.3">
      <c r="A234" s="11"/>
      <c r="B234" s="11"/>
      <c r="D234" s="11"/>
    </row>
    <row r="235" spans="1:4" ht="22.5" customHeight="1" x14ac:dyDescent="0.3">
      <c r="A235" s="11"/>
      <c r="B235" s="11"/>
      <c r="D235" s="11"/>
    </row>
    <row r="236" spans="1:4" ht="22.5" customHeight="1" x14ac:dyDescent="0.3">
      <c r="A236" s="11"/>
      <c r="B236" s="11"/>
      <c r="D236" s="11"/>
    </row>
    <row r="237" spans="1:4" ht="22.5" customHeight="1" x14ac:dyDescent="0.3">
      <c r="A237" s="11"/>
      <c r="B237" s="11"/>
      <c r="D237" s="11"/>
    </row>
    <row r="238" spans="1:4" ht="22.5" customHeight="1" x14ac:dyDescent="0.3">
      <c r="A238" s="11"/>
      <c r="B238" s="11"/>
      <c r="D238" s="11"/>
    </row>
    <row r="239" spans="1:4" ht="22.5" customHeight="1" x14ac:dyDescent="0.3">
      <c r="A239" s="11"/>
      <c r="B239" s="11"/>
      <c r="D239" s="11"/>
    </row>
    <row r="240" spans="1:4" ht="22.5" customHeight="1" x14ac:dyDescent="0.3">
      <c r="A240" s="11"/>
      <c r="B240" s="11"/>
      <c r="D240" s="11"/>
    </row>
    <row r="241" spans="1:4" ht="22.5" customHeight="1" x14ac:dyDescent="0.3">
      <c r="A241" s="11"/>
      <c r="B241" s="11"/>
      <c r="D241" s="11"/>
    </row>
    <row r="242" spans="1:4" ht="22.5" customHeight="1" x14ac:dyDescent="0.3">
      <c r="A242" s="11"/>
      <c r="B242" s="11"/>
      <c r="D242" s="11"/>
    </row>
    <row r="243" spans="1:4" ht="22.5" customHeight="1" x14ac:dyDescent="0.3">
      <c r="A243" s="11"/>
      <c r="B243" s="11"/>
      <c r="D243" s="11"/>
    </row>
    <row r="244" spans="1:4" ht="22.5" customHeight="1" x14ac:dyDescent="0.3">
      <c r="A244" s="11"/>
      <c r="B244" s="11"/>
      <c r="D244" s="11"/>
    </row>
    <row r="245" spans="1:4" ht="22.5" customHeight="1" x14ac:dyDescent="0.3">
      <c r="A245" s="11"/>
      <c r="B245" s="11"/>
      <c r="D245" s="11"/>
    </row>
    <row r="246" spans="1:4" ht="22.5" customHeight="1" x14ac:dyDescent="0.3">
      <c r="A246" s="11"/>
      <c r="B246" s="11"/>
      <c r="D246" s="11"/>
    </row>
    <row r="247" spans="1:4" ht="22.5" customHeight="1" x14ac:dyDescent="0.3">
      <c r="A247" s="11"/>
      <c r="B247" s="11"/>
      <c r="D247" s="11"/>
    </row>
    <row r="248" spans="1:4" ht="22.5" customHeight="1" x14ac:dyDescent="0.3">
      <c r="A248" s="11"/>
      <c r="B248" s="11"/>
      <c r="D248" s="11"/>
    </row>
    <row r="249" spans="1:4" ht="22.5" customHeight="1" x14ac:dyDescent="0.3">
      <c r="A249" s="11"/>
      <c r="B249" s="11"/>
      <c r="D249" s="11"/>
    </row>
    <row r="250" spans="1:4" ht="22.5" customHeight="1" x14ac:dyDescent="0.3">
      <c r="A250" s="11"/>
      <c r="B250" s="11"/>
      <c r="D250" s="11"/>
    </row>
    <row r="251" spans="1:4" ht="22.5" customHeight="1" x14ac:dyDescent="0.3">
      <c r="A251" s="11"/>
      <c r="B251" s="11"/>
      <c r="D251" s="11"/>
    </row>
    <row r="252" spans="1:4" ht="22.5" customHeight="1" x14ac:dyDescent="0.3">
      <c r="A252" s="11"/>
      <c r="B252" s="11"/>
      <c r="D252" s="11"/>
    </row>
    <row r="253" spans="1:4" ht="22.5" customHeight="1" x14ac:dyDescent="0.3">
      <c r="A253" s="11"/>
      <c r="B253" s="11"/>
      <c r="D253" s="11"/>
    </row>
    <row r="254" spans="1:4" ht="22.5" customHeight="1" x14ac:dyDescent="0.3">
      <c r="A254" s="11"/>
      <c r="B254" s="11"/>
      <c r="D254" s="11"/>
    </row>
    <row r="255" spans="1:4" ht="22.5" customHeight="1" x14ac:dyDescent="0.3">
      <c r="A255" s="11"/>
      <c r="B255" s="11"/>
      <c r="D255" s="11"/>
    </row>
    <row r="256" spans="1:4" ht="22.5" customHeight="1" x14ac:dyDescent="0.3">
      <c r="A256" s="11"/>
      <c r="B256" s="11"/>
      <c r="D256" s="11"/>
    </row>
    <row r="257" spans="1:4" ht="22.5" customHeight="1" x14ac:dyDescent="0.3">
      <c r="A257" s="11"/>
      <c r="B257" s="11"/>
      <c r="D257" s="11"/>
    </row>
    <row r="258" spans="1:4" ht="22.5" customHeight="1" x14ac:dyDescent="0.3">
      <c r="A258" s="11"/>
      <c r="B258" s="11"/>
      <c r="D258" s="11"/>
    </row>
    <row r="259" spans="1:4" ht="22.5" customHeight="1" x14ac:dyDescent="0.3">
      <c r="A259" s="11"/>
      <c r="B259" s="11"/>
      <c r="D259" s="11"/>
    </row>
    <row r="260" spans="1:4" ht="22.5" customHeight="1" x14ac:dyDescent="0.3">
      <c r="A260" s="11"/>
      <c r="B260" s="11"/>
      <c r="D260" s="11"/>
    </row>
    <row r="261" spans="1:4" ht="22.5" customHeight="1" x14ac:dyDescent="0.3">
      <c r="A261" s="11"/>
      <c r="B261" s="11"/>
      <c r="D261" s="11"/>
    </row>
    <row r="262" spans="1:4" ht="22.5" customHeight="1" x14ac:dyDescent="0.3">
      <c r="A262" s="11"/>
      <c r="B262" s="11"/>
      <c r="D262" s="11"/>
    </row>
    <row r="263" spans="1:4" ht="22.5" customHeight="1" x14ac:dyDescent="0.3">
      <c r="A263" s="11"/>
      <c r="B263" s="11"/>
      <c r="D263" s="11"/>
    </row>
    <row r="264" spans="1:4" ht="22.5" customHeight="1" x14ac:dyDescent="0.3">
      <c r="A264" s="11"/>
      <c r="B264" s="11"/>
      <c r="D264" s="11"/>
    </row>
    <row r="265" spans="1:4" ht="22.5" customHeight="1" x14ac:dyDescent="0.3">
      <c r="A265" s="11"/>
      <c r="B265" s="11"/>
      <c r="D265" s="11"/>
    </row>
    <row r="266" spans="1:4" ht="22.5" customHeight="1" x14ac:dyDescent="0.3">
      <c r="A266" s="11"/>
      <c r="B266" s="11"/>
      <c r="D266" s="11"/>
    </row>
    <row r="267" spans="1:4" ht="22.5" customHeight="1" x14ac:dyDescent="0.3">
      <c r="A267" s="11"/>
      <c r="B267" s="11"/>
      <c r="D267" s="11"/>
    </row>
    <row r="268" spans="1:4" ht="22.5" customHeight="1" x14ac:dyDescent="0.3">
      <c r="A268" s="11"/>
      <c r="B268" s="11"/>
      <c r="D268" s="11"/>
    </row>
    <row r="269" spans="1:4" ht="22.5" customHeight="1" x14ac:dyDescent="0.3">
      <c r="A269" s="11"/>
      <c r="B269" s="11"/>
      <c r="D269" s="11"/>
    </row>
    <row r="270" spans="1:4" ht="22.5" customHeight="1" x14ac:dyDescent="0.3">
      <c r="A270" s="11"/>
      <c r="B270" s="11"/>
      <c r="D270" s="11"/>
    </row>
    <row r="271" spans="1:4" ht="22.5" customHeight="1" x14ac:dyDescent="0.3">
      <c r="A271" s="11"/>
      <c r="B271" s="11"/>
      <c r="D271" s="11"/>
    </row>
    <row r="272" spans="1:4" ht="22.5" customHeight="1" x14ac:dyDescent="0.3">
      <c r="A272" s="11"/>
      <c r="B272" s="11"/>
      <c r="D272" s="11"/>
    </row>
    <row r="273" spans="1:4" ht="22.5" customHeight="1" x14ac:dyDescent="0.3">
      <c r="A273" s="11"/>
      <c r="B273" s="11"/>
      <c r="D273" s="11"/>
    </row>
    <row r="274" spans="1:4" ht="22.5" customHeight="1" x14ac:dyDescent="0.3">
      <c r="A274" s="11"/>
      <c r="B274" s="11"/>
      <c r="D274" s="11"/>
    </row>
    <row r="275" spans="1:4" ht="22.5" customHeight="1" x14ac:dyDescent="0.3">
      <c r="A275" s="11"/>
      <c r="B275" s="11"/>
      <c r="D275" s="11"/>
    </row>
    <row r="276" spans="1:4" ht="22.5" customHeight="1" x14ac:dyDescent="0.3">
      <c r="A276" s="11"/>
      <c r="B276" s="11"/>
      <c r="D276" s="11"/>
    </row>
    <row r="277" spans="1:4" ht="22.5" customHeight="1" x14ac:dyDescent="0.3">
      <c r="A277" s="11"/>
      <c r="B277" s="11"/>
      <c r="D277" s="11"/>
    </row>
    <row r="278" spans="1:4" ht="22.5" customHeight="1" x14ac:dyDescent="0.3">
      <c r="A278" s="11"/>
      <c r="B278" s="11"/>
      <c r="D278" s="11"/>
    </row>
    <row r="279" spans="1:4" ht="22.5" customHeight="1" x14ac:dyDescent="0.3">
      <c r="A279" s="11"/>
      <c r="B279" s="11"/>
      <c r="D279" s="11"/>
    </row>
    <row r="280" spans="1:4" ht="22.5" customHeight="1" x14ac:dyDescent="0.3">
      <c r="A280" s="11"/>
      <c r="B280" s="11"/>
      <c r="D280" s="11"/>
    </row>
    <row r="281" spans="1:4" ht="22.5" customHeight="1" x14ac:dyDescent="0.3">
      <c r="A281" s="11"/>
      <c r="B281" s="11"/>
      <c r="D281" s="11"/>
    </row>
    <row r="282" spans="1:4" ht="22.5" customHeight="1" x14ac:dyDescent="0.3">
      <c r="A282" s="11"/>
      <c r="B282" s="11"/>
      <c r="D282" s="11"/>
    </row>
    <row r="283" spans="1:4" ht="22.5" customHeight="1" x14ac:dyDescent="0.3">
      <c r="A283" s="11"/>
      <c r="B283" s="11"/>
      <c r="D283" s="11"/>
    </row>
    <row r="284" spans="1:4" ht="22.5" customHeight="1" x14ac:dyDescent="0.3">
      <c r="A284" s="11"/>
      <c r="B284" s="11"/>
      <c r="D284" s="11"/>
    </row>
    <row r="285" spans="1:4" ht="22.5" customHeight="1" x14ac:dyDescent="0.3">
      <c r="A285" s="11"/>
      <c r="B285" s="11"/>
      <c r="D285" s="11"/>
    </row>
    <row r="286" spans="1:4" ht="22.5" customHeight="1" x14ac:dyDescent="0.3">
      <c r="A286" s="11"/>
      <c r="B286" s="11"/>
      <c r="D286" s="11"/>
    </row>
    <row r="287" spans="1:4" ht="22.5" customHeight="1" x14ac:dyDescent="0.3">
      <c r="A287" s="11"/>
      <c r="B287" s="11"/>
      <c r="D287" s="11"/>
    </row>
    <row r="288" spans="1:4" ht="22.5" customHeight="1" x14ac:dyDescent="0.3">
      <c r="A288" s="11"/>
      <c r="B288" s="11"/>
      <c r="D288" s="11"/>
    </row>
    <row r="289" spans="1:4" ht="22.5" customHeight="1" x14ac:dyDescent="0.3">
      <c r="A289" s="11"/>
      <c r="B289" s="11"/>
      <c r="D289" s="11"/>
    </row>
    <row r="290" spans="1:4" ht="22.5" customHeight="1" x14ac:dyDescent="0.3">
      <c r="A290" s="11"/>
      <c r="B290" s="11"/>
      <c r="D290" s="11"/>
    </row>
    <row r="291" spans="1:4" ht="22.5" customHeight="1" x14ac:dyDescent="0.3">
      <c r="A291" s="11"/>
      <c r="B291" s="11"/>
      <c r="D291" s="11"/>
    </row>
    <row r="292" spans="1:4" ht="22.5" customHeight="1" x14ac:dyDescent="0.3">
      <c r="A292" s="11"/>
      <c r="B292" s="11"/>
      <c r="D292" s="11"/>
    </row>
    <row r="293" spans="1:4" ht="22.5" customHeight="1" x14ac:dyDescent="0.3">
      <c r="A293" s="11"/>
      <c r="B293" s="11"/>
      <c r="D293" s="11"/>
    </row>
    <row r="294" spans="1:4" ht="22.5" customHeight="1" x14ac:dyDescent="0.3">
      <c r="A294" s="11"/>
      <c r="B294" s="11"/>
      <c r="D294" s="11"/>
    </row>
    <row r="295" spans="1:4" ht="22.5" customHeight="1" x14ac:dyDescent="0.3">
      <c r="A295" s="11"/>
      <c r="B295" s="11"/>
      <c r="D295" s="11"/>
    </row>
    <row r="296" spans="1:4" ht="22.5" customHeight="1" x14ac:dyDescent="0.3">
      <c r="A296" s="11"/>
      <c r="B296" s="11"/>
      <c r="D296" s="11"/>
    </row>
    <row r="297" spans="1:4" ht="22.5" customHeight="1" x14ac:dyDescent="0.3">
      <c r="A297" s="11"/>
      <c r="B297" s="11"/>
      <c r="D297" s="11"/>
    </row>
    <row r="298" spans="1:4" ht="22.5" customHeight="1" x14ac:dyDescent="0.3">
      <c r="A298" s="11"/>
      <c r="B298" s="11"/>
      <c r="D298" s="11"/>
    </row>
    <row r="299" spans="1:4" ht="22.5" customHeight="1" x14ac:dyDescent="0.3">
      <c r="A299" s="11"/>
      <c r="B299" s="11"/>
      <c r="D299" s="11"/>
    </row>
    <row r="300" spans="1:4" ht="22.5" customHeight="1" x14ac:dyDescent="0.3">
      <c r="A300" s="11"/>
      <c r="B300" s="11"/>
      <c r="D300" s="11"/>
    </row>
    <row r="301" spans="1:4" ht="22.5" customHeight="1" x14ac:dyDescent="0.3">
      <c r="A301" s="11"/>
      <c r="B301" s="11"/>
      <c r="D301" s="11"/>
    </row>
    <row r="302" spans="1:4" ht="22.5" customHeight="1" x14ac:dyDescent="0.3">
      <c r="A302" s="11"/>
      <c r="B302" s="11"/>
      <c r="D302" s="11"/>
    </row>
    <row r="303" spans="1:4" ht="22.5" customHeight="1" x14ac:dyDescent="0.3">
      <c r="A303" s="11"/>
      <c r="B303" s="11"/>
      <c r="D303" s="11"/>
    </row>
    <row r="304" spans="1:4" ht="22.5" customHeight="1" x14ac:dyDescent="0.3">
      <c r="A304" s="11"/>
      <c r="B304" s="11"/>
      <c r="D304" s="11"/>
    </row>
    <row r="305" spans="1:4" ht="22.5" customHeight="1" x14ac:dyDescent="0.3">
      <c r="A305" s="11"/>
      <c r="B305" s="11"/>
      <c r="D305" s="11"/>
    </row>
    <row r="306" spans="1:4" ht="22.5" customHeight="1" x14ac:dyDescent="0.3">
      <c r="A306" s="11"/>
      <c r="B306" s="11"/>
      <c r="D306" s="11"/>
    </row>
    <row r="307" spans="1:4" ht="22.5" customHeight="1" x14ac:dyDescent="0.3">
      <c r="A307" s="11"/>
      <c r="B307" s="11"/>
      <c r="D307" s="11"/>
    </row>
    <row r="308" spans="1:4" ht="22.5" customHeight="1" x14ac:dyDescent="0.3">
      <c r="A308" s="11"/>
      <c r="B308" s="11"/>
      <c r="D308" s="11"/>
    </row>
    <row r="309" spans="1:4" ht="22.5" customHeight="1" x14ac:dyDescent="0.3">
      <c r="A309" s="11"/>
      <c r="B309" s="11"/>
      <c r="D309" s="11"/>
    </row>
    <row r="310" spans="1:4" ht="22.5" customHeight="1" x14ac:dyDescent="0.3">
      <c r="A310" s="11"/>
      <c r="B310" s="11"/>
      <c r="D310" s="11"/>
    </row>
    <row r="311" spans="1:4" ht="22.5" customHeight="1" x14ac:dyDescent="0.3">
      <c r="A311" s="11"/>
      <c r="B311" s="11"/>
      <c r="D311" s="11"/>
    </row>
    <row r="312" spans="1:4" ht="22.5" customHeight="1" x14ac:dyDescent="0.3">
      <c r="A312" s="11"/>
      <c r="B312" s="11"/>
      <c r="D312" s="11"/>
    </row>
    <row r="313" spans="1:4" ht="22.5" customHeight="1" x14ac:dyDescent="0.3">
      <c r="A313" s="11"/>
      <c r="B313" s="11"/>
      <c r="D313" s="11"/>
    </row>
    <row r="314" spans="1:4" ht="22.5" customHeight="1" x14ac:dyDescent="0.3">
      <c r="A314" s="11"/>
      <c r="B314" s="11"/>
      <c r="D314" s="11"/>
    </row>
    <row r="315" spans="1:4" ht="22.5" customHeight="1" x14ac:dyDescent="0.3">
      <c r="A315" s="11"/>
      <c r="B315" s="11"/>
      <c r="D315" s="11"/>
    </row>
    <row r="316" spans="1:4" ht="22.5" customHeight="1" x14ac:dyDescent="0.3">
      <c r="A316" s="11"/>
      <c r="B316" s="11"/>
      <c r="D316" s="11"/>
    </row>
    <row r="317" spans="1:4" ht="22.5" customHeight="1" x14ac:dyDescent="0.3">
      <c r="A317" s="11"/>
      <c r="B317" s="11"/>
      <c r="D317" s="11"/>
    </row>
    <row r="318" spans="1:4" ht="22.5" customHeight="1" x14ac:dyDescent="0.3">
      <c r="A318" s="11"/>
      <c r="B318" s="11"/>
      <c r="D318" s="11"/>
    </row>
    <row r="319" spans="1:4" ht="22.5" customHeight="1" x14ac:dyDescent="0.3">
      <c r="A319" s="11"/>
      <c r="B319" s="11"/>
      <c r="D319" s="11"/>
    </row>
    <row r="320" spans="1:4" ht="22.5" customHeight="1" x14ac:dyDescent="0.3">
      <c r="A320" s="11"/>
      <c r="B320" s="11"/>
      <c r="D320" s="11"/>
    </row>
    <row r="321" spans="1:4" ht="22.5" customHeight="1" x14ac:dyDescent="0.3">
      <c r="A321" s="11"/>
      <c r="B321" s="11"/>
      <c r="D321" s="11"/>
    </row>
    <row r="322" spans="1:4" ht="22.5" customHeight="1" x14ac:dyDescent="0.3">
      <c r="A322" s="11"/>
      <c r="B322" s="11"/>
      <c r="D322" s="11"/>
    </row>
    <row r="323" spans="1:4" ht="22.5" customHeight="1" x14ac:dyDescent="0.3">
      <c r="A323" s="11"/>
      <c r="B323" s="11"/>
      <c r="D323" s="11"/>
    </row>
    <row r="324" spans="1:4" ht="22.5" customHeight="1" x14ac:dyDescent="0.3">
      <c r="A324" s="11"/>
      <c r="B324" s="11"/>
      <c r="D324" s="11"/>
    </row>
    <row r="325" spans="1:4" ht="22.5" customHeight="1" x14ac:dyDescent="0.3">
      <c r="A325" s="11"/>
      <c r="B325" s="11"/>
      <c r="D325" s="11"/>
    </row>
    <row r="326" spans="1:4" ht="22.5" customHeight="1" x14ac:dyDescent="0.3">
      <c r="A326" s="11"/>
      <c r="B326" s="11"/>
      <c r="D326" s="11"/>
    </row>
    <row r="327" spans="1:4" ht="22.5" customHeight="1" x14ac:dyDescent="0.3">
      <c r="A327" s="11"/>
      <c r="B327" s="11"/>
      <c r="D327" s="11"/>
    </row>
    <row r="328" spans="1:4" ht="22.5" customHeight="1" x14ac:dyDescent="0.3">
      <c r="A328" s="11"/>
      <c r="B328" s="11"/>
      <c r="D328" s="11"/>
    </row>
    <row r="329" spans="1:4" ht="22.5" customHeight="1" x14ac:dyDescent="0.3">
      <c r="A329" s="11"/>
      <c r="B329" s="11"/>
      <c r="D329" s="11"/>
    </row>
    <row r="330" spans="1:4" ht="22.5" customHeight="1" x14ac:dyDescent="0.3">
      <c r="A330" s="11"/>
      <c r="B330" s="11"/>
      <c r="D330" s="11"/>
    </row>
    <row r="331" spans="1:4" ht="22.5" customHeight="1" x14ac:dyDescent="0.3">
      <c r="A331" s="11"/>
      <c r="B331" s="11"/>
      <c r="D331" s="11"/>
    </row>
    <row r="332" spans="1:4" ht="22.5" customHeight="1" x14ac:dyDescent="0.3">
      <c r="A332" s="11"/>
      <c r="B332" s="11"/>
      <c r="D332" s="11"/>
    </row>
    <row r="333" spans="1:4" ht="22.5" customHeight="1" x14ac:dyDescent="0.3">
      <c r="A333" s="11"/>
      <c r="B333" s="11"/>
      <c r="D333" s="11"/>
    </row>
    <row r="334" spans="1:4" ht="22.5" customHeight="1" x14ac:dyDescent="0.3">
      <c r="A334" s="11"/>
      <c r="B334" s="11"/>
      <c r="D334" s="11"/>
    </row>
    <row r="335" spans="1:4" ht="22.5" customHeight="1" x14ac:dyDescent="0.3">
      <c r="A335" s="11"/>
      <c r="B335" s="11"/>
      <c r="D335" s="11"/>
    </row>
    <row r="336" spans="1:4" ht="22.5" customHeight="1" x14ac:dyDescent="0.3">
      <c r="A336" s="11"/>
      <c r="B336" s="11"/>
      <c r="D336" s="11"/>
    </row>
    <row r="337" spans="1:4" ht="22.5" customHeight="1" x14ac:dyDescent="0.3">
      <c r="A337" s="11"/>
      <c r="B337" s="11"/>
      <c r="D337" s="11"/>
    </row>
    <row r="338" spans="1:4" ht="22.5" customHeight="1" x14ac:dyDescent="0.3">
      <c r="A338" s="11"/>
      <c r="B338" s="11"/>
      <c r="D338" s="11"/>
    </row>
    <row r="339" spans="1:4" ht="22.5" customHeight="1" x14ac:dyDescent="0.3">
      <c r="A339" s="11"/>
      <c r="B339" s="11"/>
      <c r="D339" s="11"/>
    </row>
    <row r="340" spans="1:4" ht="22.5" customHeight="1" x14ac:dyDescent="0.3">
      <c r="A340" s="11"/>
      <c r="B340" s="11"/>
      <c r="D340" s="11"/>
    </row>
    <row r="341" spans="1:4" ht="22.5" customHeight="1" x14ac:dyDescent="0.3">
      <c r="A341" s="11"/>
      <c r="B341" s="11"/>
      <c r="D341" s="11"/>
    </row>
    <row r="342" spans="1:4" ht="22.5" customHeight="1" x14ac:dyDescent="0.3">
      <c r="A342" s="11"/>
      <c r="B342" s="11"/>
      <c r="D342" s="11"/>
    </row>
    <row r="343" spans="1:4" ht="22.5" customHeight="1" x14ac:dyDescent="0.3">
      <c r="A343" s="11"/>
      <c r="B343" s="11"/>
      <c r="D343" s="11"/>
    </row>
    <row r="344" spans="1:4" ht="22.5" customHeight="1" x14ac:dyDescent="0.3">
      <c r="A344" s="11"/>
      <c r="B344" s="11"/>
      <c r="D344" s="11"/>
    </row>
    <row r="345" spans="1:4" ht="22.5" customHeight="1" x14ac:dyDescent="0.3">
      <c r="A345" s="11"/>
      <c r="B345" s="11"/>
      <c r="D345" s="11"/>
    </row>
    <row r="346" spans="1:4" ht="22.5" customHeight="1" x14ac:dyDescent="0.3">
      <c r="A346" s="11"/>
      <c r="B346" s="11"/>
      <c r="D346" s="11"/>
    </row>
    <row r="347" spans="1:4" ht="22.5" customHeight="1" x14ac:dyDescent="0.3">
      <c r="A347" s="11"/>
      <c r="B347" s="11"/>
      <c r="D347" s="11"/>
    </row>
    <row r="348" spans="1:4" ht="22.5" customHeight="1" x14ac:dyDescent="0.3">
      <c r="A348" s="11"/>
      <c r="B348" s="11"/>
      <c r="D348" s="11"/>
    </row>
    <row r="349" spans="1:4" ht="22.5" customHeight="1" x14ac:dyDescent="0.3">
      <c r="A349" s="11"/>
      <c r="B349" s="11"/>
      <c r="D349" s="11"/>
    </row>
    <row r="350" spans="1:4" ht="22.5" customHeight="1" x14ac:dyDescent="0.3">
      <c r="A350" s="11"/>
      <c r="B350" s="11"/>
      <c r="D350" s="11"/>
    </row>
    <row r="351" spans="1:4" ht="22.5" customHeight="1" x14ac:dyDescent="0.3">
      <c r="A351" s="11"/>
      <c r="B351" s="11"/>
      <c r="D351" s="11"/>
    </row>
    <row r="352" spans="1:4" ht="22.5" customHeight="1" x14ac:dyDescent="0.3">
      <c r="A352" s="11"/>
      <c r="B352" s="11"/>
      <c r="D352" s="11"/>
    </row>
    <row r="353" spans="1:4" ht="22.5" customHeight="1" x14ac:dyDescent="0.3">
      <c r="A353" s="11"/>
      <c r="B353" s="11"/>
      <c r="D353" s="11"/>
    </row>
    <row r="354" spans="1:4" ht="22.5" customHeight="1" x14ac:dyDescent="0.3">
      <c r="A354" s="11"/>
      <c r="B354" s="11"/>
      <c r="D354" s="11"/>
    </row>
    <row r="355" spans="1:4" ht="22.5" customHeight="1" x14ac:dyDescent="0.3">
      <c r="A355" s="11"/>
      <c r="B355" s="11"/>
      <c r="D355" s="11"/>
    </row>
    <row r="356" spans="1:4" ht="22.5" customHeight="1" x14ac:dyDescent="0.3">
      <c r="A356" s="11"/>
      <c r="B356" s="11"/>
      <c r="D356" s="11"/>
    </row>
    <row r="357" spans="1:4" ht="22.5" customHeight="1" x14ac:dyDescent="0.3">
      <c r="A357" s="11"/>
      <c r="B357" s="11"/>
      <c r="D357" s="11"/>
    </row>
    <row r="358" spans="1:4" ht="22.5" customHeight="1" x14ac:dyDescent="0.3">
      <c r="A358" s="11"/>
      <c r="B358" s="11"/>
      <c r="D358" s="11"/>
    </row>
    <row r="359" spans="1:4" ht="22.5" customHeight="1" x14ac:dyDescent="0.3">
      <c r="A359" s="11"/>
      <c r="B359" s="11"/>
      <c r="D359" s="11"/>
    </row>
    <row r="360" spans="1:4" ht="22.5" customHeight="1" x14ac:dyDescent="0.3">
      <c r="A360" s="11"/>
      <c r="B360" s="11"/>
      <c r="D360" s="11"/>
    </row>
    <row r="361" spans="1:4" ht="22.5" customHeight="1" x14ac:dyDescent="0.3">
      <c r="A361" s="11"/>
      <c r="B361" s="11"/>
      <c r="D361" s="11"/>
    </row>
    <row r="362" spans="1:4" ht="22.5" customHeight="1" x14ac:dyDescent="0.3">
      <c r="A362" s="11"/>
      <c r="B362" s="11"/>
      <c r="D362" s="11"/>
    </row>
    <row r="363" spans="1:4" ht="22.5" customHeight="1" x14ac:dyDescent="0.3">
      <c r="A363" s="11"/>
      <c r="B363" s="11"/>
      <c r="D363" s="11"/>
    </row>
    <row r="364" spans="1:4" ht="22.5" customHeight="1" x14ac:dyDescent="0.3">
      <c r="A364" s="11"/>
      <c r="B364" s="11"/>
      <c r="D364" s="11"/>
    </row>
    <row r="365" spans="1:4" ht="22.5" customHeight="1" x14ac:dyDescent="0.3">
      <c r="A365" s="11"/>
      <c r="B365" s="11"/>
      <c r="D365" s="11"/>
    </row>
    <row r="366" spans="1:4" ht="22.5" customHeight="1" x14ac:dyDescent="0.3">
      <c r="A366" s="11"/>
      <c r="B366" s="11"/>
      <c r="D366" s="11"/>
    </row>
    <row r="367" spans="1:4" ht="22.5" customHeight="1" x14ac:dyDescent="0.3">
      <c r="A367" s="11"/>
      <c r="B367" s="11"/>
      <c r="D367" s="11"/>
    </row>
    <row r="368" spans="1:4" ht="22.5" customHeight="1" x14ac:dyDescent="0.3">
      <c r="A368" s="11"/>
      <c r="B368" s="11"/>
      <c r="D368" s="11"/>
    </row>
    <row r="369" spans="1:4" ht="22.5" customHeight="1" x14ac:dyDescent="0.3">
      <c r="A369" s="11"/>
      <c r="B369" s="11"/>
      <c r="D369" s="11"/>
    </row>
    <row r="370" spans="1:4" ht="22.5" customHeight="1" x14ac:dyDescent="0.3">
      <c r="A370" s="11"/>
      <c r="B370" s="11"/>
      <c r="D370" s="11"/>
    </row>
    <row r="371" spans="1:4" ht="22.5" customHeight="1" x14ac:dyDescent="0.3">
      <c r="A371" s="11"/>
      <c r="B371" s="11"/>
      <c r="D371" s="11"/>
    </row>
    <row r="372" spans="1:4" ht="22.5" customHeight="1" x14ac:dyDescent="0.3">
      <c r="A372" s="11"/>
      <c r="B372" s="11"/>
      <c r="D372" s="11"/>
    </row>
    <row r="373" spans="1:4" ht="22.5" customHeight="1" x14ac:dyDescent="0.3">
      <c r="A373" s="11"/>
      <c r="B373" s="11"/>
      <c r="D373" s="11"/>
    </row>
    <row r="374" spans="1:4" ht="22.5" customHeight="1" x14ac:dyDescent="0.3">
      <c r="A374" s="11"/>
      <c r="B374" s="11"/>
      <c r="D374" s="11"/>
    </row>
    <row r="375" spans="1:4" ht="22.5" customHeight="1" x14ac:dyDescent="0.3">
      <c r="A375" s="11"/>
      <c r="B375" s="11"/>
      <c r="D375" s="11"/>
    </row>
    <row r="376" spans="1:4" ht="22.5" customHeight="1" x14ac:dyDescent="0.3">
      <c r="A376" s="11"/>
      <c r="B376" s="11"/>
      <c r="D376" s="11"/>
    </row>
    <row r="377" spans="1:4" ht="22.5" customHeight="1" x14ac:dyDescent="0.3">
      <c r="A377" s="11"/>
      <c r="B377" s="11"/>
      <c r="D377" s="11"/>
    </row>
    <row r="378" spans="1:4" ht="22.5" customHeight="1" x14ac:dyDescent="0.3">
      <c r="A378" s="11"/>
      <c r="B378" s="11"/>
      <c r="D378" s="11"/>
    </row>
    <row r="379" spans="1:4" ht="22.5" customHeight="1" x14ac:dyDescent="0.3">
      <c r="A379" s="11"/>
      <c r="B379" s="11"/>
      <c r="D379" s="11"/>
    </row>
    <row r="380" spans="1:4" ht="22.5" customHeight="1" x14ac:dyDescent="0.3">
      <c r="A380" s="11"/>
      <c r="B380" s="11"/>
      <c r="D380" s="11"/>
    </row>
    <row r="381" spans="1:4" ht="22.5" customHeight="1" x14ac:dyDescent="0.3">
      <c r="A381" s="11"/>
      <c r="B381" s="11"/>
      <c r="D381" s="11"/>
    </row>
    <row r="382" spans="1:4" ht="22.5" customHeight="1" x14ac:dyDescent="0.3">
      <c r="A382" s="11"/>
      <c r="B382" s="11"/>
      <c r="D382" s="11"/>
    </row>
    <row r="383" spans="1:4" ht="22.5" customHeight="1" x14ac:dyDescent="0.3">
      <c r="A383" s="11"/>
      <c r="B383" s="11"/>
      <c r="D383" s="11"/>
    </row>
    <row r="384" spans="1:4" ht="22.5" customHeight="1" x14ac:dyDescent="0.3">
      <c r="A384" s="11"/>
      <c r="B384" s="11"/>
      <c r="D384" s="11"/>
    </row>
    <row r="385" spans="1:4" ht="22.5" customHeight="1" x14ac:dyDescent="0.3">
      <c r="A385" s="11"/>
      <c r="B385" s="11"/>
      <c r="D385" s="11"/>
    </row>
    <row r="386" spans="1:4" ht="22.5" customHeight="1" x14ac:dyDescent="0.3">
      <c r="A386" s="11"/>
      <c r="B386" s="11"/>
      <c r="D386" s="11"/>
    </row>
    <row r="387" spans="1:4" ht="22.5" customHeight="1" x14ac:dyDescent="0.3">
      <c r="A387" s="11"/>
      <c r="B387" s="11"/>
      <c r="D387" s="11"/>
    </row>
    <row r="388" spans="1:4" ht="22.5" customHeight="1" x14ac:dyDescent="0.3">
      <c r="A388" s="11"/>
      <c r="B388" s="11"/>
      <c r="D388" s="11"/>
    </row>
    <row r="389" spans="1:4" ht="22.5" customHeight="1" x14ac:dyDescent="0.3">
      <c r="A389" s="11"/>
      <c r="B389" s="11"/>
      <c r="D389" s="11"/>
    </row>
    <row r="390" spans="1:4" ht="22.5" customHeight="1" x14ac:dyDescent="0.3">
      <c r="A390" s="11"/>
      <c r="B390" s="11"/>
      <c r="D390" s="11"/>
    </row>
    <row r="391" spans="1:4" ht="22.5" customHeight="1" x14ac:dyDescent="0.3">
      <c r="A391" s="11"/>
      <c r="B391" s="11"/>
      <c r="D391" s="11"/>
    </row>
    <row r="392" spans="1:4" ht="22.5" customHeight="1" x14ac:dyDescent="0.3">
      <c r="A392" s="11"/>
      <c r="B392" s="11"/>
      <c r="D392" s="11"/>
    </row>
    <row r="393" spans="1:4" ht="22.5" customHeight="1" x14ac:dyDescent="0.3">
      <c r="A393" s="11"/>
      <c r="B393" s="11"/>
      <c r="D393" s="11"/>
    </row>
    <row r="394" spans="1:4" ht="22.5" customHeight="1" x14ac:dyDescent="0.3">
      <c r="A394" s="11"/>
      <c r="B394" s="11"/>
      <c r="D394" s="11"/>
    </row>
    <row r="395" spans="1:4" ht="22.5" customHeight="1" x14ac:dyDescent="0.3">
      <c r="A395" s="11"/>
      <c r="B395" s="11"/>
      <c r="D395" s="11"/>
    </row>
    <row r="396" spans="1:4" ht="22.5" customHeight="1" x14ac:dyDescent="0.3">
      <c r="A396" s="11"/>
      <c r="B396" s="11"/>
      <c r="D396" s="11"/>
    </row>
    <row r="397" spans="1:4" ht="22.5" customHeight="1" x14ac:dyDescent="0.3">
      <c r="A397" s="11"/>
      <c r="B397" s="11"/>
      <c r="D397" s="11"/>
    </row>
    <row r="398" spans="1:4" ht="22.5" customHeight="1" x14ac:dyDescent="0.3">
      <c r="A398" s="11"/>
      <c r="B398" s="11"/>
      <c r="D398" s="11"/>
    </row>
    <row r="399" spans="1:4" ht="22.5" customHeight="1" x14ac:dyDescent="0.3">
      <c r="A399" s="11"/>
      <c r="B399" s="11"/>
      <c r="D399" s="11"/>
    </row>
    <row r="400" spans="1:4" ht="22.5" customHeight="1" x14ac:dyDescent="0.3">
      <c r="A400" s="11"/>
      <c r="B400" s="11"/>
      <c r="D400" s="11"/>
    </row>
    <row r="401" spans="1:4" ht="22.5" customHeight="1" x14ac:dyDescent="0.3">
      <c r="A401" s="11"/>
      <c r="B401" s="11"/>
      <c r="D401" s="11"/>
    </row>
    <row r="402" spans="1:4" ht="22.5" customHeight="1" x14ac:dyDescent="0.3">
      <c r="A402" s="11"/>
      <c r="B402" s="11"/>
      <c r="D402" s="11"/>
    </row>
    <row r="403" spans="1:4" ht="22.5" customHeight="1" x14ac:dyDescent="0.3">
      <c r="A403" s="11"/>
      <c r="B403" s="11"/>
      <c r="D403" s="11"/>
    </row>
    <row r="404" spans="1:4" ht="22.5" customHeight="1" x14ac:dyDescent="0.3">
      <c r="A404" s="11"/>
      <c r="B404" s="11"/>
      <c r="D404" s="11"/>
    </row>
    <row r="405" spans="1:4" ht="22.5" customHeight="1" x14ac:dyDescent="0.3">
      <c r="A405" s="11"/>
      <c r="B405" s="11"/>
      <c r="D405" s="11"/>
    </row>
    <row r="406" spans="1:4" ht="22.5" customHeight="1" x14ac:dyDescent="0.3">
      <c r="A406" s="11"/>
      <c r="B406" s="11"/>
      <c r="D406" s="11"/>
    </row>
    <row r="407" spans="1:4" ht="22.5" customHeight="1" x14ac:dyDescent="0.3">
      <c r="A407" s="11"/>
      <c r="B407" s="11"/>
      <c r="D407" s="11"/>
    </row>
    <row r="408" spans="1:4" ht="22.5" customHeight="1" x14ac:dyDescent="0.3">
      <c r="A408" s="11"/>
      <c r="B408" s="11"/>
      <c r="D408" s="11"/>
    </row>
    <row r="409" spans="1:4" ht="22.5" customHeight="1" x14ac:dyDescent="0.3">
      <c r="A409" s="11"/>
      <c r="B409" s="11"/>
      <c r="D409" s="11"/>
    </row>
    <row r="410" spans="1:4" ht="22.5" customHeight="1" x14ac:dyDescent="0.3">
      <c r="A410" s="11"/>
      <c r="B410" s="11"/>
      <c r="D410" s="11"/>
    </row>
    <row r="411" spans="1:4" ht="22.5" customHeight="1" x14ac:dyDescent="0.3">
      <c r="A411" s="11"/>
      <c r="B411" s="11"/>
      <c r="D411" s="11"/>
    </row>
    <row r="412" spans="1:4" ht="22.5" customHeight="1" x14ac:dyDescent="0.3">
      <c r="A412" s="11"/>
      <c r="B412" s="11"/>
      <c r="D412" s="11"/>
    </row>
    <row r="413" spans="1:4" ht="22.5" customHeight="1" x14ac:dyDescent="0.3">
      <c r="A413" s="11"/>
      <c r="B413" s="11"/>
      <c r="D413" s="11"/>
    </row>
    <row r="414" spans="1:4" ht="22.5" customHeight="1" x14ac:dyDescent="0.3">
      <c r="A414" s="11"/>
      <c r="B414" s="11"/>
      <c r="D414" s="11"/>
    </row>
    <row r="415" spans="1:4" ht="22.5" customHeight="1" x14ac:dyDescent="0.3">
      <c r="A415" s="11"/>
      <c r="B415" s="11"/>
      <c r="D415" s="11"/>
    </row>
    <row r="416" spans="1:4" ht="22.5" customHeight="1" x14ac:dyDescent="0.3">
      <c r="A416" s="11"/>
      <c r="B416" s="11"/>
      <c r="D416" s="11"/>
    </row>
    <row r="417" spans="1:4" ht="22.5" customHeight="1" x14ac:dyDescent="0.3">
      <c r="A417" s="11"/>
      <c r="B417" s="11"/>
      <c r="D417" s="11"/>
    </row>
    <row r="418" spans="1:4" ht="22.5" customHeight="1" x14ac:dyDescent="0.3">
      <c r="A418" s="11"/>
      <c r="B418" s="11"/>
      <c r="D418" s="11"/>
    </row>
    <row r="419" spans="1:4" ht="22.5" customHeight="1" x14ac:dyDescent="0.3">
      <c r="A419" s="11"/>
      <c r="B419" s="11"/>
      <c r="D419" s="11"/>
    </row>
    <row r="420" spans="1:4" ht="22.5" customHeight="1" x14ac:dyDescent="0.3">
      <c r="A420" s="11"/>
      <c r="B420" s="11"/>
      <c r="D420" s="11"/>
    </row>
    <row r="421" spans="1:4" ht="22.5" customHeight="1" x14ac:dyDescent="0.3">
      <c r="A421" s="11"/>
      <c r="B421" s="11"/>
      <c r="D421" s="11"/>
    </row>
    <row r="422" spans="1:4" ht="22.5" customHeight="1" x14ac:dyDescent="0.3">
      <c r="A422" s="11"/>
      <c r="B422" s="11"/>
      <c r="D422" s="11"/>
    </row>
    <row r="423" spans="1:4" ht="22.5" customHeight="1" x14ac:dyDescent="0.3">
      <c r="A423" s="11"/>
      <c r="B423" s="11"/>
      <c r="D423" s="11"/>
    </row>
    <row r="424" spans="1:4" ht="22.5" customHeight="1" x14ac:dyDescent="0.3">
      <c r="A424" s="11"/>
      <c r="B424" s="11"/>
      <c r="D424" s="11"/>
    </row>
    <row r="425" spans="1:4" ht="22.5" customHeight="1" x14ac:dyDescent="0.3">
      <c r="A425" s="11"/>
      <c r="B425" s="11"/>
      <c r="D425" s="11"/>
    </row>
    <row r="426" spans="1:4" ht="22.5" customHeight="1" x14ac:dyDescent="0.3">
      <c r="A426" s="11"/>
      <c r="B426" s="11"/>
      <c r="D426" s="11"/>
    </row>
    <row r="427" spans="1:4" ht="22.5" customHeight="1" x14ac:dyDescent="0.3">
      <c r="A427" s="11"/>
      <c r="B427" s="11"/>
      <c r="D427" s="11"/>
    </row>
    <row r="428" spans="1:4" ht="22.5" customHeight="1" x14ac:dyDescent="0.3">
      <c r="A428" s="11"/>
      <c r="B428" s="11"/>
      <c r="D428" s="11"/>
    </row>
    <row r="429" spans="1:4" ht="22.5" customHeight="1" x14ac:dyDescent="0.3">
      <c r="A429" s="11"/>
      <c r="B429" s="11"/>
      <c r="D429" s="11"/>
    </row>
    <row r="430" spans="1:4" ht="22.5" customHeight="1" x14ac:dyDescent="0.3">
      <c r="A430" s="11"/>
      <c r="B430" s="11"/>
      <c r="D430" s="11"/>
    </row>
    <row r="431" spans="1:4" ht="22.5" customHeight="1" x14ac:dyDescent="0.3">
      <c r="A431" s="11"/>
      <c r="B431" s="11"/>
      <c r="D431" s="11"/>
    </row>
    <row r="432" spans="1:4" ht="22.5" customHeight="1" x14ac:dyDescent="0.3">
      <c r="A432" s="11"/>
      <c r="B432" s="11"/>
      <c r="D432" s="11"/>
    </row>
    <row r="433" spans="1:4" ht="22.5" customHeight="1" x14ac:dyDescent="0.3">
      <c r="A433" s="11"/>
      <c r="B433" s="11"/>
      <c r="D433" s="11"/>
    </row>
    <row r="434" spans="1:4" ht="22.5" customHeight="1" x14ac:dyDescent="0.3">
      <c r="A434" s="11"/>
      <c r="B434" s="11"/>
      <c r="D434" s="11"/>
    </row>
    <row r="435" spans="1:4" ht="22.5" customHeight="1" x14ac:dyDescent="0.3">
      <c r="A435" s="11"/>
      <c r="B435" s="11"/>
      <c r="D435" s="11"/>
    </row>
    <row r="436" spans="1:4" ht="22.5" customHeight="1" x14ac:dyDescent="0.3">
      <c r="A436" s="11"/>
      <c r="B436" s="11"/>
      <c r="D436" s="11"/>
    </row>
    <row r="437" spans="1:4" ht="22.5" customHeight="1" x14ac:dyDescent="0.3">
      <c r="A437" s="11"/>
      <c r="B437" s="11"/>
      <c r="D437" s="11"/>
    </row>
    <row r="438" spans="1:4" ht="22.5" customHeight="1" x14ac:dyDescent="0.3">
      <c r="A438" s="11"/>
      <c r="B438" s="11"/>
      <c r="D438" s="11"/>
    </row>
    <row r="439" spans="1:4" ht="22.5" customHeight="1" x14ac:dyDescent="0.3">
      <c r="A439" s="11"/>
      <c r="B439" s="11"/>
      <c r="D439" s="11"/>
    </row>
    <row r="440" spans="1:4" ht="22.5" customHeight="1" x14ac:dyDescent="0.3">
      <c r="A440" s="11"/>
      <c r="B440" s="11"/>
      <c r="D440" s="11"/>
    </row>
    <row r="441" spans="1:4" ht="22.5" customHeight="1" x14ac:dyDescent="0.3">
      <c r="A441" s="11"/>
      <c r="B441" s="11"/>
      <c r="D441" s="11"/>
    </row>
    <row r="442" spans="1:4" ht="22.5" customHeight="1" x14ac:dyDescent="0.3">
      <c r="A442" s="11"/>
      <c r="B442" s="11"/>
      <c r="D442" s="11"/>
    </row>
    <row r="443" spans="1:4" ht="22.5" customHeight="1" x14ac:dyDescent="0.3">
      <c r="A443" s="11"/>
      <c r="B443" s="11"/>
      <c r="D443" s="11"/>
    </row>
    <row r="444" spans="1:4" ht="22.5" customHeight="1" x14ac:dyDescent="0.3">
      <c r="A444" s="11"/>
      <c r="B444" s="11"/>
      <c r="D444" s="11"/>
    </row>
    <row r="445" spans="1:4" ht="22.5" customHeight="1" x14ac:dyDescent="0.3">
      <c r="A445" s="11"/>
      <c r="B445" s="11"/>
      <c r="D445" s="11"/>
    </row>
    <row r="446" spans="1:4" ht="22.5" customHeight="1" x14ac:dyDescent="0.3">
      <c r="A446" s="11"/>
      <c r="B446" s="11"/>
      <c r="D446" s="11"/>
    </row>
    <row r="447" spans="1:4" ht="22.5" customHeight="1" x14ac:dyDescent="0.3">
      <c r="A447" s="11"/>
      <c r="B447" s="11"/>
      <c r="D447" s="11"/>
    </row>
    <row r="448" spans="1:4" ht="22.5" customHeight="1" x14ac:dyDescent="0.3">
      <c r="A448" s="11"/>
      <c r="B448" s="11"/>
      <c r="D448" s="11"/>
    </row>
    <row r="449" spans="1:4" ht="22.5" customHeight="1" x14ac:dyDescent="0.3">
      <c r="A449" s="11"/>
      <c r="B449" s="11"/>
      <c r="D449" s="11"/>
    </row>
    <row r="450" spans="1:4" ht="22.5" customHeight="1" x14ac:dyDescent="0.3">
      <c r="A450" s="11"/>
      <c r="B450" s="11"/>
      <c r="D450" s="11"/>
    </row>
    <row r="451" spans="1:4" ht="22.5" customHeight="1" x14ac:dyDescent="0.3">
      <c r="A451" s="11"/>
      <c r="B451" s="11"/>
      <c r="D451" s="11"/>
    </row>
    <row r="452" spans="1:4" ht="22.5" customHeight="1" x14ac:dyDescent="0.3">
      <c r="A452" s="11"/>
      <c r="B452" s="11"/>
      <c r="D452" s="11"/>
    </row>
    <row r="453" spans="1:4" ht="22.5" customHeight="1" x14ac:dyDescent="0.3">
      <c r="A453" s="11"/>
      <c r="B453" s="11"/>
      <c r="D453" s="11"/>
    </row>
    <row r="454" spans="1:4" ht="22.5" customHeight="1" x14ac:dyDescent="0.3">
      <c r="A454" s="11"/>
      <c r="B454" s="11"/>
      <c r="D454" s="11"/>
    </row>
    <row r="455" spans="1:4" ht="22.5" customHeight="1" x14ac:dyDescent="0.3">
      <c r="A455" s="11"/>
      <c r="B455" s="11"/>
      <c r="D455" s="11"/>
    </row>
    <row r="456" spans="1:4" ht="22.5" customHeight="1" x14ac:dyDescent="0.3">
      <c r="A456" s="11"/>
      <c r="B456" s="11"/>
      <c r="D456" s="11"/>
    </row>
    <row r="457" spans="1:4" ht="22.5" customHeight="1" x14ac:dyDescent="0.3">
      <c r="A457" s="11"/>
      <c r="B457" s="11"/>
      <c r="D457" s="11"/>
    </row>
    <row r="458" spans="1:4" ht="22.5" customHeight="1" x14ac:dyDescent="0.3">
      <c r="A458" s="11"/>
      <c r="B458" s="11"/>
      <c r="D458" s="11"/>
    </row>
    <row r="459" spans="1:4" ht="22.5" customHeight="1" x14ac:dyDescent="0.3">
      <c r="A459" s="11"/>
      <c r="B459" s="11"/>
      <c r="D459" s="11"/>
    </row>
    <row r="460" spans="1:4" ht="22.5" customHeight="1" x14ac:dyDescent="0.3">
      <c r="A460" s="11"/>
      <c r="B460" s="11"/>
      <c r="D460" s="11"/>
    </row>
    <row r="461" spans="1:4" ht="22.5" customHeight="1" x14ac:dyDescent="0.3">
      <c r="A461" s="11"/>
      <c r="B461" s="11"/>
      <c r="D461" s="11"/>
    </row>
    <row r="462" spans="1:4" ht="22.5" customHeight="1" x14ac:dyDescent="0.3">
      <c r="A462" s="11"/>
      <c r="B462" s="11"/>
      <c r="D462" s="11"/>
    </row>
    <row r="463" spans="1:4" ht="22.5" customHeight="1" x14ac:dyDescent="0.3">
      <c r="A463" s="11"/>
      <c r="B463" s="11"/>
      <c r="D463" s="11"/>
    </row>
    <row r="464" spans="1:4" ht="22.5" customHeight="1" x14ac:dyDescent="0.3">
      <c r="A464" s="11"/>
      <c r="B464" s="11"/>
      <c r="D464" s="11"/>
    </row>
    <row r="465" spans="1:4" ht="22.5" customHeight="1" x14ac:dyDescent="0.3">
      <c r="A465" s="11"/>
      <c r="B465" s="11"/>
      <c r="D465" s="11"/>
    </row>
    <row r="466" spans="1:4" ht="22.5" customHeight="1" x14ac:dyDescent="0.3">
      <c r="A466" s="11"/>
      <c r="B466" s="11"/>
      <c r="D466" s="11"/>
    </row>
    <row r="467" spans="1:4" ht="22.5" customHeight="1" x14ac:dyDescent="0.3">
      <c r="A467" s="11"/>
      <c r="B467" s="11"/>
      <c r="D467" s="11"/>
    </row>
    <row r="468" spans="1:4" ht="22.5" customHeight="1" x14ac:dyDescent="0.3">
      <c r="A468" s="11"/>
      <c r="B468" s="11"/>
      <c r="D468" s="11"/>
    </row>
    <row r="469" spans="1:4" ht="22.5" customHeight="1" x14ac:dyDescent="0.3">
      <c r="A469" s="11"/>
      <c r="B469" s="11"/>
      <c r="D469" s="11"/>
    </row>
    <row r="470" spans="1:4" ht="22.5" customHeight="1" x14ac:dyDescent="0.3">
      <c r="A470" s="11"/>
      <c r="B470" s="11"/>
      <c r="D470" s="11"/>
    </row>
    <row r="471" spans="1:4" ht="22.5" customHeight="1" x14ac:dyDescent="0.3">
      <c r="A471" s="11"/>
      <c r="B471" s="11"/>
      <c r="D471" s="11"/>
    </row>
    <row r="472" spans="1:4" ht="22.5" customHeight="1" x14ac:dyDescent="0.3">
      <c r="A472" s="11"/>
      <c r="B472" s="11"/>
      <c r="D472" s="11"/>
    </row>
    <row r="473" spans="1:4" ht="22.5" customHeight="1" x14ac:dyDescent="0.3">
      <c r="A473" s="11"/>
      <c r="B473" s="11"/>
      <c r="D473" s="11"/>
    </row>
    <row r="474" spans="1:4" ht="22.5" customHeight="1" x14ac:dyDescent="0.3">
      <c r="A474" s="11"/>
      <c r="B474" s="11"/>
      <c r="D474" s="11"/>
    </row>
    <row r="475" spans="1:4" ht="22.5" customHeight="1" x14ac:dyDescent="0.3">
      <c r="A475" s="11"/>
      <c r="B475" s="11"/>
      <c r="D475" s="11"/>
    </row>
    <row r="476" spans="1:4" ht="22.5" customHeight="1" x14ac:dyDescent="0.3">
      <c r="A476" s="11"/>
      <c r="B476" s="11"/>
      <c r="D476" s="11"/>
    </row>
    <row r="477" spans="1:4" ht="22.5" customHeight="1" x14ac:dyDescent="0.3">
      <c r="A477" s="11"/>
      <c r="B477" s="11"/>
      <c r="D477" s="11"/>
    </row>
    <row r="478" spans="1:4" ht="22.5" customHeight="1" x14ac:dyDescent="0.3">
      <c r="A478" s="11"/>
      <c r="B478" s="11"/>
      <c r="D478" s="11"/>
    </row>
    <row r="479" spans="1:4" ht="22.5" customHeight="1" x14ac:dyDescent="0.3">
      <c r="A479" s="11"/>
      <c r="B479" s="11"/>
      <c r="D479" s="11"/>
    </row>
    <row r="480" spans="1:4" ht="22.5" customHeight="1" x14ac:dyDescent="0.3">
      <c r="A480" s="11"/>
      <c r="B480" s="11"/>
      <c r="D480" s="11"/>
    </row>
    <row r="481" spans="1:4" ht="22.5" customHeight="1" x14ac:dyDescent="0.3">
      <c r="A481" s="11"/>
      <c r="B481" s="11"/>
      <c r="D481" s="11"/>
    </row>
    <row r="482" spans="1:4" ht="22.5" customHeight="1" x14ac:dyDescent="0.3">
      <c r="A482" s="11"/>
      <c r="B482" s="11"/>
      <c r="D482" s="11"/>
    </row>
    <row r="483" spans="1:4" ht="22.5" customHeight="1" x14ac:dyDescent="0.3">
      <c r="A483" s="11"/>
      <c r="B483" s="11"/>
      <c r="D483" s="11"/>
    </row>
    <row r="484" spans="1:4" ht="22.5" customHeight="1" x14ac:dyDescent="0.3">
      <c r="A484" s="11"/>
      <c r="B484" s="11"/>
      <c r="D484" s="11"/>
    </row>
    <row r="485" spans="1:4" ht="22.5" customHeight="1" x14ac:dyDescent="0.3">
      <c r="A485" s="11"/>
      <c r="B485" s="11"/>
      <c r="D485" s="11"/>
    </row>
    <row r="486" spans="1:4" ht="22.5" customHeight="1" x14ac:dyDescent="0.3">
      <c r="A486" s="11"/>
      <c r="B486" s="11"/>
      <c r="D486" s="11"/>
    </row>
    <row r="487" spans="1:4" ht="22.5" customHeight="1" x14ac:dyDescent="0.3">
      <c r="A487" s="11"/>
      <c r="B487" s="11"/>
      <c r="D487" s="11"/>
    </row>
    <row r="488" spans="1:4" ht="22.5" customHeight="1" x14ac:dyDescent="0.3">
      <c r="A488" s="11"/>
      <c r="B488" s="11"/>
      <c r="D488" s="11"/>
    </row>
    <row r="489" spans="1:4" ht="22.5" customHeight="1" x14ac:dyDescent="0.3">
      <c r="A489" s="11"/>
      <c r="B489" s="11"/>
      <c r="D489" s="11"/>
    </row>
    <row r="490" spans="1:4" ht="22.5" customHeight="1" x14ac:dyDescent="0.3">
      <c r="A490" s="11"/>
      <c r="B490" s="11"/>
      <c r="D490" s="11"/>
    </row>
    <row r="491" spans="1:4" ht="22.5" customHeight="1" x14ac:dyDescent="0.3">
      <c r="A491" s="11"/>
      <c r="B491" s="11"/>
      <c r="D491" s="11"/>
    </row>
    <row r="492" spans="1:4" ht="22.5" customHeight="1" x14ac:dyDescent="0.3">
      <c r="A492" s="11"/>
      <c r="B492" s="11"/>
      <c r="D492" s="11"/>
    </row>
    <row r="493" spans="1:4" ht="22.5" customHeight="1" x14ac:dyDescent="0.3">
      <c r="A493" s="11"/>
      <c r="B493" s="11"/>
      <c r="D493" s="11"/>
    </row>
    <row r="494" spans="1:4" ht="22.5" customHeight="1" x14ac:dyDescent="0.3">
      <c r="A494" s="11"/>
      <c r="B494" s="11"/>
      <c r="D494" s="11"/>
    </row>
    <row r="495" spans="1:4" ht="22.5" customHeight="1" x14ac:dyDescent="0.3">
      <c r="A495" s="11"/>
      <c r="B495" s="11"/>
      <c r="D495" s="11"/>
    </row>
    <row r="496" spans="1:4" ht="22.5" customHeight="1" x14ac:dyDescent="0.3">
      <c r="A496" s="11"/>
      <c r="B496" s="11"/>
      <c r="D496" s="11"/>
    </row>
    <row r="497" spans="1:4" ht="22.5" customHeight="1" x14ac:dyDescent="0.3">
      <c r="A497" s="11"/>
      <c r="B497" s="11"/>
      <c r="D497" s="11"/>
    </row>
    <row r="498" spans="1:4" ht="22.5" customHeight="1" x14ac:dyDescent="0.3">
      <c r="A498" s="11"/>
      <c r="B498" s="11"/>
      <c r="D498" s="11"/>
    </row>
    <row r="499" spans="1:4" ht="22.5" customHeight="1" x14ac:dyDescent="0.3">
      <c r="A499" s="11"/>
      <c r="B499" s="11"/>
      <c r="D499" s="11"/>
    </row>
    <row r="500" spans="1:4" ht="22.5" customHeight="1" x14ac:dyDescent="0.3">
      <c r="A500" s="11"/>
      <c r="B500" s="11"/>
      <c r="D500" s="11"/>
    </row>
    <row r="501" spans="1:4" ht="22.5" customHeight="1" x14ac:dyDescent="0.3">
      <c r="A501" s="11"/>
      <c r="B501" s="11"/>
      <c r="D501" s="11"/>
    </row>
    <row r="502" spans="1:4" ht="22.5" customHeight="1" x14ac:dyDescent="0.3">
      <c r="A502" s="11"/>
      <c r="B502" s="11"/>
      <c r="D502" s="11"/>
    </row>
    <row r="503" spans="1:4" ht="22.5" customHeight="1" x14ac:dyDescent="0.3">
      <c r="A503" s="11"/>
      <c r="B503" s="11"/>
      <c r="D503" s="11"/>
    </row>
    <row r="504" spans="1:4" ht="22.5" customHeight="1" x14ac:dyDescent="0.3">
      <c r="A504" s="11"/>
      <c r="B504" s="11"/>
      <c r="D504" s="11"/>
    </row>
    <row r="505" spans="1:4" ht="22.5" customHeight="1" x14ac:dyDescent="0.3">
      <c r="A505" s="11"/>
      <c r="B505" s="11"/>
      <c r="D505" s="11"/>
    </row>
    <row r="506" spans="1:4" ht="22.5" customHeight="1" x14ac:dyDescent="0.3">
      <c r="A506" s="11"/>
      <c r="B506" s="11"/>
      <c r="D506" s="11"/>
    </row>
    <row r="507" spans="1:4" ht="22.5" customHeight="1" x14ac:dyDescent="0.3">
      <c r="A507" s="11"/>
      <c r="B507" s="11"/>
      <c r="D507" s="11"/>
    </row>
    <row r="508" spans="1:4" ht="22.5" customHeight="1" x14ac:dyDescent="0.3">
      <c r="A508" s="11"/>
      <c r="B508" s="11"/>
      <c r="D508" s="11"/>
    </row>
    <row r="509" spans="1:4" ht="22.5" customHeight="1" x14ac:dyDescent="0.3">
      <c r="A509" s="11"/>
      <c r="B509" s="11"/>
      <c r="D509" s="11"/>
    </row>
    <row r="510" spans="1:4" ht="22.5" customHeight="1" x14ac:dyDescent="0.3">
      <c r="A510" s="11"/>
      <c r="B510" s="11"/>
      <c r="D510" s="11"/>
    </row>
    <row r="511" spans="1:4" ht="22.5" customHeight="1" x14ac:dyDescent="0.3">
      <c r="A511" s="11"/>
      <c r="B511" s="11"/>
      <c r="D511" s="11"/>
    </row>
    <row r="512" spans="1:4" ht="22.5" customHeight="1" x14ac:dyDescent="0.3">
      <c r="A512" s="11"/>
      <c r="B512" s="11"/>
      <c r="D512" s="11"/>
    </row>
    <row r="513" spans="1:4" ht="22.5" customHeight="1" x14ac:dyDescent="0.3">
      <c r="A513" s="11"/>
      <c r="B513" s="11"/>
      <c r="D513" s="11"/>
    </row>
    <row r="514" spans="1:4" ht="22.5" customHeight="1" x14ac:dyDescent="0.3">
      <c r="A514" s="11"/>
      <c r="B514" s="11"/>
      <c r="D514" s="11"/>
    </row>
    <row r="515" spans="1:4" ht="22.5" customHeight="1" x14ac:dyDescent="0.3">
      <c r="A515" s="11"/>
      <c r="B515" s="11"/>
      <c r="D515" s="11"/>
    </row>
    <row r="516" spans="1:4" ht="22.5" customHeight="1" x14ac:dyDescent="0.3">
      <c r="A516" s="11"/>
      <c r="B516" s="11"/>
      <c r="D516" s="11"/>
    </row>
    <row r="517" spans="1:4" ht="22.5" customHeight="1" x14ac:dyDescent="0.3">
      <c r="A517" s="11"/>
      <c r="B517" s="11"/>
      <c r="D517" s="11"/>
    </row>
    <row r="518" spans="1:4" ht="22.5" customHeight="1" x14ac:dyDescent="0.3">
      <c r="A518" s="11"/>
      <c r="B518" s="11"/>
      <c r="D518" s="11"/>
    </row>
    <row r="519" spans="1:4" ht="22.5" customHeight="1" x14ac:dyDescent="0.3">
      <c r="A519" s="11"/>
      <c r="B519" s="11"/>
      <c r="D519" s="11"/>
    </row>
    <row r="520" spans="1:4" ht="22.5" customHeight="1" x14ac:dyDescent="0.3">
      <c r="A520" s="11"/>
      <c r="B520" s="11"/>
      <c r="D520" s="11"/>
    </row>
    <row r="521" spans="1:4" ht="22.5" customHeight="1" x14ac:dyDescent="0.3">
      <c r="A521" s="11"/>
      <c r="B521" s="11"/>
      <c r="D521" s="11"/>
    </row>
    <row r="522" spans="1:4" ht="22.5" customHeight="1" x14ac:dyDescent="0.3">
      <c r="A522" s="11"/>
      <c r="B522" s="11"/>
      <c r="D522" s="11"/>
    </row>
    <row r="523" spans="1:4" ht="22.5" customHeight="1" x14ac:dyDescent="0.3">
      <c r="A523" s="11"/>
      <c r="B523" s="11"/>
      <c r="D523" s="11"/>
    </row>
    <row r="524" spans="1:4" ht="22.5" customHeight="1" x14ac:dyDescent="0.3">
      <c r="A524" s="11"/>
      <c r="B524" s="11"/>
      <c r="D524" s="11"/>
    </row>
    <row r="525" spans="1:4" ht="22.5" customHeight="1" x14ac:dyDescent="0.3">
      <c r="A525" s="11"/>
      <c r="B525" s="11"/>
      <c r="D525" s="11"/>
    </row>
    <row r="526" spans="1:4" ht="22.5" customHeight="1" x14ac:dyDescent="0.3">
      <c r="A526" s="11"/>
      <c r="B526" s="11"/>
      <c r="D526" s="11"/>
    </row>
    <row r="527" spans="1:4" ht="22.5" customHeight="1" x14ac:dyDescent="0.3">
      <c r="A527" s="11"/>
      <c r="B527" s="11"/>
      <c r="D527" s="11"/>
    </row>
    <row r="528" spans="1:4" ht="22.5" customHeight="1" x14ac:dyDescent="0.3">
      <c r="A528" s="11"/>
      <c r="B528" s="11"/>
      <c r="D528" s="11"/>
    </row>
    <row r="529" spans="1:4" ht="22.5" customHeight="1" x14ac:dyDescent="0.3">
      <c r="A529" s="11"/>
      <c r="B529" s="11"/>
      <c r="D529" s="11"/>
    </row>
    <row r="530" spans="1:4" ht="22.5" customHeight="1" x14ac:dyDescent="0.3">
      <c r="A530" s="11"/>
      <c r="B530" s="11"/>
      <c r="D530" s="11"/>
    </row>
    <row r="531" spans="1:4" ht="22.5" customHeight="1" x14ac:dyDescent="0.3">
      <c r="A531" s="11"/>
      <c r="B531" s="11"/>
      <c r="D531" s="11"/>
    </row>
    <row r="532" spans="1:4" ht="22.5" customHeight="1" x14ac:dyDescent="0.3">
      <c r="A532" s="11"/>
      <c r="B532" s="11"/>
      <c r="D532" s="11"/>
    </row>
    <row r="533" spans="1:4" ht="22.5" customHeight="1" x14ac:dyDescent="0.3">
      <c r="A533" s="11"/>
      <c r="B533" s="11"/>
      <c r="D533" s="11"/>
    </row>
    <row r="534" spans="1:4" ht="22.5" customHeight="1" x14ac:dyDescent="0.3">
      <c r="A534" s="11"/>
      <c r="B534" s="11"/>
      <c r="D534" s="11"/>
    </row>
    <row r="535" spans="1:4" ht="22.5" customHeight="1" x14ac:dyDescent="0.3">
      <c r="A535" s="11"/>
      <c r="B535" s="11"/>
      <c r="D535" s="11"/>
    </row>
    <row r="536" spans="1:4" ht="22.5" customHeight="1" x14ac:dyDescent="0.3">
      <c r="A536" s="11"/>
      <c r="B536" s="11"/>
      <c r="D536" s="11"/>
    </row>
    <row r="537" spans="1:4" ht="22.5" customHeight="1" x14ac:dyDescent="0.3">
      <c r="A537" s="11"/>
      <c r="B537" s="11"/>
      <c r="D537" s="11"/>
    </row>
    <row r="538" spans="1:4" ht="22.5" customHeight="1" x14ac:dyDescent="0.3">
      <c r="A538" s="11"/>
      <c r="B538" s="11"/>
      <c r="D538" s="11"/>
    </row>
    <row r="539" spans="1:4" ht="22.5" customHeight="1" x14ac:dyDescent="0.3">
      <c r="A539" s="11"/>
      <c r="B539" s="11"/>
      <c r="D539" s="11"/>
    </row>
    <row r="540" spans="1:4" ht="22.5" customHeight="1" x14ac:dyDescent="0.3">
      <c r="A540" s="11"/>
      <c r="B540" s="11"/>
      <c r="D540" s="11"/>
    </row>
    <row r="541" spans="1:4" ht="22.5" customHeight="1" x14ac:dyDescent="0.3">
      <c r="A541" s="11"/>
      <c r="B541" s="11"/>
      <c r="D541" s="11"/>
    </row>
    <row r="542" spans="1:4" ht="22.5" customHeight="1" x14ac:dyDescent="0.3">
      <c r="A542" s="11"/>
      <c r="B542" s="11"/>
      <c r="D542" s="11"/>
    </row>
    <row r="543" spans="1:4" ht="22.5" customHeight="1" x14ac:dyDescent="0.3">
      <c r="A543" s="11"/>
      <c r="B543" s="11"/>
      <c r="D543" s="11"/>
    </row>
    <row r="544" spans="1:4" ht="22.5" customHeight="1" x14ac:dyDescent="0.3">
      <c r="A544" s="11"/>
      <c r="B544" s="11"/>
      <c r="D544" s="11"/>
    </row>
    <row r="545" spans="1:4" ht="22.5" customHeight="1" x14ac:dyDescent="0.3">
      <c r="A545" s="11"/>
      <c r="B545" s="11"/>
      <c r="D545" s="11"/>
    </row>
    <row r="546" spans="1:4" ht="22.5" customHeight="1" x14ac:dyDescent="0.3">
      <c r="A546" s="11"/>
      <c r="B546" s="11"/>
      <c r="D546" s="11"/>
    </row>
    <row r="547" spans="1:4" ht="22.5" customHeight="1" x14ac:dyDescent="0.3">
      <c r="A547" s="11"/>
      <c r="B547" s="11"/>
      <c r="D547" s="11"/>
    </row>
    <row r="548" spans="1:4" ht="22.5" customHeight="1" x14ac:dyDescent="0.3">
      <c r="A548" s="11"/>
      <c r="B548" s="11"/>
      <c r="D548" s="11"/>
    </row>
    <row r="549" spans="1:4" ht="22.5" customHeight="1" x14ac:dyDescent="0.3">
      <c r="A549" s="11"/>
      <c r="B549" s="11"/>
      <c r="D549" s="11"/>
    </row>
    <row r="550" spans="1:4" ht="22.5" customHeight="1" x14ac:dyDescent="0.3">
      <c r="A550" s="11"/>
      <c r="B550" s="11"/>
      <c r="D550" s="11"/>
    </row>
    <row r="551" spans="1:4" ht="22.5" customHeight="1" x14ac:dyDescent="0.3">
      <c r="A551" s="11"/>
      <c r="B551" s="11"/>
      <c r="D551" s="11"/>
    </row>
    <row r="552" spans="1:4" ht="22.5" customHeight="1" x14ac:dyDescent="0.3">
      <c r="A552" s="11"/>
      <c r="B552" s="11"/>
      <c r="D552" s="11"/>
    </row>
    <row r="553" spans="1:4" ht="22.5" customHeight="1" x14ac:dyDescent="0.3">
      <c r="A553" s="11"/>
      <c r="B553" s="11"/>
      <c r="D553" s="11"/>
    </row>
    <row r="554" spans="1:4" ht="22.5" customHeight="1" x14ac:dyDescent="0.3">
      <c r="A554" s="11"/>
      <c r="B554" s="11"/>
      <c r="D554" s="11"/>
    </row>
    <row r="555" spans="1:4" ht="22.5" customHeight="1" x14ac:dyDescent="0.3">
      <c r="A555" s="11"/>
      <c r="B555" s="11"/>
      <c r="D555" s="11"/>
    </row>
    <row r="556" spans="1:4" ht="22.5" customHeight="1" x14ac:dyDescent="0.3">
      <c r="A556" s="11"/>
      <c r="B556" s="11"/>
      <c r="D556" s="11"/>
    </row>
    <row r="557" spans="1:4" ht="22.5" customHeight="1" x14ac:dyDescent="0.3">
      <c r="A557" s="11"/>
      <c r="B557" s="11"/>
      <c r="D557" s="11"/>
    </row>
    <row r="558" spans="1:4" ht="22.5" customHeight="1" x14ac:dyDescent="0.3">
      <c r="A558" s="11"/>
      <c r="B558" s="11"/>
      <c r="D558" s="11"/>
    </row>
    <row r="559" spans="1:4" ht="22.5" customHeight="1" x14ac:dyDescent="0.3">
      <c r="A559" s="11"/>
      <c r="B559" s="11"/>
      <c r="D559" s="11"/>
    </row>
    <row r="560" spans="1:4" ht="22.5" customHeight="1" x14ac:dyDescent="0.3">
      <c r="A560" s="11"/>
      <c r="B560" s="11"/>
      <c r="D560" s="11"/>
    </row>
    <row r="561" spans="1:4" ht="22.5" customHeight="1" x14ac:dyDescent="0.3">
      <c r="A561" s="11"/>
      <c r="B561" s="11"/>
      <c r="D561" s="11"/>
    </row>
    <row r="562" spans="1:4" ht="22.5" customHeight="1" x14ac:dyDescent="0.3">
      <c r="A562" s="11"/>
      <c r="B562" s="11"/>
      <c r="D562" s="11"/>
    </row>
    <row r="563" spans="1:4" ht="22.5" customHeight="1" x14ac:dyDescent="0.3">
      <c r="A563" s="11"/>
      <c r="B563" s="11"/>
      <c r="D563" s="11"/>
    </row>
    <row r="564" spans="1:4" ht="22.5" customHeight="1" x14ac:dyDescent="0.3">
      <c r="A564" s="11"/>
      <c r="B564" s="11"/>
      <c r="D564" s="11"/>
    </row>
    <row r="565" spans="1:4" ht="22.5" customHeight="1" x14ac:dyDescent="0.3">
      <c r="A565" s="11"/>
      <c r="B565" s="11"/>
      <c r="D565" s="11"/>
    </row>
    <row r="566" spans="1:4" ht="22.5" customHeight="1" x14ac:dyDescent="0.3">
      <c r="A566" s="11"/>
      <c r="B566" s="11"/>
      <c r="D566" s="11"/>
    </row>
    <row r="567" spans="1:4" ht="22.5" customHeight="1" x14ac:dyDescent="0.3">
      <c r="A567" s="11"/>
      <c r="B567" s="11"/>
      <c r="D567" s="11"/>
    </row>
    <row r="568" spans="1:4" ht="22.5" customHeight="1" x14ac:dyDescent="0.3">
      <c r="A568" s="11"/>
      <c r="B568" s="11"/>
      <c r="D568" s="11"/>
    </row>
    <row r="569" spans="1:4" ht="22.5" customHeight="1" x14ac:dyDescent="0.3">
      <c r="A569" s="11"/>
      <c r="B569" s="11"/>
      <c r="D569" s="11"/>
    </row>
    <row r="570" spans="1:4" ht="22.5" customHeight="1" x14ac:dyDescent="0.3">
      <c r="A570" s="11"/>
      <c r="B570" s="11"/>
      <c r="D570" s="11"/>
    </row>
    <row r="571" spans="1:4" ht="22.5" customHeight="1" x14ac:dyDescent="0.3">
      <c r="A571" s="11"/>
      <c r="B571" s="11"/>
      <c r="D571" s="11"/>
    </row>
    <row r="572" spans="1:4" ht="22.5" customHeight="1" x14ac:dyDescent="0.3">
      <c r="A572" s="11"/>
      <c r="B572" s="11"/>
      <c r="D572" s="11"/>
    </row>
    <row r="573" spans="1:4" ht="22.5" customHeight="1" x14ac:dyDescent="0.3">
      <c r="A573" s="11"/>
      <c r="B573" s="11"/>
      <c r="D573" s="11"/>
    </row>
    <row r="574" spans="1:4" ht="22.5" customHeight="1" x14ac:dyDescent="0.3">
      <c r="A574" s="11"/>
      <c r="B574" s="11"/>
      <c r="D574" s="11"/>
    </row>
    <row r="575" spans="1:4" ht="22.5" customHeight="1" x14ac:dyDescent="0.3">
      <c r="A575" s="11"/>
      <c r="B575" s="11"/>
      <c r="D575" s="11"/>
    </row>
    <row r="576" spans="1:4" ht="22.5" customHeight="1" x14ac:dyDescent="0.3">
      <c r="A576" s="11"/>
      <c r="B576" s="11"/>
      <c r="D576" s="11"/>
    </row>
    <row r="577" spans="1:4" ht="22.5" customHeight="1" x14ac:dyDescent="0.3">
      <c r="A577" s="11"/>
      <c r="B577" s="11"/>
      <c r="D577" s="11"/>
    </row>
    <row r="578" spans="1:4" ht="22.5" customHeight="1" x14ac:dyDescent="0.3">
      <c r="A578" s="11"/>
      <c r="B578" s="11"/>
      <c r="D578" s="11"/>
    </row>
    <row r="579" spans="1:4" ht="22.5" customHeight="1" x14ac:dyDescent="0.3">
      <c r="A579" s="11"/>
      <c r="B579" s="11"/>
      <c r="D579" s="11"/>
    </row>
    <row r="580" spans="1:4" ht="22.5" customHeight="1" x14ac:dyDescent="0.3">
      <c r="A580" s="11"/>
      <c r="B580" s="11"/>
      <c r="D580" s="11"/>
    </row>
    <row r="581" spans="1:4" ht="22.5" customHeight="1" x14ac:dyDescent="0.3">
      <c r="A581" s="11"/>
      <c r="B581" s="11"/>
      <c r="D581" s="11"/>
    </row>
    <row r="582" spans="1:4" ht="22.5" customHeight="1" x14ac:dyDescent="0.3">
      <c r="A582" s="11"/>
      <c r="B582" s="11"/>
      <c r="D582" s="11"/>
    </row>
    <row r="583" spans="1:4" ht="22.5" customHeight="1" x14ac:dyDescent="0.3">
      <c r="A583" s="11"/>
      <c r="B583" s="11"/>
      <c r="D583" s="11"/>
    </row>
    <row r="584" spans="1:4" ht="22.5" customHeight="1" x14ac:dyDescent="0.3">
      <c r="A584" s="11"/>
      <c r="B584" s="11"/>
      <c r="D584" s="11"/>
    </row>
    <row r="585" spans="1:4" ht="22.5" customHeight="1" x14ac:dyDescent="0.3">
      <c r="A585" s="11"/>
      <c r="B585" s="11"/>
      <c r="D585" s="11"/>
    </row>
    <row r="586" spans="1:4" ht="22.5" customHeight="1" x14ac:dyDescent="0.3">
      <c r="A586" s="11"/>
      <c r="B586" s="11"/>
      <c r="D586" s="11"/>
    </row>
    <row r="587" spans="1:4" ht="22.5" customHeight="1" x14ac:dyDescent="0.3">
      <c r="A587" s="11"/>
      <c r="B587" s="11"/>
      <c r="D587" s="11"/>
    </row>
    <row r="588" spans="1:4" ht="22.5" customHeight="1" x14ac:dyDescent="0.3">
      <c r="A588" s="11"/>
      <c r="B588" s="11"/>
      <c r="D588" s="11"/>
    </row>
    <row r="589" spans="1:4" ht="22.5" customHeight="1" x14ac:dyDescent="0.3">
      <c r="A589" s="11"/>
      <c r="B589" s="11"/>
      <c r="D589" s="11"/>
    </row>
    <row r="590" spans="1:4" ht="22.5" customHeight="1" x14ac:dyDescent="0.3">
      <c r="A590" s="11"/>
      <c r="B590" s="11"/>
      <c r="D590" s="11"/>
    </row>
    <row r="591" spans="1:4" ht="22.5" customHeight="1" x14ac:dyDescent="0.3">
      <c r="A591" s="11"/>
      <c r="B591" s="11"/>
      <c r="D591" s="11"/>
    </row>
    <row r="592" spans="1:4" ht="22.5" customHeight="1" x14ac:dyDescent="0.3">
      <c r="A592" s="11"/>
      <c r="B592" s="11"/>
      <c r="D592" s="11"/>
    </row>
    <row r="593" spans="1:4" ht="22.5" customHeight="1" x14ac:dyDescent="0.3">
      <c r="A593" s="11"/>
      <c r="B593" s="11"/>
      <c r="D593" s="11"/>
    </row>
    <row r="594" spans="1:4" ht="22.5" customHeight="1" x14ac:dyDescent="0.3">
      <c r="A594" s="11"/>
      <c r="B594" s="11"/>
      <c r="D594" s="11"/>
    </row>
    <row r="595" spans="1:4" ht="22.5" customHeight="1" x14ac:dyDescent="0.3">
      <c r="A595" s="11"/>
      <c r="B595" s="11"/>
      <c r="D595" s="11"/>
    </row>
    <row r="596" spans="1:4" ht="22.5" customHeight="1" x14ac:dyDescent="0.3">
      <c r="A596" s="11"/>
      <c r="B596" s="11"/>
      <c r="D596" s="11"/>
    </row>
    <row r="597" spans="1:4" ht="22.5" customHeight="1" x14ac:dyDescent="0.3">
      <c r="A597" s="11"/>
      <c r="B597" s="11"/>
      <c r="D597" s="11"/>
    </row>
    <row r="598" spans="1:4" ht="22.5" customHeight="1" x14ac:dyDescent="0.3">
      <c r="A598" s="11"/>
      <c r="B598" s="11"/>
      <c r="D598" s="11"/>
    </row>
    <row r="599" spans="1:4" ht="22.5" customHeight="1" x14ac:dyDescent="0.3">
      <c r="A599" s="11"/>
      <c r="B599" s="11"/>
      <c r="D599" s="11"/>
    </row>
    <row r="600" spans="1:4" ht="22.5" customHeight="1" x14ac:dyDescent="0.3">
      <c r="A600" s="11"/>
      <c r="B600" s="11"/>
      <c r="D600" s="11"/>
    </row>
    <row r="601" spans="1:4" ht="22.5" customHeight="1" x14ac:dyDescent="0.3">
      <c r="A601" s="11"/>
      <c r="B601" s="11"/>
      <c r="D601" s="11"/>
    </row>
    <row r="602" spans="1:4" ht="22.5" customHeight="1" x14ac:dyDescent="0.3">
      <c r="A602" s="11"/>
      <c r="B602" s="11"/>
      <c r="D602" s="11"/>
    </row>
    <row r="603" spans="1:4" ht="22.5" customHeight="1" x14ac:dyDescent="0.3">
      <c r="A603" s="11"/>
      <c r="B603" s="11"/>
      <c r="D603" s="11"/>
    </row>
    <row r="604" spans="1:4" ht="22.5" customHeight="1" x14ac:dyDescent="0.3">
      <c r="A604" s="11"/>
      <c r="B604" s="11"/>
      <c r="D604" s="11"/>
    </row>
    <row r="605" spans="1:4" ht="22.5" customHeight="1" x14ac:dyDescent="0.3">
      <c r="A605" s="11"/>
      <c r="B605" s="11"/>
      <c r="D605" s="11"/>
    </row>
    <row r="606" spans="1:4" ht="22.5" customHeight="1" x14ac:dyDescent="0.3">
      <c r="A606" s="11"/>
      <c r="B606" s="11"/>
      <c r="D606" s="11"/>
    </row>
    <row r="607" spans="1:4" ht="22.5" customHeight="1" x14ac:dyDescent="0.3">
      <c r="A607" s="11"/>
      <c r="B607" s="11"/>
      <c r="D607" s="11"/>
    </row>
    <row r="608" spans="1:4" ht="22.5" customHeight="1" x14ac:dyDescent="0.3">
      <c r="A608" s="11"/>
      <c r="B608" s="11"/>
      <c r="D608" s="11"/>
    </row>
    <row r="609" spans="1:4" ht="22.5" customHeight="1" x14ac:dyDescent="0.3">
      <c r="A609" s="11"/>
      <c r="B609" s="11"/>
      <c r="D609" s="11"/>
    </row>
    <row r="610" spans="1:4" ht="22.5" customHeight="1" x14ac:dyDescent="0.3">
      <c r="A610" s="11"/>
      <c r="B610" s="11"/>
      <c r="D610" s="11"/>
    </row>
    <row r="611" spans="1:4" ht="22.5" customHeight="1" x14ac:dyDescent="0.3">
      <c r="A611" s="11"/>
      <c r="B611" s="11"/>
      <c r="D611" s="11"/>
    </row>
    <row r="612" spans="1:4" ht="22.5" customHeight="1" x14ac:dyDescent="0.3">
      <c r="A612" s="11"/>
      <c r="B612" s="11"/>
      <c r="D612" s="11"/>
    </row>
    <row r="613" spans="1:4" ht="22.5" customHeight="1" x14ac:dyDescent="0.3">
      <c r="A613" s="11"/>
      <c r="B613" s="11"/>
      <c r="D613" s="11"/>
    </row>
    <row r="614" spans="1:4" ht="22.5" customHeight="1" x14ac:dyDescent="0.3">
      <c r="A614" s="11"/>
      <c r="B614" s="11"/>
      <c r="D614" s="11"/>
    </row>
    <row r="615" spans="1:4" ht="22.5" customHeight="1" x14ac:dyDescent="0.3">
      <c r="A615" s="11"/>
      <c r="B615" s="11"/>
      <c r="D615" s="11"/>
    </row>
    <row r="616" spans="1:4" ht="22.5" customHeight="1" x14ac:dyDescent="0.3">
      <c r="A616" s="11"/>
      <c r="B616" s="11"/>
      <c r="D616" s="11"/>
    </row>
    <row r="617" spans="1:4" ht="22.5" customHeight="1" x14ac:dyDescent="0.3">
      <c r="A617" s="11"/>
      <c r="B617" s="11"/>
      <c r="D617" s="11"/>
    </row>
    <row r="618" spans="1:4" ht="22.5" customHeight="1" x14ac:dyDescent="0.3">
      <c r="A618" s="11"/>
      <c r="B618" s="11"/>
      <c r="D618" s="11"/>
    </row>
    <row r="619" spans="1:4" ht="22.5" customHeight="1" x14ac:dyDescent="0.3">
      <c r="A619" s="11"/>
      <c r="B619" s="11"/>
      <c r="D619" s="11"/>
    </row>
    <row r="620" spans="1:4" ht="22.5" customHeight="1" x14ac:dyDescent="0.3">
      <c r="A620" s="11"/>
      <c r="B620" s="11"/>
      <c r="D620" s="11"/>
    </row>
    <row r="621" spans="1:4" ht="22.5" customHeight="1" x14ac:dyDescent="0.3">
      <c r="A621" s="11"/>
      <c r="B621" s="11"/>
      <c r="D621" s="11"/>
    </row>
    <row r="622" spans="1:4" ht="22.5" customHeight="1" x14ac:dyDescent="0.3">
      <c r="A622" s="11"/>
      <c r="B622" s="11"/>
      <c r="D622" s="11"/>
    </row>
    <row r="623" spans="1:4" ht="22.5" customHeight="1" x14ac:dyDescent="0.3">
      <c r="A623" s="11"/>
      <c r="B623" s="11"/>
      <c r="D623" s="11"/>
    </row>
    <row r="624" spans="1:4" ht="22.5" customHeight="1" x14ac:dyDescent="0.3">
      <c r="A624" s="11"/>
      <c r="B624" s="11"/>
      <c r="D624" s="11"/>
    </row>
    <row r="625" spans="1:4" ht="22.5" customHeight="1" x14ac:dyDescent="0.3">
      <c r="A625" s="11"/>
      <c r="B625" s="11"/>
      <c r="D625" s="11"/>
    </row>
    <row r="626" spans="1:4" ht="22.5" customHeight="1" x14ac:dyDescent="0.3">
      <c r="A626" s="11"/>
      <c r="B626" s="11"/>
      <c r="D626" s="11"/>
    </row>
    <row r="627" spans="1:4" ht="22.5" customHeight="1" x14ac:dyDescent="0.3">
      <c r="A627" s="11"/>
      <c r="B627" s="11"/>
      <c r="D627" s="11"/>
    </row>
    <row r="628" spans="1:4" ht="22.5" customHeight="1" x14ac:dyDescent="0.3">
      <c r="A628" s="11"/>
      <c r="B628" s="11"/>
      <c r="D628" s="11"/>
    </row>
    <row r="629" spans="1:4" ht="22.5" customHeight="1" x14ac:dyDescent="0.3">
      <c r="A629" s="11"/>
      <c r="B629" s="11"/>
      <c r="D629" s="11"/>
    </row>
    <row r="630" spans="1:4" ht="22.5" customHeight="1" x14ac:dyDescent="0.3">
      <c r="A630" s="11"/>
      <c r="B630" s="11"/>
      <c r="D630" s="11"/>
    </row>
    <row r="631" spans="1:4" ht="22.5" customHeight="1" x14ac:dyDescent="0.3">
      <c r="A631" s="11"/>
      <c r="B631" s="11"/>
      <c r="D631" s="11"/>
    </row>
    <row r="632" spans="1:4" ht="22.5" customHeight="1" x14ac:dyDescent="0.3">
      <c r="A632" s="11"/>
      <c r="B632" s="11"/>
      <c r="D632" s="11"/>
    </row>
    <row r="633" spans="1:4" ht="22.5" customHeight="1" x14ac:dyDescent="0.3">
      <c r="A633" s="11"/>
      <c r="B633" s="11"/>
      <c r="D633" s="11"/>
    </row>
    <row r="634" spans="1:4" ht="22.5" customHeight="1" x14ac:dyDescent="0.3">
      <c r="A634" s="11"/>
      <c r="B634" s="11"/>
      <c r="D634" s="11"/>
    </row>
    <row r="635" spans="1:4" ht="22.5" customHeight="1" x14ac:dyDescent="0.3">
      <c r="A635" s="11"/>
      <c r="B635" s="11"/>
      <c r="D635" s="11"/>
    </row>
    <row r="636" spans="1:4" ht="22.5" customHeight="1" x14ac:dyDescent="0.3">
      <c r="A636" s="11"/>
      <c r="B636" s="11"/>
      <c r="D636" s="11"/>
    </row>
    <row r="637" spans="1:4" ht="22.5" customHeight="1" x14ac:dyDescent="0.3">
      <c r="A637" s="11"/>
      <c r="B637" s="11"/>
      <c r="D637" s="11"/>
    </row>
    <row r="638" spans="1:4" ht="22.5" customHeight="1" x14ac:dyDescent="0.3">
      <c r="A638" s="11"/>
      <c r="B638" s="11"/>
      <c r="D638" s="11"/>
    </row>
    <row r="639" spans="1:4" ht="22.5" customHeight="1" x14ac:dyDescent="0.3">
      <c r="A639" s="11"/>
      <c r="B639" s="11"/>
      <c r="D639" s="11"/>
    </row>
    <row r="640" spans="1:4" ht="22.5" customHeight="1" x14ac:dyDescent="0.3">
      <c r="A640" s="11"/>
      <c r="B640" s="11"/>
      <c r="D640" s="11"/>
    </row>
    <row r="641" spans="1:4" ht="22.5" customHeight="1" x14ac:dyDescent="0.3">
      <c r="A641" s="11"/>
      <c r="B641" s="11"/>
      <c r="D641" s="11"/>
    </row>
    <row r="642" spans="1:4" ht="22.5" customHeight="1" x14ac:dyDescent="0.3">
      <c r="A642" s="11"/>
      <c r="B642" s="11"/>
      <c r="D642" s="11"/>
    </row>
    <row r="643" spans="1:4" ht="22.5" customHeight="1" x14ac:dyDescent="0.3">
      <c r="A643" s="11"/>
      <c r="B643" s="11"/>
      <c r="D643" s="11"/>
    </row>
    <row r="644" spans="1:4" ht="22.5" customHeight="1" x14ac:dyDescent="0.3">
      <c r="A644" s="11"/>
      <c r="B644" s="11"/>
      <c r="D644" s="11"/>
    </row>
    <row r="645" spans="1:4" ht="22.5" customHeight="1" x14ac:dyDescent="0.3">
      <c r="A645" s="11"/>
      <c r="B645" s="11"/>
      <c r="D645" s="11"/>
    </row>
    <row r="646" spans="1:4" ht="22.5" customHeight="1" x14ac:dyDescent="0.3">
      <c r="A646" s="11"/>
      <c r="B646" s="11"/>
      <c r="D646" s="11"/>
    </row>
    <row r="647" spans="1:4" ht="22.5" customHeight="1" x14ac:dyDescent="0.3">
      <c r="A647" s="11"/>
      <c r="B647" s="11"/>
      <c r="D647" s="11"/>
    </row>
    <row r="648" spans="1:4" ht="22.5" customHeight="1" x14ac:dyDescent="0.3">
      <c r="A648" s="11"/>
      <c r="B648" s="11"/>
      <c r="D648" s="11"/>
    </row>
    <row r="649" spans="1:4" ht="22.5" customHeight="1" x14ac:dyDescent="0.3">
      <c r="A649" s="11"/>
      <c r="B649" s="11"/>
      <c r="D649" s="11"/>
    </row>
    <row r="650" spans="1:4" ht="22.5" customHeight="1" x14ac:dyDescent="0.3">
      <c r="A650" s="11"/>
      <c r="B650" s="11"/>
      <c r="D650" s="11"/>
    </row>
    <row r="651" spans="1:4" ht="22.5" customHeight="1" x14ac:dyDescent="0.3">
      <c r="A651" s="11"/>
      <c r="B651" s="11"/>
      <c r="D651" s="11"/>
    </row>
    <row r="652" spans="1:4" ht="22.5" customHeight="1" x14ac:dyDescent="0.3">
      <c r="A652" s="11"/>
      <c r="B652" s="11"/>
      <c r="D652" s="11"/>
    </row>
    <row r="653" spans="1:4" ht="22.5" customHeight="1" x14ac:dyDescent="0.3">
      <c r="A653" s="11"/>
      <c r="B653" s="11"/>
      <c r="D653" s="11"/>
    </row>
    <row r="654" spans="1:4" ht="22.5" customHeight="1" x14ac:dyDescent="0.3">
      <c r="A654" s="11"/>
      <c r="B654" s="11"/>
      <c r="D654" s="11"/>
    </row>
    <row r="655" spans="1:4" ht="22.5" customHeight="1" x14ac:dyDescent="0.3">
      <c r="A655" s="11"/>
      <c r="B655" s="11"/>
      <c r="D655" s="11"/>
    </row>
    <row r="656" spans="1:4" ht="22.5" customHeight="1" x14ac:dyDescent="0.3">
      <c r="A656" s="11"/>
      <c r="B656" s="11"/>
      <c r="D656" s="11"/>
    </row>
    <row r="657" spans="1:4" ht="22.5" customHeight="1" x14ac:dyDescent="0.3">
      <c r="A657" s="11"/>
      <c r="B657" s="11"/>
      <c r="D657" s="11"/>
    </row>
    <row r="658" spans="1:4" ht="22.5" customHeight="1" x14ac:dyDescent="0.3">
      <c r="A658" s="11"/>
      <c r="B658" s="11"/>
      <c r="D658" s="11"/>
    </row>
    <row r="659" spans="1:4" ht="22.5" customHeight="1" x14ac:dyDescent="0.3">
      <c r="A659" s="11"/>
      <c r="B659" s="11"/>
      <c r="D659" s="11"/>
    </row>
    <row r="660" spans="1:4" ht="22.5" customHeight="1" x14ac:dyDescent="0.3">
      <c r="A660" s="11"/>
      <c r="B660" s="11"/>
      <c r="D660" s="11"/>
    </row>
    <row r="661" spans="1:4" ht="22.5" customHeight="1" x14ac:dyDescent="0.3">
      <c r="A661" s="11"/>
      <c r="B661" s="11"/>
      <c r="D661" s="11"/>
    </row>
    <row r="662" spans="1:4" ht="22.5" customHeight="1" x14ac:dyDescent="0.3">
      <c r="A662" s="11"/>
      <c r="B662" s="11"/>
      <c r="D662" s="11"/>
    </row>
    <row r="663" spans="1:4" ht="22.5" customHeight="1" x14ac:dyDescent="0.3">
      <c r="A663" s="11"/>
      <c r="B663" s="11"/>
      <c r="D663" s="11"/>
    </row>
    <row r="664" spans="1:4" ht="22.5" customHeight="1" x14ac:dyDescent="0.3">
      <c r="A664" s="11"/>
      <c r="B664" s="11"/>
      <c r="D664" s="11"/>
    </row>
    <row r="665" spans="1:4" ht="22.5" customHeight="1" x14ac:dyDescent="0.3">
      <c r="A665" s="11"/>
      <c r="B665" s="11"/>
      <c r="D665" s="11"/>
    </row>
    <row r="666" spans="1:4" ht="22.5" customHeight="1" x14ac:dyDescent="0.3">
      <c r="A666" s="11"/>
      <c r="B666" s="11"/>
      <c r="D666" s="11"/>
    </row>
    <row r="667" spans="1:4" ht="22.5" customHeight="1" x14ac:dyDescent="0.3">
      <c r="A667" s="11"/>
      <c r="B667" s="11"/>
      <c r="D667" s="11"/>
    </row>
    <row r="668" spans="1:4" ht="22.5" customHeight="1" x14ac:dyDescent="0.3">
      <c r="A668" s="11"/>
      <c r="B668" s="11"/>
      <c r="D668" s="11"/>
    </row>
    <row r="669" spans="1:4" ht="22.5" customHeight="1" x14ac:dyDescent="0.3">
      <c r="A669" s="11"/>
      <c r="B669" s="11"/>
      <c r="D669" s="11"/>
    </row>
    <row r="670" spans="1:4" ht="22.5" customHeight="1" x14ac:dyDescent="0.3">
      <c r="A670" s="11"/>
      <c r="B670" s="11"/>
      <c r="D670" s="11"/>
    </row>
    <row r="671" spans="1:4" ht="22.5" customHeight="1" x14ac:dyDescent="0.3">
      <c r="A671" s="11"/>
      <c r="B671" s="11"/>
      <c r="D671" s="11"/>
    </row>
    <row r="672" spans="1:4" ht="22.5" customHeight="1" x14ac:dyDescent="0.3">
      <c r="A672" s="11"/>
      <c r="B672" s="11"/>
      <c r="D672" s="11"/>
    </row>
    <row r="673" spans="1:4" ht="22.5" customHeight="1" x14ac:dyDescent="0.3">
      <c r="A673" s="11"/>
      <c r="B673" s="11"/>
      <c r="D673" s="11"/>
    </row>
    <row r="674" spans="1:4" ht="22.5" customHeight="1" x14ac:dyDescent="0.3">
      <c r="A674" s="11"/>
      <c r="B674" s="11"/>
      <c r="D674" s="11"/>
    </row>
    <row r="675" spans="1:4" ht="22.5" customHeight="1" x14ac:dyDescent="0.3">
      <c r="A675" s="11"/>
      <c r="B675" s="11"/>
      <c r="D675" s="11"/>
    </row>
    <row r="676" spans="1:4" ht="22.5" customHeight="1" x14ac:dyDescent="0.3">
      <c r="A676" s="11"/>
      <c r="B676" s="11"/>
      <c r="D676" s="11"/>
    </row>
    <row r="677" spans="1:4" ht="22.5" customHeight="1" x14ac:dyDescent="0.3">
      <c r="A677" s="11"/>
      <c r="B677" s="11"/>
      <c r="D677" s="11"/>
    </row>
    <row r="678" spans="1:4" ht="22.5" customHeight="1" x14ac:dyDescent="0.3">
      <c r="A678" s="11"/>
      <c r="B678" s="11"/>
      <c r="D678" s="11"/>
    </row>
    <row r="679" spans="1:4" ht="22.5" customHeight="1" x14ac:dyDescent="0.3">
      <c r="A679" s="11"/>
      <c r="B679" s="11"/>
      <c r="D679" s="11"/>
    </row>
    <row r="680" spans="1:4" ht="22.5" customHeight="1" x14ac:dyDescent="0.3">
      <c r="A680" s="11"/>
      <c r="B680" s="11"/>
      <c r="D680" s="11"/>
    </row>
    <row r="681" spans="1:4" ht="22.5" customHeight="1" x14ac:dyDescent="0.3">
      <c r="A681" s="11"/>
      <c r="B681" s="11"/>
      <c r="D681" s="11"/>
    </row>
    <row r="682" spans="1:4" ht="22.5" customHeight="1" x14ac:dyDescent="0.3">
      <c r="A682" s="11"/>
      <c r="B682" s="11"/>
      <c r="D682" s="11"/>
    </row>
    <row r="683" spans="1:4" ht="22.5" customHeight="1" x14ac:dyDescent="0.3">
      <c r="A683" s="11"/>
      <c r="B683" s="11"/>
      <c r="D683" s="11"/>
    </row>
    <row r="684" spans="1:4" ht="22.5" customHeight="1" x14ac:dyDescent="0.3">
      <c r="A684" s="11"/>
      <c r="B684" s="11"/>
      <c r="D684" s="11"/>
    </row>
    <row r="685" spans="1:4" ht="22.5" customHeight="1" x14ac:dyDescent="0.3">
      <c r="A685" s="11"/>
      <c r="B685" s="11"/>
      <c r="D685" s="11"/>
    </row>
    <row r="686" spans="1:4" ht="22.5" customHeight="1" x14ac:dyDescent="0.3">
      <c r="A686" s="11"/>
      <c r="B686" s="11"/>
      <c r="D686" s="11"/>
    </row>
    <row r="687" spans="1:4" ht="22.5" customHeight="1" x14ac:dyDescent="0.3">
      <c r="A687" s="11"/>
      <c r="B687" s="11"/>
      <c r="D687" s="11"/>
    </row>
    <row r="688" spans="1:4" ht="22.5" customHeight="1" x14ac:dyDescent="0.3">
      <c r="A688" s="11"/>
      <c r="B688" s="11"/>
      <c r="D688" s="11"/>
    </row>
    <row r="689" spans="1:4" ht="22.5" customHeight="1" x14ac:dyDescent="0.3">
      <c r="A689" s="11"/>
      <c r="B689" s="11"/>
      <c r="D689" s="11"/>
    </row>
    <row r="690" spans="1:4" ht="22.5" customHeight="1" x14ac:dyDescent="0.3">
      <c r="A690" s="11"/>
      <c r="B690" s="11"/>
      <c r="D690" s="11"/>
    </row>
    <row r="691" spans="1:4" ht="22.5" customHeight="1" x14ac:dyDescent="0.3">
      <c r="A691" s="11"/>
      <c r="B691" s="11"/>
      <c r="D691" s="11"/>
    </row>
    <row r="692" spans="1:4" ht="22.5" customHeight="1" x14ac:dyDescent="0.3">
      <c r="A692" s="11"/>
      <c r="B692" s="11"/>
      <c r="D692" s="11"/>
    </row>
    <row r="693" spans="1:4" ht="22.5" customHeight="1" x14ac:dyDescent="0.3">
      <c r="A693" s="11"/>
      <c r="B693" s="11"/>
      <c r="D693" s="11"/>
    </row>
    <row r="694" spans="1:4" ht="22.5" customHeight="1" x14ac:dyDescent="0.3">
      <c r="A694" s="11"/>
      <c r="B694" s="11"/>
      <c r="D694" s="11"/>
    </row>
    <row r="695" spans="1:4" ht="22.5" customHeight="1" x14ac:dyDescent="0.3">
      <c r="A695" s="11"/>
      <c r="B695" s="11"/>
      <c r="D695" s="11"/>
    </row>
    <row r="696" spans="1:4" ht="22.5" customHeight="1" x14ac:dyDescent="0.3">
      <c r="A696" s="11"/>
      <c r="B696" s="11"/>
      <c r="D696" s="11"/>
    </row>
    <row r="697" spans="1:4" ht="22.5" customHeight="1" x14ac:dyDescent="0.3">
      <c r="A697" s="11"/>
      <c r="B697" s="11"/>
      <c r="D697" s="11"/>
    </row>
    <row r="698" spans="1:4" ht="22.5" customHeight="1" x14ac:dyDescent="0.3">
      <c r="A698" s="11"/>
      <c r="B698" s="11"/>
      <c r="D698" s="11"/>
    </row>
    <row r="699" spans="1:4" ht="22.5" customHeight="1" x14ac:dyDescent="0.3">
      <c r="A699" s="11"/>
      <c r="B699" s="11"/>
      <c r="D699" s="11"/>
    </row>
    <row r="700" spans="1:4" ht="22.5" customHeight="1" x14ac:dyDescent="0.3">
      <c r="A700" s="11"/>
      <c r="B700" s="11"/>
      <c r="D700" s="11"/>
    </row>
    <row r="701" spans="1:4" ht="22.5" customHeight="1" x14ac:dyDescent="0.3">
      <c r="A701" s="11"/>
      <c r="B701" s="11"/>
      <c r="D701" s="11"/>
    </row>
    <row r="702" spans="1:4" ht="22.5" customHeight="1" x14ac:dyDescent="0.3">
      <c r="A702" s="11"/>
      <c r="B702" s="11"/>
      <c r="D702" s="11"/>
    </row>
    <row r="703" spans="1:4" ht="22.5" customHeight="1" x14ac:dyDescent="0.3">
      <c r="A703" s="11"/>
      <c r="B703" s="11"/>
      <c r="D703" s="11"/>
    </row>
    <row r="704" spans="1:4" ht="22.5" customHeight="1" x14ac:dyDescent="0.3">
      <c r="A704" s="11"/>
      <c r="B704" s="11"/>
      <c r="D704" s="11"/>
    </row>
    <row r="705" spans="1:4" ht="22.5" customHeight="1" x14ac:dyDescent="0.3">
      <c r="A705" s="11"/>
      <c r="B705" s="11"/>
      <c r="D705" s="11"/>
    </row>
    <row r="706" spans="1:4" ht="22.5" customHeight="1" x14ac:dyDescent="0.3">
      <c r="A706" s="11"/>
      <c r="B706" s="11"/>
      <c r="D706" s="11"/>
    </row>
    <row r="707" spans="1:4" ht="22.5" customHeight="1" x14ac:dyDescent="0.3">
      <c r="A707" s="11"/>
      <c r="B707" s="11"/>
      <c r="D707" s="11"/>
    </row>
    <row r="708" spans="1:4" ht="22.5" customHeight="1" x14ac:dyDescent="0.3">
      <c r="A708" s="11"/>
      <c r="B708" s="11"/>
      <c r="D708" s="11"/>
    </row>
    <row r="709" spans="1:4" ht="22.5" customHeight="1" x14ac:dyDescent="0.3">
      <c r="A709" s="11"/>
      <c r="B709" s="11"/>
      <c r="D709" s="11"/>
    </row>
    <row r="710" spans="1:4" ht="22.5" customHeight="1" x14ac:dyDescent="0.3">
      <c r="A710" s="11"/>
      <c r="B710" s="11"/>
      <c r="D710" s="11"/>
    </row>
    <row r="711" spans="1:4" ht="22.5" customHeight="1" x14ac:dyDescent="0.3">
      <c r="A711" s="11"/>
      <c r="B711" s="11"/>
      <c r="D711" s="11"/>
    </row>
    <row r="712" spans="1:4" ht="22.5" customHeight="1" x14ac:dyDescent="0.3">
      <c r="A712" s="11"/>
      <c r="B712" s="11"/>
      <c r="D712" s="11"/>
    </row>
    <row r="713" spans="1:4" ht="22.5" customHeight="1" x14ac:dyDescent="0.3">
      <c r="A713" s="11"/>
      <c r="B713" s="11"/>
      <c r="D713" s="11"/>
    </row>
    <row r="714" spans="1:4" ht="22.5" customHeight="1" x14ac:dyDescent="0.3">
      <c r="A714" s="11"/>
      <c r="B714" s="11"/>
      <c r="D714" s="11"/>
    </row>
    <row r="715" spans="1:4" ht="22.5" customHeight="1" x14ac:dyDescent="0.3">
      <c r="A715" s="11"/>
      <c r="B715" s="11"/>
      <c r="D715" s="11"/>
    </row>
    <row r="716" spans="1:4" ht="22.5" customHeight="1" x14ac:dyDescent="0.3">
      <c r="A716" s="11"/>
      <c r="B716" s="11"/>
      <c r="D716" s="11"/>
    </row>
    <row r="717" spans="1:4" ht="22.5" customHeight="1" x14ac:dyDescent="0.3">
      <c r="A717" s="11"/>
      <c r="B717" s="11"/>
      <c r="D717" s="11"/>
    </row>
    <row r="718" spans="1:4" ht="22.5" customHeight="1" x14ac:dyDescent="0.3">
      <c r="A718" s="11"/>
      <c r="B718" s="11"/>
      <c r="D718" s="11"/>
    </row>
    <row r="719" spans="1:4" ht="22.5" customHeight="1" x14ac:dyDescent="0.3">
      <c r="A719" s="11"/>
      <c r="B719" s="11"/>
      <c r="D719" s="11"/>
    </row>
    <row r="720" spans="1:4" ht="22.5" customHeight="1" x14ac:dyDescent="0.3">
      <c r="A720" s="11"/>
      <c r="B720" s="11"/>
      <c r="D720" s="11"/>
    </row>
    <row r="721" spans="1:4" ht="22.5" customHeight="1" x14ac:dyDescent="0.3">
      <c r="A721" s="11"/>
      <c r="B721" s="11"/>
      <c r="D721" s="11"/>
    </row>
    <row r="722" spans="1:4" ht="22.5" customHeight="1" x14ac:dyDescent="0.3">
      <c r="A722" s="11"/>
      <c r="B722" s="11"/>
      <c r="D722" s="11"/>
    </row>
    <row r="723" spans="1:4" ht="22.5" customHeight="1" x14ac:dyDescent="0.3">
      <c r="A723" s="11"/>
      <c r="B723" s="11"/>
      <c r="D723" s="11"/>
    </row>
    <row r="724" spans="1:4" ht="22.5" customHeight="1" x14ac:dyDescent="0.3">
      <c r="A724" s="11"/>
      <c r="B724" s="11"/>
      <c r="D724" s="11"/>
    </row>
    <row r="725" spans="1:4" ht="22.5" customHeight="1" x14ac:dyDescent="0.3">
      <c r="A725" s="11"/>
      <c r="B725" s="11"/>
      <c r="D725" s="11"/>
    </row>
    <row r="726" spans="1:4" ht="22.5" customHeight="1" x14ac:dyDescent="0.3">
      <c r="A726" s="11"/>
      <c r="B726" s="11"/>
      <c r="D726" s="11"/>
    </row>
    <row r="727" spans="1:4" ht="22.5" customHeight="1" x14ac:dyDescent="0.3">
      <c r="A727" s="11"/>
      <c r="B727" s="11"/>
      <c r="D727" s="11"/>
    </row>
    <row r="728" spans="1:4" ht="22.5" customHeight="1" x14ac:dyDescent="0.3">
      <c r="A728" s="11"/>
      <c r="B728" s="11"/>
      <c r="D728" s="11"/>
    </row>
    <row r="729" spans="1:4" ht="22.5" customHeight="1" x14ac:dyDescent="0.3">
      <c r="A729" s="11"/>
      <c r="B729" s="11"/>
      <c r="D729" s="11"/>
    </row>
    <row r="730" spans="1:4" ht="22.5" customHeight="1" x14ac:dyDescent="0.3">
      <c r="A730" s="11"/>
      <c r="B730" s="11"/>
      <c r="D730" s="11"/>
    </row>
    <row r="731" spans="1:4" ht="22.5" customHeight="1" x14ac:dyDescent="0.3">
      <c r="A731" s="11"/>
      <c r="B731" s="11"/>
      <c r="D731" s="11"/>
    </row>
    <row r="732" spans="1:4" ht="22.5" customHeight="1" x14ac:dyDescent="0.3">
      <c r="A732" s="11"/>
      <c r="B732" s="11"/>
      <c r="D732" s="11"/>
    </row>
    <row r="733" spans="1:4" ht="22.5" customHeight="1" x14ac:dyDescent="0.3">
      <c r="A733" s="11"/>
      <c r="B733" s="11"/>
      <c r="D733" s="11"/>
    </row>
    <row r="734" spans="1:4" ht="22.5" customHeight="1" x14ac:dyDescent="0.3">
      <c r="A734" s="11"/>
      <c r="B734" s="11"/>
      <c r="D734" s="11"/>
    </row>
    <row r="735" spans="1:4" ht="22.5" customHeight="1" x14ac:dyDescent="0.3">
      <c r="A735" s="11"/>
      <c r="B735" s="11"/>
      <c r="D735" s="11"/>
    </row>
    <row r="736" spans="1:4" ht="22.5" customHeight="1" x14ac:dyDescent="0.3">
      <c r="A736" s="11"/>
      <c r="B736" s="11"/>
      <c r="D736" s="11"/>
    </row>
    <row r="737" spans="1:4" ht="22.5" customHeight="1" x14ac:dyDescent="0.3">
      <c r="A737" s="11"/>
      <c r="B737" s="11"/>
      <c r="D737" s="11"/>
    </row>
    <row r="738" spans="1:4" ht="22.5" customHeight="1" x14ac:dyDescent="0.3">
      <c r="A738" s="11"/>
      <c r="B738" s="11"/>
      <c r="D738" s="11"/>
    </row>
    <row r="739" spans="1:4" ht="22.5" customHeight="1" x14ac:dyDescent="0.3">
      <c r="A739" s="11"/>
      <c r="B739" s="11"/>
      <c r="D739" s="11"/>
    </row>
    <row r="740" spans="1:4" ht="22.5" customHeight="1" x14ac:dyDescent="0.3">
      <c r="A740" s="11"/>
      <c r="B740" s="11"/>
      <c r="D740" s="11"/>
    </row>
    <row r="741" spans="1:4" ht="22.5" customHeight="1" x14ac:dyDescent="0.3">
      <c r="A741" s="11"/>
      <c r="B741" s="11"/>
      <c r="D741" s="11"/>
    </row>
    <row r="742" spans="1:4" ht="22.5" customHeight="1" x14ac:dyDescent="0.3">
      <c r="A742" s="11"/>
      <c r="B742" s="11"/>
      <c r="D742" s="11"/>
    </row>
    <row r="743" spans="1:4" ht="22.5" customHeight="1" x14ac:dyDescent="0.3">
      <c r="A743" s="11"/>
      <c r="B743" s="11"/>
      <c r="D743" s="11"/>
    </row>
    <row r="744" spans="1:4" ht="22.5" customHeight="1" x14ac:dyDescent="0.3">
      <c r="A744" s="11"/>
      <c r="B744" s="11"/>
      <c r="D744" s="11"/>
    </row>
    <row r="745" spans="1:4" ht="22.5" customHeight="1" x14ac:dyDescent="0.3">
      <c r="A745" s="11"/>
      <c r="B745" s="11"/>
      <c r="D745" s="11"/>
    </row>
    <row r="746" spans="1:4" ht="22.5" customHeight="1" x14ac:dyDescent="0.3">
      <c r="A746" s="11"/>
      <c r="B746" s="11"/>
      <c r="D746" s="11"/>
    </row>
    <row r="747" spans="1:4" ht="22.5" customHeight="1" x14ac:dyDescent="0.3">
      <c r="A747" s="11"/>
      <c r="B747" s="11"/>
      <c r="D747" s="11"/>
    </row>
    <row r="748" spans="1:4" ht="22.5" customHeight="1" x14ac:dyDescent="0.3">
      <c r="A748" s="11"/>
      <c r="B748" s="11"/>
      <c r="D748" s="11"/>
    </row>
    <row r="749" spans="1:4" ht="22.5" customHeight="1" x14ac:dyDescent="0.3">
      <c r="A749" s="11"/>
      <c r="B749" s="11"/>
      <c r="D749" s="11"/>
    </row>
    <row r="750" spans="1:4" ht="22.5" customHeight="1" x14ac:dyDescent="0.3">
      <c r="A750" s="11"/>
      <c r="B750" s="11"/>
      <c r="D750" s="11"/>
    </row>
    <row r="751" spans="1:4" ht="22.5" customHeight="1" x14ac:dyDescent="0.3">
      <c r="A751" s="11"/>
      <c r="B751" s="11"/>
      <c r="D751" s="11"/>
    </row>
    <row r="752" spans="1:4" ht="22.5" customHeight="1" x14ac:dyDescent="0.3">
      <c r="A752" s="11"/>
      <c r="B752" s="11"/>
      <c r="D752" s="11"/>
    </row>
    <row r="753" spans="1:4" ht="22.5" customHeight="1" x14ac:dyDescent="0.3">
      <c r="A753" s="11"/>
      <c r="B753" s="11"/>
      <c r="D753" s="11"/>
    </row>
    <row r="754" spans="1:4" ht="22.5" customHeight="1" x14ac:dyDescent="0.3">
      <c r="A754" s="11"/>
      <c r="B754" s="11"/>
      <c r="D754" s="11"/>
    </row>
    <row r="755" spans="1:4" ht="22.5" customHeight="1" x14ac:dyDescent="0.3">
      <c r="A755" s="11"/>
      <c r="B755" s="11"/>
      <c r="D755" s="11"/>
    </row>
    <row r="756" spans="1:4" ht="22.5" customHeight="1" x14ac:dyDescent="0.3">
      <c r="A756" s="11"/>
      <c r="B756" s="11"/>
      <c r="D756" s="11"/>
    </row>
    <row r="757" spans="1:4" ht="22.5" customHeight="1" x14ac:dyDescent="0.3">
      <c r="A757" s="11"/>
      <c r="B757" s="11"/>
      <c r="D757" s="11"/>
    </row>
    <row r="758" spans="1:4" ht="22.5" customHeight="1" x14ac:dyDescent="0.3">
      <c r="A758" s="11"/>
      <c r="B758" s="11"/>
      <c r="D758" s="11"/>
    </row>
    <row r="759" spans="1:4" ht="22.5" customHeight="1" x14ac:dyDescent="0.3">
      <c r="A759" s="11"/>
      <c r="B759" s="11"/>
      <c r="D759" s="11"/>
    </row>
    <row r="760" spans="1:4" ht="22.5" customHeight="1" x14ac:dyDescent="0.3">
      <c r="A760" s="11"/>
      <c r="B760" s="11"/>
      <c r="D760" s="11"/>
    </row>
    <row r="761" spans="1:4" ht="22.5" customHeight="1" x14ac:dyDescent="0.3">
      <c r="A761" s="11"/>
      <c r="B761" s="11"/>
      <c r="D761" s="11"/>
    </row>
    <row r="762" spans="1:4" ht="22.5" customHeight="1" x14ac:dyDescent="0.3">
      <c r="A762" s="11"/>
      <c r="B762" s="11"/>
      <c r="D762" s="11"/>
    </row>
    <row r="763" spans="1:4" ht="22.5" customHeight="1" x14ac:dyDescent="0.3">
      <c r="A763" s="11"/>
      <c r="B763" s="11"/>
      <c r="D763" s="11"/>
    </row>
    <row r="764" spans="1:4" ht="22.5" customHeight="1" x14ac:dyDescent="0.3">
      <c r="A764" s="11"/>
      <c r="B764" s="11"/>
      <c r="D764" s="11"/>
    </row>
    <row r="765" spans="1:4" ht="22.5" customHeight="1" x14ac:dyDescent="0.3">
      <c r="A765" s="11"/>
      <c r="B765" s="11"/>
      <c r="D765" s="11"/>
    </row>
    <row r="766" spans="1:4" ht="22.5" customHeight="1" x14ac:dyDescent="0.3">
      <c r="A766" s="11"/>
      <c r="B766" s="11"/>
      <c r="D766" s="11"/>
    </row>
    <row r="767" spans="1:4" ht="22.5" customHeight="1" x14ac:dyDescent="0.3">
      <c r="A767" s="11"/>
      <c r="B767" s="11"/>
      <c r="D767" s="11"/>
    </row>
    <row r="768" spans="1:4" ht="22.5" customHeight="1" x14ac:dyDescent="0.3">
      <c r="A768" s="11"/>
      <c r="B768" s="11"/>
      <c r="D768" s="11"/>
    </row>
    <row r="769" spans="1:4" ht="22.5" customHeight="1" x14ac:dyDescent="0.3">
      <c r="A769" s="11"/>
      <c r="B769" s="11"/>
      <c r="D769" s="11"/>
    </row>
    <row r="770" spans="1:4" ht="22.5" customHeight="1" x14ac:dyDescent="0.3">
      <c r="A770" s="11"/>
      <c r="B770" s="11"/>
      <c r="D770" s="11"/>
    </row>
    <row r="771" spans="1:4" ht="22.5" customHeight="1" x14ac:dyDescent="0.3">
      <c r="A771" s="11"/>
      <c r="B771" s="11"/>
      <c r="D771" s="11"/>
    </row>
    <row r="772" spans="1:4" ht="22.5" customHeight="1" x14ac:dyDescent="0.3">
      <c r="A772" s="11"/>
      <c r="B772" s="11"/>
      <c r="D772" s="11"/>
    </row>
    <row r="773" spans="1:4" ht="22.5" customHeight="1" x14ac:dyDescent="0.3">
      <c r="A773" s="11"/>
      <c r="B773" s="11"/>
      <c r="D773" s="11"/>
    </row>
    <row r="774" spans="1:4" ht="22.5" customHeight="1" x14ac:dyDescent="0.3">
      <c r="A774" s="11"/>
      <c r="B774" s="11"/>
      <c r="D774" s="11"/>
    </row>
    <row r="775" spans="1:4" ht="22.5" customHeight="1" x14ac:dyDescent="0.3">
      <c r="A775" s="11"/>
      <c r="B775" s="11"/>
      <c r="D775" s="11"/>
    </row>
    <row r="776" spans="1:4" ht="22.5" customHeight="1" x14ac:dyDescent="0.3">
      <c r="A776" s="11"/>
      <c r="B776" s="11"/>
      <c r="D776" s="11"/>
    </row>
    <row r="777" spans="1:4" ht="22.5" customHeight="1" x14ac:dyDescent="0.3">
      <c r="A777" s="11"/>
      <c r="B777" s="11"/>
      <c r="D777" s="11"/>
    </row>
    <row r="778" spans="1:4" ht="22.5" customHeight="1" x14ac:dyDescent="0.3">
      <c r="A778" s="11"/>
      <c r="B778" s="11"/>
      <c r="D778" s="11"/>
    </row>
    <row r="779" spans="1:4" ht="22.5" customHeight="1" x14ac:dyDescent="0.3">
      <c r="A779" s="11"/>
      <c r="B779" s="11"/>
      <c r="D779" s="11"/>
    </row>
    <row r="780" spans="1:4" ht="22.5" customHeight="1" x14ac:dyDescent="0.3">
      <c r="A780" s="11"/>
      <c r="B780" s="11"/>
      <c r="D780" s="11"/>
    </row>
    <row r="781" spans="1:4" ht="22.5" customHeight="1" x14ac:dyDescent="0.3">
      <c r="A781" s="11"/>
      <c r="B781" s="11"/>
      <c r="D781" s="11"/>
    </row>
    <row r="782" spans="1:4" ht="22.5" customHeight="1" x14ac:dyDescent="0.3">
      <c r="A782" s="11"/>
      <c r="B782" s="11"/>
      <c r="D782" s="11"/>
    </row>
    <row r="783" spans="1:4" ht="22.5" customHeight="1" x14ac:dyDescent="0.3">
      <c r="A783" s="11"/>
      <c r="B783" s="11"/>
      <c r="D783" s="11"/>
    </row>
    <row r="784" spans="1:4" ht="22.5" customHeight="1" x14ac:dyDescent="0.3">
      <c r="A784" s="11"/>
      <c r="B784" s="11"/>
      <c r="D784" s="11"/>
    </row>
    <row r="785" spans="1:4" ht="22.5" customHeight="1" x14ac:dyDescent="0.3">
      <c r="A785" s="11"/>
      <c r="B785" s="11"/>
      <c r="D785" s="11"/>
    </row>
    <row r="786" spans="1:4" ht="22.5" customHeight="1" x14ac:dyDescent="0.3">
      <c r="A786" s="11"/>
      <c r="B786" s="11"/>
      <c r="D786" s="11"/>
    </row>
    <row r="787" spans="1:4" ht="22.5" customHeight="1" x14ac:dyDescent="0.3">
      <c r="A787" s="11"/>
      <c r="B787" s="11"/>
      <c r="D787" s="11"/>
    </row>
    <row r="788" spans="1:4" ht="22.5" customHeight="1" x14ac:dyDescent="0.3">
      <c r="A788" s="11"/>
      <c r="B788" s="11"/>
      <c r="D788" s="11"/>
    </row>
    <row r="789" spans="1:4" ht="22.5" customHeight="1" x14ac:dyDescent="0.3">
      <c r="A789" s="11"/>
      <c r="B789" s="11"/>
      <c r="D789" s="11"/>
    </row>
    <row r="790" spans="1:4" ht="22.5" customHeight="1" x14ac:dyDescent="0.3">
      <c r="A790" s="11"/>
      <c r="B790" s="11"/>
      <c r="D790" s="11"/>
    </row>
    <row r="791" spans="1:4" ht="22.5" customHeight="1" x14ac:dyDescent="0.3">
      <c r="A791" s="11"/>
      <c r="B791" s="11"/>
      <c r="D791" s="11"/>
    </row>
    <row r="792" spans="1:4" ht="22.5" customHeight="1" x14ac:dyDescent="0.3">
      <c r="A792" s="11"/>
      <c r="B792" s="11"/>
      <c r="D792" s="11"/>
    </row>
    <row r="793" spans="1:4" ht="22.5" customHeight="1" x14ac:dyDescent="0.3">
      <c r="A793" s="11"/>
      <c r="B793" s="11"/>
      <c r="D793" s="11"/>
    </row>
    <row r="794" spans="1:4" ht="22.5" customHeight="1" x14ac:dyDescent="0.3">
      <c r="A794" s="11"/>
      <c r="B794" s="11"/>
      <c r="D794" s="11"/>
    </row>
    <row r="795" spans="1:4" ht="22.5" customHeight="1" x14ac:dyDescent="0.3">
      <c r="A795" s="11"/>
      <c r="B795" s="11"/>
      <c r="D795" s="11"/>
    </row>
    <row r="796" spans="1:4" ht="22.5" customHeight="1" x14ac:dyDescent="0.3">
      <c r="A796" s="11"/>
      <c r="B796" s="11"/>
      <c r="D796" s="11"/>
    </row>
    <row r="797" spans="1:4" ht="22.5" customHeight="1" x14ac:dyDescent="0.3">
      <c r="A797" s="11"/>
      <c r="B797" s="11"/>
      <c r="D797" s="11"/>
    </row>
    <row r="798" spans="1:4" ht="22.5" customHeight="1" x14ac:dyDescent="0.3">
      <c r="A798" s="11"/>
      <c r="B798" s="11"/>
      <c r="D798" s="11"/>
    </row>
    <row r="799" spans="1:4" ht="22.5" customHeight="1" x14ac:dyDescent="0.3">
      <c r="A799" s="11"/>
      <c r="B799" s="11"/>
      <c r="D799" s="11"/>
    </row>
    <row r="800" spans="1:4" ht="22.5" customHeight="1" x14ac:dyDescent="0.3">
      <c r="A800" s="11"/>
      <c r="B800" s="11"/>
      <c r="D800" s="11"/>
    </row>
    <row r="801" spans="1:4" ht="22.5" customHeight="1" x14ac:dyDescent="0.3">
      <c r="A801" s="11"/>
      <c r="B801" s="11"/>
      <c r="D801" s="11"/>
    </row>
    <row r="802" spans="1:4" ht="22.5" customHeight="1" x14ac:dyDescent="0.3">
      <c r="A802" s="11"/>
      <c r="B802" s="11"/>
      <c r="D802" s="11"/>
    </row>
    <row r="803" spans="1:4" ht="22.5" customHeight="1" x14ac:dyDescent="0.3">
      <c r="A803" s="11"/>
      <c r="B803" s="11"/>
      <c r="D803" s="11"/>
    </row>
    <row r="804" spans="1:4" ht="22.5" customHeight="1" x14ac:dyDescent="0.3">
      <c r="A804" s="11"/>
      <c r="B804" s="11"/>
      <c r="D804" s="11"/>
    </row>
    <row r="805" spans="1:4" ht="22.5" customHeight="1" x14ac:dyDescent="0.3">
      <c r="A805" s="11"/>
      <c r="B805" s="11"/>
      <c r="D805" s="11"/>
    </row>
    <row r="806" spans="1:4" ht="22.5" customHeight="1" x14ac:dyDescent="0.3">
      <c r="A806" s="11"/>
      <c r="B806" s="11"/>
      <c r="D806" s="11"/>
    </row>
    <row r="807" spans="1:4" ht="22.5" customHeight="1" x14ac:dyDescent="0.3">
      <c r="A807" s="11"/>
      <c r="B807" s="11"/>
      <c r="D807" s="11"/>
    </row>
    <row r="808" spans="1:4" ht="22.5" customHeight="1" x14ac:dyDescent="0.3">
      <c r="A808" s="11"/>
      <c r="B808" s="11"/>
      <c r="D808" s="11"/>
    </row>
    <row r="809" spans="1:4" ht="22.5" customHeight="1" x14ac:dyDescent="0.3">
      <c r="A809" s="11"/>
      <c r="B809" s="11"/>
      <c r="D809" s="11"/>
    </row>
    <row r="810" spans="1:4" ht="22.5" customHeight="1" x14ac:dyDescent="0.3">
      <c r="A810" s="11"/>
      <c r="B810" s="11"/>
      <c r="D810" s="11"/>
    </row>
    <row r="811" spans="1:4" ht="22.5" customHeight="1" x14ac:dyDescent="0.3">
      <c r="A811" s="11"/>
      <c r="B811" s="11"/>
      <c r="D811" s="11"/>
    </row>
    <row r="812" spans="1:4" ht="22.5" customHeight="1" x14ac:dyDescent="0.3">
      <c r="A812" s="11"/>
      <c r="B812" s="11"/>
      <c r="D812" s="11"/>
    </row>
    <row r="813" spans="1:4" ht="22.5" customHeight="1" x14ac:dyDescent="0.3">
      <c r="A813" s="11"/>
      <c r="B813" s="11"/>
      <c r="D813" s="11"/>
    </row>
    <row r="814" spans="1:4" ht="22.5" customHeight="1" x14ac:dyDescent="0.3">
      <c r="A814" s="11"/>
      <c r="B814" s="11"/>
      <c r="D814" s="11"/>
    </row>
    <row r="815" spans="1:4" ht="22.5" customHeight="1" x14ac:dyDescent="0.3">
      <c r="A815" s="11"/>
      <c r="B815" s="11"/>
      <c r="D815" s="11"/>
    </row>
    <row r="816" spans="1:4" ht="22.5" customHeight="1" x14ac:dyDescent="0.3">
      <c r="A816" s="11"/>
      <c r="B816" s="11"/>
      <c r="D816" s="11"/>
    </row>
    <row r="817" spans="1:4" ht="22.5" customHeight="1" x14ac:dyDescent="0.3">
      <c r="A817" s="11"/>
      <c r="B817" s="11"/>
      <c r="D817" s="11"/>
    </row>
    <row r="818" spans="1:4" ht="22.5" customHeight="1" x14ac:dyDescent="0.3">
      <c r="A818" s="11"/>
      <c r="B818" s="11"/>
      <c r="D818" s="11"/>
    </row>
    <row r="819" spans="1:4" ht="22.5" customHeight="1" x14ac:dyDescent="0.3">
      <c r="A819" s="11"/>
      <c r="B819" s="11"/>
      <c r="D819" s="11"/>
    </row>
    <row r="820" spans="1:4" ht="22.5" customHeight="1" x14ac:dyDescent="0.3">
      <c r="A820" s="11"/>
      <c r="B820" s="11"/>
      <c r="D820" s="11"/>
    </row>
    <row r="821" spans="1:4" ht="22.5" customHeight="1" x14ac:dyDescent="0.3">
      <c r="A821" s="11"/>
      <c r="B821" s="11"/>
      <c r="D821" s="11"/>
    </row>
    <row r="822" spans="1:4" ht="22.5" customHeight="1" x14ac:dyDescent="0.3">
      <c r="A822" s="11"/>
      <c r="B822" s="11"/>
      <c r="D822" s="11"/>
    </row>
    <row r="823" spans="1:4" ht="22.5" customHeight="1" x14ac:dyDescent="0.3">
      <c r="A823" s="11"/>
      <c r="B823" s="11"/>
      <c r="D823" s="11"/>
    </row>
    <row r="824" spans="1:4" ht="22.5" customHeight="1" x14ac:dyDescent="0.3">
      <c r="A824" s="11"/>
      <c r="B824" s="11"/>
      <c r="D824" s="11"/>
    </row>
    <row r="825" spans="1:4" ht="22.5" customHeight="1" x14ac:dyDescent="0.3">
      <c r="A825" s="11"/>
      <c r="B825" s="11"/>
      <c r="D825" s="11"/>
    </row>
    <row r="826" spans="1:4" ht="22.5" customHeight="1" x14ac:dyDescent="0.3">
      <c r="A826" s="11"/>
      <c r="B826" s="11"/>
      <c r="D826" s="11"/>
    </row>
    <row r="827" spans="1:4" ht="22.5" customHeight="1" x14ac:dyDescent="0.3">
      <c r="A827" s="11"/>
      <c r="B827" s="11"/>
      <c r="D827" s="11"/>
    </row>
    <row r="828" spans="1:4" ht="22.5" customHeight="1" x14ac:dyDescent="0.3">
      <c r="A828" s="11"/>
      <c r="B828" s="11"/>
      <c r="D828" s="11"/>
    </row>
    <row r="829" spans="1:4" ht="22.5" customHeight="1" x14ac:dyDescent="0.3">
      <c r="A829" s="11"/>
      <c r="B829" s="11"/>
      <c r="D829" s="11"/>
    </row>
    <row r="830" spans="1:4" ht="22.5" customHeight="1" x14ac:dyDescent="0.3">
      <c r="A830" s="11"/>
      <c r="B830" s="11"/>
      <c r="D830" s="11"/>
    </row>
    <row r="831" spans="1:4" ht="22.5" customHeight="1" x14ac:dyDescent="0.3">
      <c r="A831" s="11"/>
      <c r="B831" s="11"/>
      <c r="D831" s="11"/>
    </row>
    <row r="832" spans="1:4" ht="22.5" customHeight="1" x14ac:dyDescent="0.3">
      <c r="A832" s="11"/>
      <c r="B832" s="11"/>
      <c r="D832" s="11"/>
    </row>
    <row r="833" spans="1:4" ht="22.5" customHeight="1" x14ac:dyDescent="0.3">
      <c r="A833" s="11"/>
      <c r="B833" s="11"/>
      <c r="D833" s="11"/>
    </row>
    <row r="834" spans="1:4" ht="22.5" customHeight="1" x14ac:dyDescent="0.3">
      <c r="A834" s="11"/>
      <c r="B834" s="11"/>
      <c r="D834" s="11"/>
    </row>
    <row r="835" spans="1:4" ht="22.5" customHeight="1" x14ac:dyDescent="0.3">
      <c r="A835" s="11"/>
      <c r="B835" s="11"/>
      <c r="D835" s="11"/>
    </row>
    <row r="836" spans="1:4" ht="22.5" customHeight="1" x14ac:dyDescent="0.3">
      <c r="A836" s="11"/>
      <c r="B836" s="11"/>
      <c r="D836" s="11"/>
    </row>
    <row r="837" spans="1:4" ht="22.5" customHeight="1" x14ac:dyDescent="0.3">
      <c r="A837" s="11"/>
      <c r="B837" s="11"/>
      <c r="D837" s="11"/>
    </row>
    <row r="838" spans="1:4" ht="22.5" customHeight="1" x14ac:dyDescent="0.3">
      <c r="A838" s="11"/>
      <c r="B838" s="11"/>
      <c r="D838" s="11"/>
    </row>
    <row r="839" spans="1:4" ht="22.5" customHeight="1" x14ac:dyDescent="0.3">
      <c r="A839" s="11"/>
      <c r="B839" s="11"/>
      <c r="D839" s="11"/>
    </row>
    <row r="840" spans="1:4" ht="22.5" customHeight="1" x14ac:dyDescent="0.3">
      <c r="A840" s="11"/>
      <c r="B840" s="11"/>
      <c r="D840" s="11"/>
    </row>
    <row r="841" spans="1:4" ht="22.5" customHeight="1" x14ac:dyDescent="0.3">
      <c r="A841" s="11"/>
      <c r="B841" s="11"/>
      <c r="D841" s="11"/>
    </row>
    <row r="842" spans="1:4" ht="22.5" customHeight="1" x14ac:dyDescent="0.3">
      <c r="A842" s="11"/>
      <c r="B842" s="11"/>
      <c r="D842" s="11"/>
    </row>
    <row r="843" spans="1:4" ht="22.5" customHeight="1" x14ac:dyDescent="0.3">
      <c r="A843" s="11"/>
      <c r="B843" s="11"/>
      <c r="D843" s="11"/>
    </row>
    <row r="844" spans="1:4" ht="22.5" customHeight="1" x14ac:dyDescent="0.3">
      <c r="A844" s="11"/>
      <c r="B844" s="11"/>
      <c r="D844" s="11"/>
    </row>
    <row r="845" spans="1:4" ht="22.5" customHeight="1" x14ac:dyDescent="0.3">
      <c r="A845" s="11"/>
      <c r="B845" s="11"/>
      <c r="D845" s="11"/>
    </row>
    <row r="846" spans="1:4" ht="22.5" customHeight="1" x14ac:dyDescent="0.3">
      <c r="A846" s="11"/>
      <c r="B846" s="11"/>
      <c r="D846" s="11"/>
    </row>
    <row r="847" spans="1:4" ht="22.5" customHeight="1" x14ac:dyDescent="0.3">
      <c r="A847" s="11"/>
      <c r="B847" s="11"/>
      <c r="D847" s="11"/>
    </row>
    <row r="848" spans="1:4" ht="22.5" customHeight="1" x14ac:dyDescent="0.3">
      <c r="A848" s="11"/>
      <c r="B848" s="11"/>
      <c r="D848" s="11"/>
    </row>
    <row r="849" spans="1:4" ht="22.5" customHeight="1" x14ac:dyDescent="0.3">
      <c r="A849" s="11"/>
      <c r="B849" s="11"/>
      <c r="D849" s="11"/>
    </row>
    <row r="850" spans="1:4" ht="22.5" customHeight="1" x14ac:dyDescent="0.3">
      <c r="A850" s="11"/>
      <c r="B850" s="11"/>
      <c r="D850" s="11"/>
    </row>
    <row r="851" spans="1:4" ht="22.5" customHeight="1" x14ac:dyDescent="0.3">
      <c r="A851" s="11"/>
      <c r="B851" s="11"/>
      <c r="D851" s="11"/>
    </row>
    <row r="852" spans="1:4" ht="22.5" customHeight="1" x14ac:dyDescent="0.3">
      <c r="A852" s="11"/>
      <c r="B852" s="11"/>
      <c r="D852" s="11"/>
    </row>
    <row r="853" spans="1:4" ht="22.5" customHeight="1" x14ac:dyDescent="0.3">
      <c r="A853" s="11"/>
      <c r="B853" s="11"/>
      <c r="D853" s="11"/>
    </row>
    <row r="854" spans="1:4" ht="22.5" customHeight="1" x14ac:dyDescent="0.3">
      <c r="A854" s="11"/>
      <c r="B854" s="11"/>
      <c r="D854" s="11"/>
    </row>
    <row r="855" spans="1:4" ht="22.5" customHeight="1" x14ac:dyDescent="0.3">
      <c r="A855" s="11"/>
      <c r="B855" s="11"/>
      <c r="D855" s="11"/>
    </row>
    <row r="856" spans="1:4" ht="22.5" customHeight="1" x14ac:dyDescent="0.3">
      <c r="A856" s="11"/>
      <c r="B856" s="11"/>
      <c r="D856" s="11"/>
    </row>
    <row r="857" spans="1:4" ht="22.5" customHeight="1" x14ac:dyDescent="0.3">
      <c r="A857" s="11"/>
      <c r="B857" s="11"/>
      <c r="D857" s="11"/>
    </row>
    <row r="858" spans="1:4" ht="22.5" customHeight="1" x14ac:dyDescent="0.3">
      <c r="A858" s="11"/>
      <c r="B858" s="11"/>
      <c r="D858" s="11"/>
    </row>
    <row r="859" spans="1:4" ht="22.5" customHeight="1" x14ac:dyDescent="0.3">
      <c r="A859" s="11"/>
      <c r="B859" s="11"/>
      <c r="D859" s="11"/>
    </row>
    <row r="860" spans="1:4" ht="22.5" customHeight="1" x14ac:dyDescent="0.3">
      <c r="A860" s="11"/>
      <c r="B860" s="11"/>
      <c r="D860" s="11"/>
    </row>
    <row r="861" spans="1:4" ht="22.5" customHeight="1" x14ac:dyDescent="0.3">
      <c r="A861" s="11"/>
      <c r="B861" s="11"/>
      <c r="D861" s="11"/>
    </row>
    <row r="862" spans="1:4" ht="22.5" customHeight="1" x14ac:dyDescent="0.3">
      <c r="A862" s="11"/>
      <c r="B862" s="11"/>
      <c r="D862" s="11"/>
    </row>
    <row r="863" spans="1:4" ht="22.5" customHeight="1" x14ac:dyDescent="0.3">
      <c r="A863" s="11"/>
      <c r="B863" s="11"/>
      <c r="D863" s="11"/>
    </row>
    <row r="864" spans="1:4" ht="22.5" customHeight="1" x14ac:dyDescent="0.3">
      <c r="A864" s="11"/>
      <c r="B864" s="11"/>
      <c r="D864" s="11"/>
    </row>
    <row r="865" spans="1:4" ht="22.5" customHeight="1" x14ac:dyDescent="0.3">
      <c r="A865" s="11"/>
      <c r="B865" s="11"/>
      <c r="D865" s="11"/>
    </row>
    <row r="866" spans="1:4" ht="22.5" customHeight="1" x14ac:dyDescent="0.3">
      <c r="A866" s="11"/>
      <c r="B866" s="11"/>
      <c r="D866" s="11"/>
    </row>
    <row r="867" spans="1:4" ht="22.5" customHeight="1" x14ac:dyDescent="0.3">
      <c r="A867" s="11"/>
      <c r="B867" s="11"/>
      <c r="D867" s="11"/>
    </row>
    <row r="868" spans="1:4" ht="22.5" customHeight="1" x14ac:dyDescent="0.3">
      <c r="A868" s="11"/>
      <c r="B868" s="11"/>
      <c r="D868" s="11"/>
    </row>
    <row r="869" spans="1:4" ht="22.5" customHeight="1" x14ac:dyDescent="0.3">
      <c r="A869" s="11"/>
      <c r="B869" s="11"/>
      <c r="D869" s="11"/>
    </row>
    <row r="870" spans="1:4" ht="22.5" customHeight="1" x14ac:dyDescent="0.3">
      <c r="A870" s="11"/>
      <c r="B870" s="11"/>
      <c r="D870" s="11"/>
    </row>
    <row r="871" spans="1:4" ht="22.5" customHeight="1" x14ac:dyDescent="0.3">
      <c r="A871" s="11"/>
      <c r="B871" s="11"/>
      <c r="D871" s="11"/>
    </row>
    <row r="872" spans="1:4" ht="22.5" customHeight="1" x14ac:dyDescent="0.3">
      <c r="A872" s="11"/>
      <c r="B872" s="11"/>
      <c r="D872" s="11"/>
    </row>
    <row r="873" spans="1:4" ht="22.5" customHeight="1" x14ac:dyDescent="0.3">
      <c r="A873" s="11"/>
      <c r="B873" s="11"/>
      <c r="D873" s="11"/>
    </row>
    <row r="874" spans="1:4" ht="22.5" customHeight="1" x14ac:dyDescent="0.3">
      <c r="A874" s="11"/>
      <c r="B874" s="11"/>
      <c r="D874" s="11"/>
    </row>
    <row r="875" spans="1:4" ht="22.5" customHeight="1" x14ac:dyDescent="0.3">
      <c r="A875" s="11"/>
      <c r="B875" s="11"/>
      <c r="D875" s="11"/>
    </row>
    <row r="876" spans="1:4" ht="22.5" customHeight="1" x14ac:dyDescent="0.3">
      <c r="A876" s="11"/>
      <c r="B876" s="11"/>
      <c r="D876" s="11"/>
    </row>
    <row r="877" spans="1:4" ht="22.5" customHeight="1" x14ac:dyDescent="0.3">
      <c r="A877" s="11"/>
      <c r="B877" s="11"/>
      <c r="D877" s="11"/>
    </row>
    <row r="878" spans="1:4" ht="22.5" customHeight="1" x14ac:dyDescent="0.3">
      <c r="A878" s="11"/>
      <c r="B878" s="11"/>
      <c r="D878" s="11"/>
    </row>
    <row r="879" spans="1:4" ht="22.5" customHeight="1" x14ac:dyDescent="0.3">
      <c r="A879" s="11"/>
      <c r="B879" s="11"/>
      <c r="D879" s="11"/>
    </row>
    <row r="880" spans="1:4" ht="22.5" customHeight="1" x14ac:dyDescent="0.3">
      <c r="A880" s="11"/>
      <c r="B880" s="11"/>
      <c r="D880" s="11"/>
    </row>
    <row r="881" spans="1:4" ht="22.5" customHeight="1" x14ac:dyDescent="0.3">
      <c r="A881" s="11"/>
      <c r="B881" s="11"/>
      <c r="D881" s="11"/>
    </row>
    <row r="882" spans="1:4" ht="22.5" customHeight="1" x14ac:dyDescent="0.3">
      <c r="A882" s="11"/>
      <c r="B882" s="11"/>
      <c r="D882" s="11"/>
    </row>
    <row r="883" spans="1:4" ht="22.5" customHeight="1" x14ac:dyDescent="0.3">
      <c r="A883" s="11"/>
      <c r="B883" s="11"/>
      <c r="D883" s="11"/>
    </row>
    <row r="884" spans="1:4" ht="22.5" customHeight="1" x14ac:dyDescent="0.3">
      <c r="A884" s="11"/>
      <c r="B884" s="11"/>
      <c r="D884" s="11"/>
    </row>
    <row r="885" spans="1:4" ht="22.5" customHeight="1" x14ac:dyDescent="0.3">
      <c r="A885" s="11"/>
      <c r="B885" s="11"/>
      <c r="D885" s="11"/>
    </row>
    <row r="886" spans="1:4" ht="22.5" customHeight="1" x14ac:dyDescent="0.3">
      <c r="A886" s="11"/>
      <c r="B886" s="11"/>
      <c r="D886" s="11"/>
    </row>
    <row r="887" spans="1:4" ht="22.5" customHeight="1" x14ac:dyDescent="0.3">
      <c r="A887" s="11"/>
      <c r="B887" s="11"/>
      <c r="D887" s="11"/>
    </row>
    <row r="888" spans="1:4" ht="22.5" customHeight="1" x14ac:dyDescent="0.3">
      <c r="A888" s="11"/>
      <c r="B888" s="11"/>
      <c r="D888" s="11"/>
    </row>
    <row r="889" spans="1:4" ht="22.5" customHeight="1" x14ac:dyDescent="0.3">
      <c r="A889" s="11"/>
      <c r="B889" s="11"/>
      <c r="D889" s="11"/>
    </row>
    <row r="890" spans="1:4" ht="22.5" customHeight="1" x14ac:dyDescent="0.3">
      <c r="A890" s="11"/>
      <c r="B890" s="11"/>
      <c r="D890" s="11"/>
    </row>
    <row r="891" spans="1:4" ht="22.5" customHeight="1" x14ac:dyDescent="0.3">
      <c r="A891" s="11"/>
      <c r="B891" s="11"/>
      <c r="D891" s="11"/>
    </row>
    <row r="892" spans="1:4" ht="22.5" customHeight="1" x14ac:dyDescent="0.3">
      <c r="A892" s="11"/>
      <c r="B892" s="11"/>
      <c r="D892" s="11"/>
    </row>
    <row r="893" spans="1:4" ht="22.5" customHeight="1" x14ac:dyDescent="0.3">
      <c r="A893" s="11"/>
      <c r="B893" s="11"/>
      <c r="D893" s="11"/>
    </row>
    <row r="894" spans="1:4" ht="22.5" customHeight="1" x14ac:dyDescent="0.3">
      <c r="A894" s="11"/>
      <c r="B894" s="11"/>
      <c r="D894" s="11"/>
    </row>
    <row r="895" spans="1:4" ht="22.5" customHeight="1" x14ac:dyDescent="0.3">
      <c r="A895" s="11"/>
      <c r="B895" s="11"/>
      <c r="D895" s="11"/>
    </row>
    <row r="896" spans="1:4" ht="22.5" customHeight="1" x14ac:dyDescent="0.3">
      <c r="A896" s="11"/>
      <c r="B896" s="11"/>
      <c r="D896" s="11"/>
    </row>
    <row r="897" spans="1:4" ht="22.5" customHeight="1" x14ac:dyDescent="0.3">
      <c r="A897" s="11"/>
      <c r="B897" s="11"/>
      <c r="D897" s="11"/>
    </row>
    <row r="898" spans="1:4" ht="22.5" customHeight="1" x14ac:dyDescent="0.3">
      <c r="A898" s="11"/>
      <c r="B898" s="11"/>
      <c r="D898" s="11"/>
    </row>
    <row r="899" spans="1:4" ht="22.5" customHeight="1" x14ac:dyDescent="0.3">
      <c r="A899" s="11"/>
      <c r="B899" s="11"/>
      <c r="D899" s="11"/>
    </row>
    <row r="900" spans="1:4" ht="22.5" customHeight="1" x14ac:dyDescent="0.3">
      <c r="A900" s="11"/>
      <c r="B900" s="11"/>
      <c r="D900" s="11"/>
    </row>
    <row r="901" spans="1:4" ht="22.5" customHeight="1" x14ac:dyDescent="0.3">
      <c r="A901" s="11"/>
      <c r="B901" s="11"/>
      <c r="D901" s="11"/>
    </row>
    <row r="902" spans="1:4" ht="22.5" customHeight="1" x14ac:dyDescent="0.3">
      <c r="A902" s="11"/>
      <c r="B902" s="11"/>
      <c r="D902" s="11"/>
    </row>
    <row r="903" spans="1:4" ht="22.5" customHeight="1" x14ac:dyDescent="0.3">
      <c r="A903" s="11"/>
      <c r="B903" s="11"/>
      <c r="D903" s="11"/>
    </row>
    <row r="904" spans="1:4" ht="22.5" customHeight="1" x14ac:dyDescent="0.3">
      <c r="A904" s="11"/>
      <c r="B904" s="11"/>
      <c r="D904" s="11"/>
    </row>
    <row r="905" spans="1:4" ht="22.5" customHeight="1" x14ac:dyDescent="0.3">
      <c r="A905" s="11"/>
      <c r="B905" s="11"/>
      <c r="D905" s="11"/>
    </row>
    <row r="906" spans="1:4" ht="22.5" customHeight="1" x14ac:dyDescent="0.3">
      <c r="A906" s="11"/>
      <c r="B906" s="11"/>
      <c r="D906" s="11"/>
    </row>
    <row r="907" spans="1:4" ht="22.5" customHeight="1" x14ac:dyDescent="0.3">
      <c r="A907" s="11"/>
      <c r="B907" s="11"/>
      <c r="D907" s="11"/>
    </row>
    <row r="908" spans="1:4" ht="22.5" customHeight="1" x14ac:dyDescent="0.3">
      <c r="A908" s="11"/>
      <c r="B908" s="11"/>
      <c r="D908" s="11"/>
    </row>
    <row r="909" spans="1:4" ht="22.5" customHeight="1" x14ac:dyDescent="0.3">
      <c r="A909" s="11"/>
      <c r="B909" s="11"/>
      <c r="D909" s="11"/>
    </row>
    <row r="910" spans="1:4" ht="22.5" customHeight="1" x14ac:dyDescent="0.3">
      <c r="A910" s="11"/>
      <c r="B910" s="11"/>
      <c r="D910" s="11"/>
    </row>
    <row r="911" spans="1:4" ht="22.5" customHeight="1" x14ac:dyDescent="0.3">
      <c r="A911" s="11"/>
      <c r="B911" s="11"/>
      <c r="D911" s="11"/>
    </row>
    <row r="912" spans="1:4" ht="22.5" customHeight="1" x14ac:dyDescent="0.3">
      <c r="A912" s="11"/>
      <c r="B912" s="11"/>
      <c r="D912" s="11"/>
    </row>
    <row r="913" spans="1:4" ht="22.5" customHeight="1" x14ac:dyDescent="0.3">
      <c r="A913" s="11"/>
      <c r="B913" s="11"/>
      <c r="D913" s="11"/>
    </row>
    <row r="914" spans="1:4" ht="22.5" customHeight="1" x14ac:dyDescent="0.3">
      <c r="A914" s="11"/>
      <c r="B914" s="11"/>
      <c r="D914" s="11"/>
    </row>
    <row r="915" spans="1:4" ht="22.5" customHeight="1" x14ac:dyDescent="0.3">
      <c r="A915" s="11"/>
      <c r="B915" s="11"/>
      <c r="D915" s="11"/>
    </row>
    <row r="916" spans="1:4" ht="22.5" customHeight="1" x14ac:dyDescent="0.3">
      <c r="A916" s="11"/>
      <c r="B916" s="11"/>
      <c r="D916" s="11"/>
    </row>
    <row r="917" spans="1:4" ht="22.5" customHeight="1" x14ac:dyDescent="0.3">
      <c r="A917" s="11"/>
      <c r="B917" s="11"/>
      <c r="D917" s="11"/>
    </row>
    <row r="918" spans="1:4" ht="22.5" customHeight="1" x14ac:dyDescent="0.3">
      <c r="A918" s="11"/>
      <c r="B918" s="11"/>
      <c r="D918" s="11"/>
    </row>
    <row r="919" spans="1:4" ht="22.5" customHeight="1" x14ac:dyDescent="0.3">
      <c r="A919" s="11"/>
      <c r="B919" s="11"/>
      <c r="D919" s="11"/>
    </row>
    <row r="920" spans="1:4" ht="22.5" customHeight="1" x14ac:dyDescent="0.3">
      <c r="A920" s="11"/>
      <c r="B920" s="11"/>
      <c r="D920" s="11"/>
    </row>
    <row r="921" spans="1:4" ht="22.5" customHeight="1" x14ac:dyDescent="0.3">
      <c r="A921" s="11"/>
      <c r="B921" s="11"/>
      <c r="D921" s="11"/>
    </row>
    <row r="922" spans="1:4" ht="22.5" customHeight="1" x14ac:dyDescent="0.3">
      <c r="A922" s="11"/>
      <c r="B922" s="11"/>
      <c r="D922" s="11"/>
    </row>
    <row r="923" spans="1:4" ht="22.5" customHeight="1" x14ac:dyDescent="0.3">
      <c r="A923" s="11"/>
      <c r="B923" s="11"/>
      <c r="D923" s="11"/>
    </row>
    <row r="924" spans="1:4" ht="22.5" customHeight="1" x14ac:dyDescent="0.3">
      <c r="A924" s="11"/>
      <c r="B924" s="11"/>
      <c r="D924" s="11"/>
    </row>
    <row r="925" spans="1:4" ht="22.5" customHeight="1" x14ac:dyDescent="0.3">
      <c r="A925" s="11"/>
      <c r="B925" s="11"/>
      <c r="D925" s="11"/>
    </row>
    <row r="926" spans="1:4" ht="22.5" customHeight="1" x14ac:dyDescent="0.3">
      <c r="A926" s="11"/>
      <c r="B926" s="11"/>
      <c r="D926" s="11"/>
    </row>
    <row r="927" spans="1:4" ht="22.5" customHeight="1" x14ac:dyDescent="0.3">
      <c r="A927" s="11"/>
      <c r="B927" s="11"/>
      <c r="D927" s="11"/>
    </row>
    <row r="928" spans="1:4" ht="22.5" customHeight="1" x14ac:dyDescent="0.3">
      <c r="A928" s="11"/>
      <c r="B928" s="11"/>
      <c r="D928" s="11"/>
    </row>
    <row r="929" spans="1:4" ht="22.5" customHeight="1" x14ac:dyDescent="0.3">
      <c r="A929" s="11"/>
      <c r="B929" s="11"/>
      <c r="D929" s="11"/>
    </row>
    <row r="930" spans="1:4" ht="22.5" customHeight="1" x14ac:dyDescent="0.3">
      <c r="A930" s="11"/>
      <c r="B930" s="11"/>
      <c r="D930" s="11"/>
    </row>
    <row r="931" spans="1:4" ht="22.5" customHeight="1" x14ac:dyDescent="0.3">
      <c r="A931" s="11"/>
      <c r="B931" s="11"/>
      <c r="D931" s="11"/>
    </row>
    <row r="932" spans="1:4" ht="22.5" customHeight="1" x14ac:dyDescent="0.3">
      <c r="A932" s="11"/>
      <c r="B932" s="11"/>
      <c r="D932" s="11"/>
    </row>
    <row r="933" spans="1:4" ht="22.5" customHeight="1" x14ac:dyDescent="0.3">
      <c r="A933" s="11"/>
      <c r="B933" s="11"/>
      <c r="D933" s="11"/>
    </row>
    <row r="934" spans="1:4" ht="22.5" customHeight="1" x14ac:dyDescent="0.3">
      <c r="A934" s="11"/>
      <c r="B934" s="11"/>
      <c r="D934" s="11"/>
    </row>
    <row r="935" spans="1:4" ht="22.5" customHeight="1" x14ac:dyDescent="0.3">
      <c r="A935" s="11"/>
      <c r="B935" s="11"/>
      <c r="D935" s="11"/>
    </row>
    <row r="936" spans="1:4" ht="22.5" customHeight="1" x14ac:dyDescent="0.3">
      <c r="A936" s="11"/>
      <c r="B936" s="11"/>
      <c r="D936" s="11"/>
    </row>
    <row r="937" spans="1:4" ht="22.5" customHeight="1" x14ac:dyDescent="0.3">
      <c r="A937" s="11"/>
      <c r="B937" s="11"/>
      <c r="D937" s="11"/>
    </row>
    <row r="938" spans="1:4" ht="22.5" customHeight="1" x14ac:dyDescent="0.3">
      <c r="A938" s="11"/>
      <c r="B938" s="11"/>
      <c r="D938" s="11"/>
    </row>
    <row r="939" spans="1:4" ht="22.5" customHeight="1" x14ac:dyDescent="0.3">
      <c r="A939" s="11"/>
      <c r="B939" s="11"/>
      <c r="D939" s="11"/>
    </row>
    <row r="940" spans="1:4" ht="22.5" customHeight="1" x14ac:dyDescent="0.3">
      <c r="A940" s="11"/>
      <c r="B940" s="11"/>
      <c r="D940" s="11"/>
    </row>
    <row r="941" spans="1:4" ht="22.5" customHeight="1" x14ac:dyDescent="0.3">
      <c r="A941" s="11"/>
      <c r="B941" s="11"/>
      <c r="D941" s="11"/>
    </row>
    <row r="942" spans="1:4" ht="22.5" customHeight="1" x14ac:dyDescent="0.3">
      <c r="A942" s="11"/>
      <c r="B942" s="11"/>
      <c r="D942" s="11"/>
    </row>
    <row r="943" spans="1:4" ht="22.5" customHeight="1" x14ac:dyDescent="0.3">
      <c r="A943" s="11"/>
      <c r="B943" s="11"/>
      <c r="D943" s="11"/>
    </row>
    <row r="944" spans="1:4" ht="22.5" customHeight="1" x14ac:dyDescent="0.3">
      <c r="A944" s="11"/>
      <c r="B944" s="11"/>
      <c r="D944" s="11"/>
    </row>
    <row r="945" spans="1:4" ht="22.5" customHeight="1" x14ac:dyDescent="0.3">
      <c r="A945" s="11"/>
      <c r="B945" s="11"/>
      <c r="D945" s="11"/>
    </row>
    <row r="946" spans="1:4" ht="22.5" customHeight="1" x14ac:dyDescent="0.3">
      <c r="A946" s="11"/>
      <c r="B946" s="11"/>
      <c r="D946" s="11"/>
    </row>
    <row r="947" spans="1:4" ht="22.5" customHeight="1" x14ac:dyDescent="0.3">
      <c r="A947" s="11"/>
      <c r="B947" s="11"/>
      <c r="D947" s="11"/>
    </row>
    <row r="948" spans="1:4" ht="22.5" customHeight="1" x14ac:dyDescent="0.3">
      <c r="A948" s="11"/>
      <c r="B948" s="11"/>
      <c r="D948" s="11"/>
    </row>
    <row r="949" spans="1:4" ht="22.5" customHeight="1" x14ac:dyDescent="0.3">
      <c r="A949" s="11"/>
      <c r="B949" s="11"/>
      <c r="D949" s="11"/>
    </row>
    <row r="950" spans="1:4" ht="22.5" customHeight="1" x14ac:dyDescent="0.3">
      <c r="A950" s="11"/>
      <c r="B950" s="11"/>
      <c r="D950" s="11"/>
    </row>
    <row r="951" spans="1:4" ht="22.5" customHeight="1" x14ac:dyDescent="0.3">
      <c r="A951" s="11"/>
      <c r="B951" s="11"/>
      <c r="D951" s="11"/>
    </row>
    <row r="952" spans="1:4" ht="22.5" customHeight="1" x14ac:dyDescent="0.3">
      <c r="A952" s="11"/>
      <c r="B952" s="11"/>
      <c r="D952" s="11"/>
    </row>
    <row r="953" spans="1:4" ht="22.5" customHeight="1" x14ac:dyDescent="0.3">
      <c r="A953" s="11"/>
      <c r="B953" s="11"/>
      <c r="D953" s="11"/>
    </row>
    <row r="954" spans="1:4" ht="22.5" customHeight="1" x14ac:dyDescent="0.3">
      <c r="A954" s="11"/>
      <c r="B954" s="11"/>
      <c r="D954" s="11"/>
    </row>
    <row r="955" spans="1:4" ht="22.5" customHeight="1" x14ac:dyDescent="0.3">
      <c r="A955" s="11"/>
      <c r="B955" s="11"/>
      <c r="D955" s="11"/>
    </row>
    <row r="956" spans="1:4" ht="22.5" customHeight="1" x14ac:dyDescent="0.3">
      <c r="A956" s="11"/>
      <c r="B956" s="11"/>
      <c r="D956" s="11"/>
    </row>
    <row r="957" spans="1:4" ht="22.5" customHeight="1" x14ac:dyDescent="0.3">
      <c r="A957" s="11"/>
      <c r="B957" s="11"/>
      <c r="D957" s="11"/>
    </row>
    <row r="958" spans="1:4" ht="22.5" customHeight="1" x14ac:dyDescent="0.3">
      <c r="A958" s="11"/>
      <c r="B958" s="11"/>
      <c r="D958" s="11"/>
    </row>
    <row r="959" spans="1:4" ht="22.5" customHeight="1" x14ac:dyDescent="0.3">
      <c r="A959" s="11"/>
      <c r="B959" s="11"/>
      <c r="D959" s="11"/>
    </row>
    <row r="960" spans="1:4" ht="22.5" customHeight="1" x14ac:dyDescent="0.3">
      <c r="A960" s="11"/>
      <c r="B960" s="11"/>
      <c r="D960" s="11"/>
    </row>
    <row r="961" spans="1:4" ht="22.5" customHeight="1" x14ac:dyDescent="0.3">
      <c r="A961" s="11"/>
      <c r="B961" s="11"/>
      <c r="D961" s="11"/>
    </row>
    <row r="962" spans="1:4" ht="22.5" customHeight="1" x14ac:dyDescent="0.3">
      <c r="A962" s="11"/>
      <c r="B962" s="11"/>
      <c r="D962" s="11"/>
    </row>
    <row r="963" spans="1:4" ht="22.5" customHeight="1" x14ac:dyDescent="0.3">
      <c r="A963" s="11"/>
      <c r="B963" s="11"/>
      <c r="D963" s="11"/>
    </row>
    <row r="964" spans="1:4" ht="22.5" customHeight="1" x14ac:dyDescent="0.3">
      <c r="A964" s="11"/>
      <c r="B964" s="11"/>
      <c r="D964" s="11"/>
    </row>
    <row r="965" spans="1:4" ht="22.5" customHeight="1" x14ac:dyDescent="0.3">
      <c r="A965" s="11"/>
      <c r="B965" s="11"/>
      <c r="D965" s="11"/>
    </row>
    <row r="966" spans="1:4" ht="22.5" customHeight="1" x14ac:dyDescent="0.3">
      <c r="A966" s="11"/>
      <c r="B966" s="11"/>
      <c r="D966" s="11"/>
    </row>
    <row r="967" spans="1:4" ht="22.5" customHeight="1" x14ac:dyDescent="0.3">
      <c r="A967" s="11"/>
      <c r="B967" s="11"/>
      <c r="D967" s="11"/>
    </row>
    <row r="968" spans="1:4" ht="22.5" customHeight="1" x14ac:dyDescent="0.3">
      <c r="A968" s="11"/>
      <c r="B968" s="11"/>
      <c r="D968" s="11"/>
    </row>
    <row r="969" spans="1:4" ht="22.5" customHeight="1" x14ac:dyDescent="0.3">
      <c r="A969" s="11"/>
      <c r="B969" s="11"/>
      <c r="D969" s="11"/>
    </row>
    <row r="970" spans="1:4" ht="22.5" customHeight="1" x14ac:dyDescent="0.3">
      <c r="A970" s="11"/>
      <c r="B970" s="11"/>
      <c r="D970" s="11"/>
    </row>
    <row r="971" spans="1:4" ht="22.5" customHeight="1" x14ac:dyDescent="0.3">
      <c r="A971" s="11"/>
      <c r="B971" s="11"/>
      <c r="D971" s="11"/>
    </row>
    <row r="972" spans="1:4" ht="22.5" customHeight="1" x14ac:dyDescent="0.3">
      <c r="A972" s="11"/>
      <c r="B972" s="11"/>
      <c r="D972" s="11"/>
    </row>
    <row r="973" spans="1:4" ht="22.5" customHeight="1" x14ac:dyDescent="0.3">
      <c r="A973" s="11"/>
      <c r="B973" s="11"/>
      <c r="D973" s="11"/>
    </row>
    <row r="974" spans="1:4" ht="22.5" customHeight="1" x14ac:dyDescent="0.3">
      <c r="A974" s="11"/>
      <c r="B974" s="11"/>
      <c r="D974" s="11"/>
    </row>
    <row r="975" spans="1:4" ht="22.5" customHeight="1" x14ac:dyDescent="0.3">
      <c r="A975" s="11"/>
      <c r="B975" s="11"/>
      <c r="D975" s="11"/>
    </row>
    <row r="976" spans="1:4" ht="22.5" customHeight="1" x14ac:dyDescent="0.3">
      <c r="A976" s="11"/>
      <c r="B976" s="11"/>
      <c r="D976" s="11"/>
    </row>
    <row r="977" spans="1:4" ht="22.5" customHeight="1" x14ac:dyDescent="0.3">
      <c r="A977" s="11"/>
      <c r="B977" s="11"/>
      <c r="D977" s="11"/>
    </row>
  </sheetData>
  <protectedRanges>
    <protectedRange sqref="A3 C7:C39" name="範囲1"/>
  </protectedRanges>
  <mergeCells count="10">
    <mergeCell ref="A34:A39"/>
    <mergeCell ref="A27:B27"/>
    <mergeCell ref="A3:C3"/>
    <mergeCell ref="A24:B24"/>
    <mergeCell ref="A8:A18"/>
    <mergeCell ref="B13:B16"/>
    <mergeCell ref="A23:B23"/>
    <mergeCell ref="A28:A33"/>
    <mergeCell ref="A20:B20"/>
    <mergeCell ref="A19:B19"/>
  </mergeCells>
  <phoneticPr fontId="6"/>
  <dataValidations count="3">
    <dataValidation type="list" allowBlank="1" showInputMessage="1" showErrorMessage="1" sqref="C13:C16" xr:uid="{5EC6704F-AD1D-41F8-91CB-71F1B7A77E73}">
      <formula1>$G$2:$G$5</formula1>
    </dataValidation>
    <dataValidation type="list" allowBlank="1" showInputMessage="1" showErrorMessage="1" sqref="C23:D23" xr:uid="{1B9EA8E1-DCE6-499E-8289-25581562E1D9}">
      <formula1>$H$2:$H$4</formula1>
    </dataValidation>
    <dataValidation type="list" allowBlank="1" showInputMessage="1" showErrorMessage="1" sqref="C27" xr:uid="{5B65F43C-195B-4C29-B5AA-DEBB6B72929E}">
      <formula1>$I$2:$I$5</formula1>
    </dataValidation>
  </dataValidations>
  <printOptions horizontalCentered="1"/>
  <pageMargins left="0.59055118110236227" right="0.59055118110236227" top="0.39370078740157483" bottom="0.39370078740157483" header="0" footer="0"/>
  <pageSetup paperSize="9" scale="97" orientation="portrait" blackAndWhite="1" r:id="rId1"/>
  <rowBreaks count="1" manualBreakCount="1">
    <brk id="21" max="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1FACA-7B6D-4050-B9DA-C557E1F7239B}">
  <sheetPr>
    <tabColor rgb="FFFFFF00"/>
  </sheetPr>
  <dimension ref="A1:I977"/>
  <sheetViews>
    <sheetView showGridLines="0" topLeftCell="A24" zoomScaleNormal="100" zoomScaleSheetLayoutView="85" workbookViewId="0">
      <selection activeCell="C8" sqref="C8"/>
    </sheetView>
  </sheetViews>
  <sheetFormatPr defaultColWidth="14.44140625" defaultRowHeight="22.5" customHeight="1" x14ac:dyDescent="0.3"/>
  <cols>
    <col min="1" max="1" width="4" style="16" customWidth="1"/>
    <col min="2" max="2" width="17.6640625" style="16" customWidth="1"/>
    <col min="3" max="3" width="69.88671875" style="11" customWidth="1"/>
    <col min="4" max="4" width="1.109375" style="16" customWidth="1"/>
    <col min="5" max="5" width="23.5546875" style="58" customWidth="1"/>
    <col min="6" max="6" width="14.44140625" style="16"/>
    <col min="7" max="9" width="14.44140625" style="16" customWidth="1"/>
    <col min="10" max="16384" width="14.44140625" style="16"/>
  </cols>
  <sheetData>
    <row r="1" spans="1:9" ht="22.5" customHeight="1" x14ac:dyDescent="0.3">
      <c r="A1" s="11" t="s">
        <v>60</v>
      </c>
      <c r="B1" s="11"/>
      <c r="C1" s="50" t="str">
        <f>様式1!C11</f>
        <v>特定非営利活動法人　●●●促進協議会</v>
      </c>
      <c r="D1" s="50"/>
      <c r="G1" s="16" t="s">
        <v>61</v>
      </c>
      <c r="H1" s="16" t="s">
        <v>62</v>
      </c>
      <c r="I1" s="16" t="s">
        <v>150</v>
      </c>
    </row>
    <row r="2" spans="1:9" ht="9.75" customHeight="1" x14ac:dyDescent="0.3">
      <c r="A2" s="11"/>
      <c r="B2" s="11"/>
      <c r="C2" s="47"/>
      <c r="D2" s="47"/>
      <c r="G2" s="16" t="s">
        <v>63</v>
      </c>
      <c r="H2" s="16" t="s">
        <v>171</v>
      </c>
      <c r="I2" s="16" t="s">
        <v>151</v>
      </c>
    </row>
    <row r="3" spans="1:9" ht="12.6" x14ac:dyDescent="0.3">
      <c r="A3" s="232" t="s">
        <v>224</v>
      </c>
      <c r="B3" s="232"/>
      <c r="C3" s="232"/>
      <c r="D3" s="17"/>
      <c r="G3" s="16" t="s">
        <v>64</v>
      </c>
      <c r="H3" s="16" t="s">
        <v>172</v>
      </c>
      <c r="I3" s="16" t="s">
        <v>152</v>
      </c>
    </row>
    <row r="4" spans="1:9" ht="9.75" customHeight="1" x14ac:dyDescent="0.3">
      <c r="A4" s="14"/>
      <c r="B4" s="17"/>
      <c r="C4" s="14"/>
      <c r="D4" s="17"/>
      <c r="G4" s="16" t="s">
        <v>65</v>
      </c>
      <c r="H4" s="16" t="s">
        <v>173</v>
      </c>
      <c r="I4" s="16" t="s">
        <v>153</v>
      </c>
    </row>
    <row r="5" spans="1:9" ht="22.5" customHeight="1" x14ac:dyDescent="0.3">
      <c r="A5" s="11" t="s">
        <v>66</v>
      </c>
      <c r="B5" s="11"/>
      <c r="D5" s="11"/>
      <c r="G5" s="16" t="s">
        <v>67</v>
      </c>
      <c r="I5" s="16" t="s">
        <v>154</v>
      </c>
    </row>
    <row r="6" spans="1:9" ht="45" customHeight="1" x14ac:dyDescent="0.3">
      <c r="A6" s="15" t="s">
        <v>68</v>
      </c>
      <c r="B6" s="18"/>
      <c r="C6" s="127" t="str">
        <f>IF(ISBLANK(様式1!C26),"",様式1!C26)</f>
        <v>さまざまな世代がふるさとを語り地域資源の共有をする交流会を通じた、地域でたすけあえる関係づくり事業</v>
      </c>
      <c r="D6" s="44"/>
    </row>
    <row r="7" spans="1:9" ht="21" customHeight="1" x14ac:dyDescent="0.3">
      <c r="A7" s="15" t="s">
        <v>69</v>
      </c>
      <c r="B7" s="18"/>
      <c r="C7" s="127" t="s">
        <v>335</v>
      </c>
      <c r="D7" s="51"/>
      <c r="E7" s="58" t="str">
        <f t="shared" ref="E7:E12" si="0">IF(C7="","必須","OK")</f>
        <v>OK</v>
      </c>
    </row>
    <row r="8" spans="1:9" ht="21" customHeight="1" x14ac:dyDescent="0.3">
      <c r="A8" s="235" t="s">
        <v>70</v>
      </c>
      <c r="B8" s="9" t="s">
        <v>71</v>
      </c>
      <c r="C8" s="126" t="s">
        <v>226</v>
      </c>
      <c r="D8" s="25"/>
      <c r="E8" s="58" t="str">
        <f t="shared" si="0"/>
        <v>OK</v>
      </c>
    </row>
    <row r="9" spans="1:9" ht="21" customHeight="1" x14ac:dyDescent="0.3">
      <c r="A9" s="236"/>
      <c r="B9" s="9" t="s">
        <v>72</v>
      </c>
      <c r="C9" s="126" t="s">
        <v>225</v>
      </c>
      <c r="D9" s="25"/>
      <c r="E9" s="58" t="str">
        <f t="shared" si="0"/>
        <v>OK</v>
      </c>
    </row>
    <row r="10" spans="1:9" ht="21" customHeight="1" x14ac:dyDescent="0.3">
      <c r="A10" s="236"/>
      <c r="B10" s="43" t="s">
        <v>73</v>
      </c>
      <c r="C10" s="127" t="s">
        <v>229</v>
      </c>
      <c r="D10" s="44"/>
      <c r="E10" s="58" t="str">
        <f t="shared" si="0"/>
        <v>OK</v>
      </c>
    </row>
    <row r="11" spans="1:9" ht="21" customHeight="1" x14ac:dyDescent="0.3">
      <c r="A11" s="236"/>
      <c r="B11" s="43" t="s">
        <v>74</v>
      </c>
      <c r="C11" s="127" t="s">
        <v>227</v>
      </c>
      <c r="D11" s="44"/>
      <c r="E11" s="58" t="str">
        <f t="shared" si="0"/>
        <v>OK</v>
      </c>
    </row>
    <row r="12" spans="1:9" ht="21" customHeight="1" x14ac:dyDescent="0.3">
      <c r="A12" s="236"/>
      <c r="B12" s="9" t="s">
        <v>75</v>
      </c>
      <c r="C12" s="126" t="s">
        <v>228</v>
      </c>
      <c r="D12" s="24"/>
      <c r="E12" s="58" t="str">
        <f t="shared" si="0"/>
        <v>OK</v>
      </c>
    </row>
    <row r="13" spans="1:9" ht="12.75" customHeight="1" x14ac:dyDescent="0.3">
      <c r="A13" s="236"/>
      <c r="B13" s="237" t="s">
        <v>170</v>
      </c>
      <c r="C13" s="144" t="s">
        <v>63</v>
      </c>
      <c r="D13" s="24"/>
      <c r="E13" s="58" t="str">
        <f>IF(C13="","必須","OK")</f>
        <v>OK</v>
      </c>
    </row>
    <row r="14" spans="1:9" ht="12.75" customHeight="1" x14ac:dyDescent="0.3">
      <c r="A14" s="236"/>
      <c r="B14" s="238"/>
      <c r="C14" s="145" t="s">
        <v>65</v>
      </c>
      <c r="D14" s="24"/>
    </row>
    <row r="15" spans="1:9" ht="12.75" customHeight="1" x14ac:dyDescent="0.3">
      <c r="A15" s="236"/>
      <c r="B15" s="238"/>
      <c r="C15" s="145" t="s">
        <v>67</v>
      </c>
      <c r="D15" s="24"/>
    </row>
    <row r="16" spans="1:9" ht="12.75" customHeight="1" x14ac:dyDescent="0.3">
      <c r="A16" s="236"/>
      <c r="B16" s="239"/>
      <c r="C16" s="146"/>
      <c r="D16" s="24"/>
    </row>
    <row r="17" spans="1:5" ht="21" customHeight="1" x14ac:dyDescent="0.3">
      <c r="A17" s="236"/>
      <c r="B17" s="7" t="s">
        <v>76</v>
      </c>
      <c r="C17" s="147" t="s">
        <v>230</v>
      </c>
      <c r="D17" s="24"/>
      <c r="E17" s="58" t="str">
        <f>IF(C13="", "OK", IF(COUNTIF(C13:C16, "*その他*") &gt; 0,  IF(C17&lt;&gt;"", "OK", "必須"),"OK"))</f>
        <v>OK</v>
      </c>
    </row>
    <row r="18" spans="1:5" ht="189.9" customHeight="1" x14ac:dyDescent="0.3">
      <c r="A18" s="236"/>
      <c r="B18" s="10" t="s">
        <v>77</v>
      </c>
      <c r="C18" s="127" t="s">
        <v>292</v>
      </c>
      <c r="D18" s="52"/>
      <c r="E18" s="58" t="str">
        <f>IF(C18="","必須",LEN(CLEAN(C18))&amp;"文字")</f>
        <v>200文字</v>
      </c>
    </row>
    <row r="19" spans="1:5" ht="99.9" customHeight="1" x14ac:dyDescent="0.3">
      <c r="A19" s="242" t="s">
        <v>78</v>
      </c>
      <c r="B19" s="243"/>
      <c r="C19" s="127" t="s">
        <v>290</v>
      </c>
      <c r="D19" s="44"/>
      <c r="E19" s="58" t="str">
        <f>IF(C19="","必須",LEN(CLEAN(C19))&amp;"文字")</f>
        <v>149文字</v>
      </c>
    </row>
    <row r="20" spans="1:5" ht="189.9" customHeight="1" x14ac:dyDescent="0.3">
      <c r="A20" s="242" t="s">
        <v>79</v>
      </c>
      <c r="B20" s="243"/>
      <c r="C20" s="127" t="s">
        <v>291</v>
      </c>
      <c r="D20" s="44"/>
      <c r="E20" s="58" t="str">
        <f>IF(C20="","必須",LEN(CLEAN(C20))&amp;"文字")</f>
        <v>261文字</v>
      </c>
    </row>
    <row r="21" spans="1:5" ht="5.25" customHeight="1" x14ac:dyDescent="0.3">
      <c r="A21" s="13"/>
      <c r="B21" s="19"/>
      <c r="C21" s="170"/>
      <c r="D21" s="44"/>
    </row>
    <row r="22" spans="1:5" ht="25.5" customHeight="1" x14ac:dyDescent="0.3">
      <c r="A22" s="11" t="s">
        <v>320</v>
      </c>
      <c r="B22" s="11"/>
      <c r="C22" s="171"/>
      <c r="D22" s="11"/>
    </row>
    <row r="23" spans="1:5" ht="22.5" customHeight="1" x14ac:dyDescent="0.3">
      <c r="A23" s="240" t="s">
        <v>62</v>
      </c>
      <c r="B23" s="241"/>
      <c r="C23" s="172"/>
      <c r="D23" s="44"/>
      <c r="E23" s="58" t="str">
        <f>IF(OR(ISNUMBER(SEARCH("①",様式1!C24)),ISNUMBER(SEARCH("②",様式1!C24)),ISNUMBER(SEARCH("③",様式1!C24))),IF(C23&lt;&gt;"","OK","必須"),"OK")</f>
        <v>必須</v>
      </c>
    </row>
    <row r="24" spans="1:5" ht="22.5" customHeight="1" x14ac:dyDescent="0.3">
      <c r="A24" s="233" t="s">
        <v>174</v>
      </c>
      <c r="B24" s="234"/>
      <c r="C24" s="173"/>
      <c r="D24" s="44"/>
      <c r="E24" s="58" t="str">
        <f>IF(C23="", "OK", IF(ISNUMBER(SEARCH("B", C23)),  IF(C24&lt;&gt;"", "OK", "必須"),"OK"))</f>
        <v>OK</v>
      </c>
    </row>
    <row r="25" spans="1:5" ht="4.5" customHeight="1" x14ac:dyDescent="0.3">
      <c r="A25" s="13"/>
      <c r="B25" s="19"/>
      <c r="C25" s="171"/>
      <c r="D25" s="25"/>
    </row>
    <row r="26" spans="1:5" ht="22.5" customHeight="1" x14ac:dyDescent="0.3">
      <c r="A26" s="11" t="s">
        <v>156</v>
      </c>
      <c r="C26" s="171"/>
      <c r="D26" s="24"/>
    </row>
    <row r="27" spans="1:5" ht="35.25" customHeight="1" x14ac:dyDescent="0.3">
      <c r="A27" s="231" t="s">
        <v>155</v>
      </c>
      <c r="B27" s="231"/>
      <c r="C27" s="128" t="s">
        <v>152</v>
      </c>
      <c r="D27" s="24"/>
      <c r="E27" s="58" t="str">
        <f t="shared" ref="E27" si="1">IF(C27="","必須","OK")</f>
        <v>OK</v>
      </c>
    </row>
    <row r="28" spans="1:5" ht="22.5" customHeight="1" x14ac:dyDescent="0.3">
      <c r="A28" s="228" t="s">
        <v>80</v>
      </c>
      <c r="B28" s="9" t="s">
        <v>68</v>
      </c>
      <c r="C28" s="127" t="s">
        <v>231</v>
      </c>
      <c r="D28" s="44"/>
      <c r="E28" s="58" t="str">
        <f t="shared" ref="E28:E33" si="2">IF($C$27="", "OK", IF(OR($C$27="1回",$C$27="2回", $C$27="3回以上"),  IF(C28&lt;&gt;"", "OK", "必須"),"OK"))</f>
        <v>OK</v>
      </c>
    </row>
    <row r="29" spans="1:5" ht="22.5" customHeight="1" x14ac:dyDescent="0.3">
      <c r="A29" s="229"/>
      <c r="B29" s="9" t="s">
        <v>81</v>
      </c>
      <c r="C29" s="127" t="s">
        <v>232</v>
      </c>
      <c r="D29" s="44"/>
      <c r="E29" s="58" t="str">
        <f t="shared" si="2"/>
        <v>OK</v>
      </c>
    </row>
    <row r="30" spans="1:5" ht="22.5" customHeight="1" x14ac:dyDescent="0.3">
      <c r="A30" s="229"/>
      <c r="B30" s="9" t="s">
        <v>82</v>
      </c>
      <c r="C30" s="174">
        <v>150000</v>
      </c>
      <c r="D30" s="44"/>
      <c r="E30" s="58" t="str">
        <f t="shared" si="2"/>
        <v>OK</v>
      </c>
    </row>
    <row r="31" spans="1:5" ht="90" customHeight="1" x14ac:dyDescent="0.3">
      <c r="A31" s="229"/>
      <c r="B31" s="9" t="s">
        <v>179</v>
      </c>
      <c r="C31" s="127" t="s">
        <v>297</v>
      </c>
      <c r="D31" s="44"/>
      <c r="E31" s="58" t="str">
        <f t="shared" si="2"/>
        <v>OK</v>
      </c>
    </row>
    <row r="32" spans="1:5" ht="90" customHeight="1" x14ac:dyDescent="0.3">
      <c r="A32" s="229"/>
      <c r="B32" s="15" t="s">
        <v>147</v>
      </c>
      <c r="C32" s="127" t="s">
        <v>298</v>
      </c>
      <c r="D32" s="44"/>
      <c r="E32" s="58" t="str">
        <f t="shared" si="2"/>
        <v>OK</v>
      </c>
    </row>
    <row r="33" spans="1:5" ht="90" customHeight="1" x14ac:dyDescent="0.3">
      <c r="A33" s="230"/>
      <c r="B33" s="53" t="s">
        <v>83</v>
      </c>
      <c r="C33" s="127" t="s">
        <v>318</v>
      </c>
      <c r="D33" s="44"/>
      <c r="E33" s="58" t="str">
        <f t="shared" si="2"/>
        <v>OK</v>
      </c>
    </row>
    <row r="34" spans="1:5" ht="22.5" customHeight="1" x14ac:dyDescent="0.3">
      <c r="A34" s="228" t="s">
        <v>178</v>
      </c>
      <c r="B34" s="9" t="s">
        <v>68</v>
      </c>
      <c r="C34" s="127"/>
      <c r="D34" s="44"/>
      <c r="E34" s="58" t="str">
        <f>IF($C$27="", "OK", IF(OR($C$27="2回", $C$27="3回以上"),  IF(C28&lt;&gt;"", "OK", "必須"),"OK"))</f>
        <v>OK</v>
      </c>
    </row>
    <row r="35" spans="1:5" ht="22.5" customHeight="1" x14ac:dyDescent="0.3">
      <c r="A35" s="229"/>
      <c r="B35" s="9" t="s">
        <v>81</v>
      </c>
      <c r="C35" s="127"/>
      <c r="D35" s="44"/>
      <c r="E35" s="58" t="str">
        <f t="shared" ref="E35:E39" si="3">IF($C$27="", "OK", IF(OR($C$27="2回", $C$27="3回以上"),  IF(C29&lt;&gt;"", "OK", "必須"),"OK"))</f>
        <v>OK</v>
      </c>
    </row>
    <row r="36" spans="1:5" ht="22.5" customHeight="1" x14ac:dyDescent="0.3">
      <c r="A36" s="229"/>
      <c r="B36" s="9" t="s">
        <v>82</v>
      </c>
      <c r="C36" s="174"/>
      <c r="D36" s="44"/>
      <c r="E36" s="58" t="str">
        <f t="shared" si="3"/>
        <v>OK</v>
      </c>
    </row>
    <row r="37" spans="1:5" ht="90" customHeight="1" x14ac:dyDescent="0.3">
      <c r="A37" s="229"/>
      <c r="B37" s="9" t="s">
        <v>179</v>
      </c>
      <c r="C37" s="127"/>
      <c r="D37" s="44"/>
      <c r="E37" s="58" t="str">
        <f t="shared" si="3"/>
        <v>OK</v>
      </c>
    </row>
    <row r="38" spans="1:5" ht="90" customHeight="1" x14ac:dyDescent="0.3">
      <c r="A38" s="229"/>
      <c r="B38" s="15" t="s">
        <v>147</v>
      </c>
      <c r="C38" s="127"/>
      <c r="D38" s="44"/>
      <c r="E38" s="58" t="str">
        <f t="shared" si="3"/>
        <v>OK</v>
      </c>
    </row>
    <row r="39" spans="1:5" ht="90" customHeight="1" x14ac:dyDescent="0.3">
      <c r="A39" s="230"/>
      <c r="B39" s="53" t="s">
        <v>83</v>
      </c>
      <c r="C39" s="127"/>
      <c r="D39" s="44"/>
      <c r="E39" s="58" t="str">
        <f t="shared" si="3"/>
        <v>OK</v>
      </c>
    </row>
    <row r="40" spans="1:5" ht="22.5" customHeight="1" x14ac:dyDescent="0.3">
      <c r="A40" s="22"/>
      <c r="B40" s="12"/>
      <c r="D40" s="11"/>
    </row>
    <row r="41" spans="1:5" ht="22.5" customHeight="1" x14ac:dyDescent="0.3">
      <c r="A41" s="20"/>
      <c r="B41" s="12"/>
      <c r="D41" s="11"/>
    </row>
    <row r="43" spans="1:5" ht="22.5" customHeight="1" x14ac:dyDescent="0.3">
      <c r="A43" s="21"/>
      <c r="B43" s="21"/>
      <c r="D43" s="11"/>
    </row>
    <row r="44" spans="1:5" ht="22.5" customHeight="1" x14ac:dyDescent="0.3">
      <c r="A44" s="21"/>
      <c r="B44" s="21"/>
      <c r="D44" s="11"/>
    </row>
    <row r="45" spans="1:5" ht="22.5" customHeight="1" x14ac:dyDescent="0.3">
      <c r="A45" s="11"/>
      <c r="B45" s="11"/>
      <c r="D45" s="11"/>
    </row>
    <row r="46" spans="1:5" ht="22.5" customHeight="1" x14ac:dyDescent="0.3">
      <c r="A46" s="11"/>
      <c r="B46" s="11"/>
      <c r="D46" s="11"/>
    </row>
    <row r="47" spans="1:5" ht="22.5" customHeight="1" x14ac:dyDescent="0.3">
      <c r="A47" s="11"/>
      <c r="B47" s="11"/>
      <c r="D47" s="11"/>
    </row>
    <row r="48" spans="1:5" ht="22.5" customHeight="1" x14ac:dyDescent="0.3">
      <c r="A48" s="11"/>
      <c r="B48" s="11"/>
      <c r="D48" s="11"/>
    </row>
    <row r="49" spans="1:4" ht="22.5" customHeight="1" x14ac:dyDescent="0.3">
      <c r="A49" s="11"/>
      <c r="B49" s="11"/>
      <c r="D49" s="11"/>
    </row>
    <row r="50" spans="1:4" ht="22.5" customHeight="1" x14ac:dyDescent="0.3">
      <c r="A50" s="11"/>
      <c r="B50" s="11"/>
      <c r="D50" s="11"/>
    </row>
    <row r="51" spans="1:4" ht="22.5" customHeight="1" x14ac:dyDescent="0.3">
      <c r="A51" s="11"/>
      <c r="B51" s="11"/>
      <c r="D51" s="11"/>
    </row>
    <row r="52" spans="1:4" ht="22.5" customHeight="1" x14ac:dyDescent="0.3">
      <c r="A52" s="11"/>
      <c r="B52" s="11"/>
      <c r="D52" s="11"/>
    </row>
    <row r="53" spans="1:4" ht="22.5" customHeight="1" x14ac:dyDescent="0.3">
      <c r="A53" s="11"/>
      <c r="B53" s="11"/>
      <c r="D53" s="11"/>
    </row>
    <row r="54" spans="1:4" ht="22.5" customHeight="1" x14ac:dyDescent="0.3">
      <c r="A54" s="11"/>
      <c r="B54" s="11"/>
      <c r="D54" s="11"/>
    </row>
    <row r="55" spans="1:4" ht="22.5" customHeight="1" x14ac:dyDescent="0.3">
      <c r="A55" s="11"/>
      <c r="B55" s="11"/>
      <c r="D55" s="11"/>
    </row>
    <row r="56" spans="1:4" ht="22.5" customHeight="1" x14ac:dyDescent="0.3">
      <c r="A56" s="11"/>
      <c r="B56" s="11"/>
      <c r="D56" s="11"/>
    </row>
    <row r="57" spans="1:4" ht="22.5" customHeight="1" x14ac:dyDescent="0.3">
      <c r="A57" s="11"/>
      <c r="B57" s="11"/>
      <c r="D57" s="11"/>
    </row>
    <row r="58" spans="1:4" ht="22.5" customHeight="1" x14ac:dyDescent="0.3">
      <c r="A58" s="11"/>
      <c r="B58" s="11"/>
      <c r="D58" s="11"/>
    </row>
    <row r="59" spans="1:4" ht="22.5" customHeight="1" x14ac:dyDescent="0.3">
      <c r="A59" s="11"/>
      <c r="B59" s="11"/>
      <c r="D59" s="11"/>
    </row>
    <row r="60" spans="1:4" ht="22.5" customHeight="1" x14ac:dyDescent="0.3">
      <c r="A60" s="11"/>
      <c r="B60" s="11"/>
      <c r="D60" s="11"/>
    </row>
    <row r="61" spans="1:4" ht="22.5" customHeight="1" x14ac:dyDescent="0.3">
      <c r="A61" s="11"/>
      <c r="B61" s="11"/>
      <c r="D61" s="11"/>
    </row>
    <row r="62" spans="1:4" ht="22.5" customHeight="1" x14ac:dyDescent="0.3">
      <c r="A62" s="11"/>
      <c r="B62" s="11"/>
      <c r="D62" s="11"/>
    </row>
    <row r="63" spans="1:4" ht="22.5" customHeight="1" x14ac:dyDescent="0.3">
      <c r="A63" s="11"/>
      <c r="B63" s="11"/>
      <c r="D63" s="11"/>
    </row>
    <row r="64" spans="1:4" ht="22.5" customHeight="1" x14ac:dyDescent="0.3">
      <c r="A64" s="11"/>
      <c r="B64" s="11"/>
      <c r="D64" s="11"/>
    </row>
    <row r="65" spans="1:4" ht="22.5" customHeight="1" x14ac:dyDescent="0.3">
      <c r="A65" s="11"/>
      <c r="B65" s="11"/>
      <c r="D65" s="11"/>
    </row>
    <row r="66" spans="1:4" ht="22.5" customHeight="1" x14ac:dyDescent="0.3">
      <c r="A66" s="11"/>
      <c r="B66" s="11"/>
      <c r="D66" s="11"/>
    </row>
    <row r="67" spans="1:4" ht="22.5" customHeight="1" x14ac:dyDescent="0.3">
      <c r="A67" s="11"/>
      <c r="B67" s="11"/>
      <c r="D67" s="11"/>
    </row>
    <row r="68" spans="1:4" ht="22.5" customHeight="1" x14ac:dyDescent="0.3">
      <c r="A68" s="11"/>
      <c r="B68" s="11"/>
      <c r="D68" s="11"/>
    </row>
    <row r="69" spans="1:4" ht="22.5" customHeight="1" x14ac:dyDescent="0.3">
      <c r="A69" s="11"/>
      <c r="B69" s="11"/>
      <c r="D69" s="11"/>
    </row>
    <row r="70" spans="1:4" ht="22.5" customHeight="1" x14ac:dyDescent="0.3">
      <c r="A70" s="11"/>
      <c r="B70" s="11"/>
      <c r="D70" s="11"/>
    </row>
    <row r="71" spans="1:4" ht="22.5" customHeight="1" x14ac:dyDescent="0.3">
      <c r="A71" s="11"/>
      <c r="B71" s="11"/>
      <c r="D71" s="11"/>
    </row>
    <row r="72" spans="1:4" ht="22.5" customHeight="1" x14ac:dyDescent="0.3">
      <c r="A72" s="11"/>
      <c r="B72" s="11"/>
      <c r="D72" s="11"/>
    </row>
    <row r="73" spans="1:4" ht="22.5" customHeight="1" x14ac:dyDescent="0.3">
      <c r="A73" s="11"/>
      <c r="B73" s="11"/>
      <c r="D73" s="11"/>
    </row>
    <row r="74" spans="1:4" ht="22.5" customHeight="1" x14ac:dyDescent="0.3">
      <c r="A74" s="11"/>
      <c r="B74" s="11"/>
      <c r="D74" s="11"/>
    </row>
    <row r="75" spans="1:4" ht="22.5" customHeight="1" x14ac:dyDescent="0.3">
      <c r="A75" s="11"/>
      <c r="B75" s="11"/>
      <c r="D75" s="11"/>
    </row>
    <row r="76" spans="1:4" ht="22.5" customHeight="1" x14ac:dyDescent="0.3">
      <c r="A76" s="11"/>
      <c r="B76" s="11"/>
      <c r="D76" s="11"/>
    </row>
    <row r="77" spans="1:4" ht="22.5" customHeight="1" x14ac:dyDescent="0.3">
      <c r="A77" s="11"/>
      <c r="B77" s="11"/>
      <c r="D77" s="11"/>
    </row>
    <row r="78" spans="1:4" ht="22.5" customHeight="1" x14ac:dyDescent="0.3">
      <c r="A78" s="11"/>
      <c r="B78" s="11"/>
      <c r="D78" s="11"/>
    </row>
    <row r="79" spans="1:4" ht="22.5" customHeight="1" x14ac:dyDescent="0.3">
      <c r="A79" s="11"/>
      <c r="B79" s="11"/>
      <c r="D79" s="11"/>
    </row>
    <row r="80" spans="1:4" ht="22.5" customHeight="1" x14ac:dyDescent="0.3">
      <c r="A80" s="11"/>
      <c r="B80" s="11"/>
      <c r="D80" s="11"/>
    </row>
    <row r="81" spans="1:4" ht="22.5" customHeight="1" x14ac:dyDescent="0.3">
      <c r="A81" s="11"/>
      <c r="B81" s="11"/>
      <c r="D81" s="11"/>
    </row>
    <row r="82" spans="1:4" ht="22.5" customHeight="1" x14ac:dyDescent="0.3">
      <c r="A82" s="11"/>
      <c r="B82" s="11"/>
      <c r="D82" s="11"/>
    </row>
    <row r="83" spans="1:4" ht="22.5" customHeight="1" x14ac:dyDescent="0.3">
      <c r="A83" s="11"/>
      <c r="B83" s="11"/>
      <c r="D83" s="11"/>
    </row>
    <row r="84" spans="1:4" ht="22.5" customHeight="1" x14ac:dyDescent="0.3">
      <c r="A84" s="11"/>
      <c r="B84" s="11"/>
      <c r="D84" s="11"/>
    </row>
    <row r="85" spans="1:4" ht="22.5" customHeight="1" x14ac:dyDescent="0.3">
      <c r="A85" s="11"/>
      <c r="B85" s="11"/>
      <c r="D85" s="11"/>
    </row>
    <row r="86" spans="1:4" ht="22.5" customHeight="1" x14ac:dyDescent="0.3">
      <c r="A86" s="11"/>
      <c r="B86" s="11"/>
      <c r="D86" s="11"/>
    </row>
    <row r="87" spans="1:4" ht="22.5" customHeight="1" x14ac:dyDescent="0.3">
      <c r="A87" s="11"/>
      <c r="B87" s="11"/>
      <c r="D87" s="11"/>
    </row>
    <row r="88" spans="1:4" ht="22.5" customHeight="1" x14ac:dyDescent="0.3">
      <c r="A88" s="11"/>
      <c r="B88" s="11"/>
      <c r="D88" s="11"/>
    </row>
    <row r="89" spans="1:4" ht="22.5" customHeight="1" x14ac:dyDescent="0.3">
      <c r="A89" s="11"/>
      <c r="B89" s="11"/>
      <c r="D89" s="11"/>
    </row>
    <row r="90" spans="1:4" ht="22.5" customHeight="1" x14ac:dyDescent="0.3">
      <c r="A90" s="11"/>
      <c r="B90" s="11"/>
      <c r="D90" s="11"/>
    </row>
    <row r="91" spans="1:4" ht="22.5" customHeight="1" x14ac:dyDescent="0.3">
      <c r="A91" s="11"/>
      <c r="B91" s="11"/>
      <c r="D91" s="11"/>
    </row>
    <row r="92" spans="1:4" ht="22.5" customHeight="1" x14ac:dyDescent="0.3">
      <c r="A92" s="11"/>
      <c r="B92" s="11"/>
      <c r="D92" s="11"/>
    </row>
    <row r="93" spans="1:4" ht="22.5" customHeight="1" x14ac:dyDescent="0.3">
      <c r="A93" s="11"/>
      <c r="B93" s="11"/>
      <c r="D93" s="11"/>
    </row>
    <row r="94" spans="1:4" ht="22.5" customHeight="1" x14ac:dyDescent="0.3">
      <c r="A94" s="11"/>
      <c r="B94" s="11"/>
      <c r="D94" s="11"/>
    </row>
    <row r="95" spans="1:4" ht="22.5" customHeight="1" x14ac:dyDescent="0.3">
      <c r="A95" s="11"/>
      <c r="B95" s="11"/>
      <c r="D95" s="11"/>
    </row>
    <row r="96" spans="1:4" ht="22.5" customHeight="1" x14ac:dyDescent="0.3">
      <c r="A96" s="11"/>
      <c r="B96" s="11"/>
      <c r="D96" s="11"/>
    </row>
    <row r="97" spans="1:4" ht="22.5" customHeight="1" x14ac:dyDescent="0.3">
      <c r="A97" s="11"/>
      <c r="B97" s="11"/>
      <c r="D97" s="11"/>
    </row>
    <row r="98" spans="1:4" ht="22.5" customHeight="1" x14ac:dyDescent="0.3">
      <c r="A98" s="11"/>
      <c r="B98" s="11"/>
      <c r="D98" s="11"/>
    </row>
    <row r="99" spans="1:4" ht="22.5" customHeight="1" x14ac:dyDescent="0.3">
      <c r="A99" s="11"/>
      <c r="B99" s="11"/>
      <c r="D99" s="11"/>
    </row>
    <row r="100" spans="1:4" ht="22.5" customHeight="1" x14ac:dyDescent="0.3">
      <c r="A100" s="11"/>
      <c r="B100" s="11"/>
      <c r="D100" s="11"/>
    </row>
    <row r="101" spans="1:4" ht="22.5" customHeight="1" x14ac:dyDescent="0.3">
      <c r="A101" s="11"/>
      <c r="B101" s="11"/>
      <c r="D101" s="11"/>
    </row>
    <row r="102" spans="1:4" ht="22.5" customHeight="1" x14ac:dyDescent="0.3">
      <c r="A102" s="11"/>
      <c r="B102" s="11"/>
      <c r="D102" s="11"/>
    </row>
    <row r="103" spans="1:4" ht="22.5" customHeight="1" x14ac:dyDescent="0.3">
      <c r="A103" s="11"/>
      <c r="B103" s="11"/>
      <c r="D103" s="11"/>
    </row>
    <row r="104" spans="1:4" ht="22.5" customHeight="1" x14ac:dyDescent="0.3">
      <c r="A104" s="11"/>
      <c r="B104" s="11"/>
      <c r="D104" s="11"/>
    </row>
    <row r="105" spans="1:4" ht="22.5" customHeight="1" x14ac:dyDescent="0.3">
      <c r="A105" s="11"/>
      <c r="B105" s="11"/>
      <c r="D105" s="11"/>
    </row>
    <row r="106" spans="1:4" ht="22.5" customHeight="1" x14ac:dyDescent="0.3">
      <c r="A106" s="11"/>
      <c r="B106" s="11"/>
      <c r="D106" s="11"/>
    </row>
    <row r="107" spans="1:4" ht="22.5" customHeight="1" x14ac:dyDescent="0.3">
      <c r="A107" s="11"/>
      <c r="B107" s="11"/>
      <c r="D107" s="11"/>
    </row>
    <row r="108" spans="1:4" ht="22.5" customHeight="1" x14ac:dyDescent="0.3">
      <c r="A108" s="11"/>
      <c r="B108" s="11"/>
      <c r="D108" s="11"/>
    </row>
    <row r="109" spans="1:4" ht="22.5" customHeight="1" x14ac:dyDescent="0.3">
      <c r="A109" s="11"/>
      <c r="B109" s="11"/>
      <c r="D109" s="11"/>
    </row>
    <row r="110" spans="1:4" ht="22.5" customHeight="1" x14ac:dyDescent="0.3">
      <c r="A110" s="11"/>
      <c r="B110" s="11"/>
      <c r="D110" s="11"/>
    </row>
    <row r="111" spans="1:4" ht="22.5" customHeight="1" x14ac:dyDescent="0.3">
      <c r="A111" s="11"/>
      <c r="B111" s="11"/>
      <c r="D111" s="11"/>
    </row>
    <row r="112" spans="1:4" ht="22.5" customHeight="1" x14ac:dyDescent="0.3">
      <c r="A112" s="11"/>
      <c r="B112" s="11"/>
      <c r="D112" s="11"/>
    </row>
    <row r="113" spans="1:4" ht="22.5" customHeight="1" x14ac:dyDescent="0.3">
      <c r="A113" s="11"/>
      <c r="B113" s="11"/>
      <c r="D113" s="11"/>
    </row>
    <row r="114" spans="1:4" ht="22.5" customHeight="1" x14ac:dyDescent="0.3">
      <c r="A114" s="11"/>
      <c r="B114" s="11"/>
      <c r="D114" s="11"/>
    </row>
    <row r="115" spans="1:4" ht="22.5" customHeight="1" x14ac:dyDescent="0.3">
      <c r="A115" s="11"/>
      <c r="B115" s="11"/>
      <c r="D115" s="11"/>
    </row>
    <row r="116" spans="1:4" ht="22.5" customHeight="1" x14ac:dyDescent="0.3">
      <c r="A116" s="11"/>
      <c r="B116" s="11"/>
      <c r="D116" s="11"/>
    </row>
    <row r="117" spans="1:4" ht="22.5" customHeight="1" x14ac:dyDescent="0.3">
      <c r="A117" s="11"/>
      <c r="B117" s="11"/>
      <c r="D117" s="11"/>
    </row>
    <row r="118" spans="1:4" ht="22.5" customHeight="1" x14ac:dyDescent="0.3">
      <c r="A118" s="11"/>
      <c r="B118" s="11"/>
      <c r="D118" s="11"/>
    </row>
    <row r="119" spans="1:4" ht="22.5" customHeight="1" x14ac:dyDescent="0.3">
      <c r="A119" s="11"/>
      <c r="B119" s="11"/>
      <c r="D119" s="11"/>
    </row>
    <row r="120" spans="1:4" ht="22.5" customHeight="1" x14ac:dyDescent="0.3">
      <c r="A120" s="11"/>
      <c r="B120" s="11"/>
      <c r="D120" s="11"/>
    </row>
    <row r="121" spans="1:4" ht="22.5" customHeight="1" x14ac:dyDescent="0.3">
      <c r="A121" s="11"/>
      <c r="B121" s="11"/>
      <c r="D121" s="11"/>
    </row>
    <row r="122" spans="1:4" ht="22.5" customHeight="1" x14ac:dyDescent="0.3">
      <c r="A122" s="11"/>
      <c r="B122" s="11"/>
      <c r="D122" s="11"/>
    </row>
    <row r="123" spans="1:4" ht="22.5" customHeight="1" x14ac:dyDescent="0.3">
      <c r="A123" s="11"/>
      <c r="B123" s="11"/>
      <c r="D123" s="11"/>
    </row>
    <row r="124" spans="1:4" ht="22.5" customHeight="1" x14ac:dyDescent="0.3">
      <c r="A124" s="11"/>
      <c r="B124" s="11"/>
      <c r="D124" s="11"/>
    </row>
    <row r="125" spans="1:4" ht="22.5" customHeight="1" x14ac:dyDescent="0.3">
      <c r="A125" s="11"/>
      <c r="B125" s="11"/>
      <c r="D125" s="11"/>
    </row>
    <row r="126" spans="1:4" ht="22.5" customHeight="1" x14ac:dyDescent="0.3">
      <c r="A126" s="11"/>
      <c r="B126" s="11"/>
      <c r="D126" s="11"/>
    </row>
    <row r="127" spans="1:4" ht="22.5" customHeight="1" x14ac:dyDescent="0.3">
      <c r="A127" s="11"/>
      <c r="B127" s="11"/>
      <c r="D127" s="11"/>
    </row>
    <row r="128" spans="1:4" ht="22.5" customHeight="1" x14ac:dyDescent="0.3">
      <c r="A128" s="11"/>
      <c r="B128" s="11"/>
      <c r="D128" s="11"/>
    </row>
    <row r="129" spans="1:4" ht="22.5" customHeight="1" x14ac:dyDescent="0.3">
      <c r="A129" s="11"/>
      <c r="B129" s="11"/>
      <c r="D129" s="11"/>
    </row>
    <row r="130" spans="1:4" ht="22.5" customHeight="1" x14ac:dyDescent="0.3">
      <c r="A130" s="11"/>
      <c r="B130" s="11"/>
      <c r="D130" s="11"/>
    </row>
    <row r="131" spans="1:4" ht="22.5" customHeight="1" x14ac:dyDescent="0.3">
      <c r="A131" s="11"/>
      <c r="B131" s="11"/>
      <c r="D131" s="11"/>
    </row>
    <row r="132" spans="1:4" ht="22.5" customHeight="1" x14ac:dyDescent="0.3">
      <c r="A132" s="11"/>
      <c r="B132" s="11"/>
      <c r="D132" s="11"/>
    </row>
    <row r="133" spans="1:4" ht="22.5" customHeight="1" x14ac:dyDescent="0.3">
      <c r="A133" s="11"/>
      <c r="B133" s="11"/>
      <c r="D133" s="11"/>
    </row>
    <row r="134" spans="1:4" ht="22.5" customHeight="1" x14ac:dyDescent="0.3">
      <c r="A134" s="11"/>
      <c r="B134" s="11"/>
      <c r="D134" s="11"/>
    </row>
    <row r="135" spans="1:4" ht="22.5" customHeight="1" x14ac:dyDescent="0.3">
      <c r="A135" s="11"/>
      <c r="B135" s="11"/>
      <c r="D135" s="11"/>
    </row>
    <row r="136" spans="1:4" ht="22.5" customHeight="1" x14ac:dyDescent="0.3">
      <c r="A136" s="11"/>
      <c r="B136" s="11"/>
      <c r="D136" s="11"/>
    </row>
    <row r="137" spans="1:4" ht="22.5" customHeight="1" x14ac:dyDescent="0.3">
      <c r="A137" s="11"/>
      <c r="B137" s="11"/>
      <c r="D137" s="11"/>
    </row>
    <row r="138" spans="1:4" ht="22.5" customHeight="1" x14ac:dyDescent="0.3">
      <c r="A138" s="11"/>
      <c r="B138" s="11"/>
      <c r="D138" s="11"/>
    </row>
    <row r="139" spans="1:4" ht="22.5" customHeight="1" x14ac:dyDescent="0.3">
      <c r="A139" s="11"/>
      <c r="B139" s="11"/>
      <c r="D139" s="11"/>
    </row>
    <row r="140" spans="1:4" ht="22.5" customHeight="1" x14ac:dyDescent="0.3">
      <c r="A140" s="11"/>
      <c r="B140" s="11"/>
      <c r="D140" s="11"/>
    </row>
    <row r="141" spans="1:4" ht="22.5" customHeight="1" x14ac:dyDescent="0.3">
      <c r="A141" s="11"/>
      <c r="B141" s="11"/>
      <c r="D141" s="11"/>
    </row>
    <row r="142" spans="1:4" ht="22.5" customHeight="1" x14ac:dyDescent="0.3">
      <c r="A142" s="11"/>
      <c r="B142" s="11"/>
      <c r="D142" s="11"/>
    </row>
    <row r="143" spans="1:4" ht="22.5" customHeight="1" x14ac:dyDescent="0.3">
      <c r="A143" s="11"/>
      <c r="B143" s="11"/>
      <c r="D143" s="11"/>
    </row>
    <row r="144" spans="1:4" ht="22.5" customHeight="1" x14ac:dyDescent="0.3">
      <c r="A144" s="11"/>
      <c r="B144" s="11"/>
      <c r="D144" s="11"/>
    </row>
    <row r="145" spans="1:4" ht="22.5" customHeight="1" x14ac:dyDescent="0.3">
      <c r="A145" s="11"/>
      <c r="B145" s="11"/>
      <c r="D145" s="11"/>
    </row>
    <row r="146" spans="1:4" ht="22.5" customHeight="1" x14ac:dyDescent="0.3">
      <c r="A146" s="11"/>
      <c r="B146" s="11"/>
      <c r="D146" s="11"/>
    </row>
    <row r="147" spans="1:4" ht="22.5" customHeight="1" x14ac:dyDescent="0.3">
      <c r="A147" s="11"/>
      <c r="B147" s="11"/>
      <c r="D147" s="11"/>
    </row>
    <row r="148" spans="1:4" ht="22.5" customHeight="1" x14ac:dyDescent="0.3">
      <c r="A148" s="11"/>
      <c r="B148" s="11"/>
      <c r="D148" s="11"/>
    </row>
    <row r="149" spans="1:4" ht="22.5" customHeight="1" x14ac:dyDescent="0.3">
      <c r="A149" s="11"/>
      <c r="B149" s="11"/>
      <c r="D149" s="11"/>
    </row>
    <row r="150" spans="1:4" ht="22.5" customHeight="1" x14ac:dyDescent="0.3">
      <c r="A150" s="11"/>
      <c r="B150" s="11"/>
      <c r="D150" s="11"/>
    </row>
    <row r="151" spans="1:4" ht="22.5" customHeight="1" x14ac:dyDescent="0.3">
      <c r="A151" s="11"/>
      <c r="B151" s="11"/>
      <c r="D151" s="11"/>
    </row>
    <row r="152" spans="1:4" ht="22.5" customHeight="1" x14ac:dyDescent="0.3">
      <c r="A152" s="11"/>
      <c r="B152" s="11"/>
      <c r="D152" s="11"/>
    </row>
    <row r="153" spans="1:4" ht="22.5" customHeight="1" x14ac:dyDescent="0.3">
      <c r="A153" s="11"/>
      <c r="B153" s="11"/>
      <c r="D153" s="11"/>
    </row>
    <row r="154" spans="1:4" ht="22.5" customHeight="1" x14ac:dyDescent="0.3">
      <c r="A154" s="11"/>
      <c r="B154" s="11"/>
      <c r="D154" s="11"/>
    </row>
    <row r="155" spans="1:4" ht="22.5" customHeight="1" x14ac:dyDescent="0.3">
      <c r="A155" s="11"/>
      <c r="B155" s="11"/>
      <c r="D155" s="11"/>
    </row>
    <row r="156" spans="1:4" ht="22.5" customHeight="1" x14ac:dyDescent="0.3">
      <c r="A156" s="11"/>
      <c r="B156" s="11"/>
      <c r="D156" s="11"/>
    </row>
    <row r="157" spans="1:4" ht="22.5" customHeight="1" x14ac:dyDescent="0.3">
      <c r="A157" s="11"/>
      <c r="B157" s="11"/>
      <c r="D157" s="11"/>
    </row>
    <row r="158" spans="1:4" ht="22.5" customHeight="1" x14ac:dyDescent="0.3">
      <c r="A158" s="11"/>
      <c r="B158" s="11"/>
      <c r="D158" s="11"/>
    </row>
    <row r="159" spans="1:4" ht="22.5" customHeight="1" x14ac:dyDescent="0.3">
      <c r="A159" s="11"/>
      <c r="B159" s="11"/>
      <c r="D159" s="11"/>
    </row>
    <row r="160" spans="1:4" ht="22.5" customHeight="1" x14ac:dyDescent="0.3">
      <c r="A160" s="11"/>
      <c r="B160" s="11"/>
      <c r="D160" s="11"/>
    </row>
    <row r="161" spans="1:4" ht="22.5" customHeight="1" x14ac:dyDescent="0.3">
      <c r="A161" s="11"/>
      <c r="B161" s="11"/>
      <c r="D161" s="11"/>
    </row>
    <row r="162" spans="1:4" ht="22.5" customHeight="1" x14ac:dyDescent="0.3">
      <c r="A162" s="11"/>
      <c r="B162" s="11"/>
      <c r="D162" s="11"/>
    </row>
    <row r="163" spans="1:4" ht="22.5" customHeight="1" x14ac:dyDescent="0.3">
      <c r="A163" s="11"/>
      <c r="B163" s="11"/>
      <c r="D163" s="11"/>
    </row>
    <row r="164" spans="1:4" ht="22.5" customHeight="1" x14ac:dyDescent="0.3">
      <c r="A164" s="11"/>
      <c r="B164" s="11"/>
      <c r="D164" s="11"/>
    </row>
    <row r="165" spans="1:4" ht="22.5" customHeight="1" x14ac:dyDescent="0.3">
      <c r="A165" s="11"/>
      <c r="B165" s="11"/>
      <c r="D165" s="11"/>
    </row>
    <row r="166" spans="1:4" ht="22.5" customHeight="1" x14ac:dyDescent="0.3">
      <c r="A166" s="11"/>
      <c r="B166" s="11"/>
      <c r="D166" s="11"/>
    </row>
    <row r="167" spans="1:4" ht="22.5" customHeight="1" x14ac:dyDescent="0.3">
      <c r="A167" s="11"/>
      <c r="B167" s="11"/>
      <c r="D167" s="11"/>
    </row>
    <row r="168" spans="1:4" ht="22.5" customHeight="1" x14ac:dyDescent="0.3">
      <c r="A168" s="11"/>
      <c r="B168" s="11"/>
      <c r="D168" s="11"/>
    </row>
    <row r="169" spans="1:4" ht="22.5" customHeight="1" x14ac:dyDescent="0.3">
      <c r="A169" s="11"/>
      <c r="B169" s="11"/>
      <c r="D169" s="11"/>
    </row>
    <row r="170" spans="1:4" ht="22.5" customHeight="1" x14ac:dyDescent="0.3">
      <c r="A170" s="11"/>
      <c r="B170" s="11"/>
      <c r="D170" s="11"/>
    </row>
    <row r="171" spans="1:4" ht="22.5" customHeight="1" x14ac:dyDescent="0.3">
      <c r="A171" s="11"/>
      <c r="B171" s="11"/>
      <c r="D171" s="11"/>
    </row>
    <row r="172" spans="1:4" ht="22.5" customHeight="1" x14ac:dyDescent="0.3">
      <c r="A172" s="11"/>
      <c r="B172" s="11"/>
      <c r="D172" s="11"/>
    </row>
    <row r="173" spans="1:4" ht="22.5" customHeight="1" x14ac:dyDescent="0.3">
      <c r="A173" s="11"/>
      <c r="B173" s="11"/>
      <c r="D173" s="11"/>
    </row>
    <row r="174" spans="1:4" ht="22.5" customHeight="1" x14ac:dyDescent="0.3">
      <c r="A174" s="11"/>
      <c r="B174" s="11"/>
      <c r="D174" s="11"/>
    </row>
    <row r="175" spans="1:4" ht="22.5" customHeight="1" x14ac:dyDescent="0.3">
      <c r="A175" s="11"/>
      <c r="B175" s="11"/>
      <c r="D175" s="11"/>
    </row>
    <row r="176" spans="1:4" ht="22.5" customHeight="1" x14ac:dyDescent="0.3">
      <c r="A176" s="11"/>
      <c r="B176" s="11"/>
      <c r="D176" s="11"/>
    </row>
    <row r="177" spans="1:4" ht="22.5" customHeight="1" x14ac:dyDescent="0.3">
      <c r="A177" s="11"/>
      <c r="B177" s="11"/>
      <c r="D177" s="11"/>
    </row>
    <row r="178" spans="1:4" ht="22.5" customHeight="1" x14ac:dyDescent="0.3">
      <c r="A178" s="11"/>
      <c r="B178" s="11"/>
      <c r="D178" s="11"/>
    </row>
    <row r="179" spans="1:4" ht="22.5" customHeight="1" x14ac:dyDescent="0.3">
      <c r="A179" s="11"/>
      <c r="B179" s="11"/>
      <c r="D179" s="11"/>
    </row>
    <row r="180" spans="1:4" ht="22.5" customHeight="1" x14ac:dyDescent="0.3">
      <c r="A180" s="11"/>
      <c r="B180" s="11"/>
      <c r="D180" s="11"/>
    </row>
    <row r="181" spans="1:4" ht="22.5" customHeight="1" x14ac:dyDescent="0.3">
      <c r="A181" s="11"/>
      <c r="B181" s="11"/>
      <c r="D181" s="11"/>
    </row>
    <row r="182" spans="1:4" ht="22.5" customHeight="1" x14ac:dyDescent="0.3">
      <c r="A182" s="11"/>
      <c r="B182" s="11"/>
      <c r="D182" s="11"/>
    </row>
    <row r="183" spans="1:4" ht="22.5" customHeight="1" x14ac:dyDescent="0.3">
      <c r="A183" s="11"/>
      <c r="B183" s="11"/>
      <c r="D183" s="11"/>
    </row>
    <row r="184" spans="1:4" ht="22.5" customHeight="1" x14ac:dyDescent="0.3">
      <c r="A184" s="11"/>
      <c r="B184" s="11"/>
      <c r="D184" s="11"/>
    </row>
    <row r="185" spans="1:4" ht="22.5" customHeight="1" x14ac:dyDescent="0.3">
      <c r="A185" s="11"/>
      <c r="B185" s="11"/>
      <c r="D185" s="11"/>
    </row>
    <row r="186" spans="1:4" ht="22.5" customHeight="1" x14ac:dyDescent="0.3">
      <c r="A186" s="11"/>
      <c r="B186" s="11"/>
      <c r="D186" s="11"/>
    </row>
    <row r="187" spans="1:4" ht="22.5" customHeight="1" x14ac:dyDescent="0.3">
      <c r="A187" s="11"/>
      <c r="B187" s="11"/>
      <c r="D187" s="11"/>
    </row>
    <row r="188" spans="1:4" ht="22.5" customHeight="1" x14ac:dyDescent="0.3">
      <c r="A188" s="11"/>
      <c r="B188" s="11"/>
      <c r="D188" s="11"/>
    </row>
    <row r="189" spans="1:4" ht="22.5" customHeight="1" x14ac:dyDescent="0.3">
      <c r="A189" s="11"/>
      <c r="B189" s="11"/>
      <c r="D189" s="11"/>
    </row>
    <row r="190" spans="1:4" ht="22.5" customHeight="1" x14ac:dyDescent="0.3">
      <c r="A190" s="11"/>
      <c r="B190" s="11"/>
      <c r="D190" s="11"/>
    </row>
    <row r="191" spans="1:4" ht="22.5" customHeight="1" x14ac:dyDescent="0.3">
      <c r="A191" s="11"/>
      <c r="B191" s="11"/>
      <c r="D191" s="11"/>
    </row>
    <row r="192" spans="1:4" ht="22.5" customHeight="1" x14ac:dyDescent="0.3">
      <c r="A192" s="11"/>
      <c r="B192" s="11"/>
      <c r="D192" s="11"/>
    </row>
    <row r="193" spans="1:4" ht="22.5" customHeight="1" x14ac:dyDescent="0.3">
      <c r="A193" s="11"/>
      <c r="B193" s="11"/>
      <c r="D193" s="11"/>
    </row>
    <row r="194" spans="1:4" ht="22.5" customHeight="1" x14ac:dyDescent="0.3">
      <c r="A194" s="11"/>
      <c r="B194" s="11"/>
      <c r="D194" s="11"/>
    </row>
    <row r="195" spans="1:4" ht="22.5" customHeight="1" x14ac:dyDescent="0.3">
      <c r="A195" s="11"/>
      <c r="B195" s="11"/>
      <c r="D195" s="11"/>
    </row>
    <row r="196" spans="1:4" ht="22.5" customHeight="1" x14ac:dyDescent="0.3">
      <c r="A196" s="11"/>
      <c r="B196" s="11"/>
      <c r="D196" s="11"/>
    </row>
    <row r="197" spans="1:4" ht="22.5" customHeight="1" x14ac:dyDescent="0.3">
      <c r="A197" s="11"/>
      <c r="B197" s="11"/>
      <c r="D197" s="11"/>
    </row>
    <row r="198" spans="1:4" ht="22.5" customHeight="1" x14ac:dyDescent="0.3">
      <c r="A198" s="11"/>
      <c r="B198" s="11"/>
      <c r="D198" s="11"/>
    </row>
    <row r="199" spans="1:4" ht="22.5" customHeight="1" x14ac:dyDescent="0.3">
      <c r="A199" s="11"/>
      <c r="B199" s="11"/>
      <c r="D199" s="11"/>
    </row>
    <row r="200" spans="1:4" ht="22.5" customHeight="1" x14ac:dyDescent="0.3">
      <c r="A200" s="11"/>
      <c r="B200" s="11"/>
      <c r="D200" s="11"/>
    </row>
    <row r="201" spans="1:4" ht="22.5" customHeight="1" x14ac:dyDescent="0.3">
      <c r="A201" s="11"/>
      <c r="B201" s="11"/>
      <c r="D201" s="11"/>
    </row>
    <row r="202" spans="1:4" ht="22.5" customHeight="1" x14ac:dyDescent="0.3">
      <c r="A202" s="11"/>
      <c r="B202" s="11"/>
      <c r="D202" s="11"/>
    </row>
    <row r="203" spans="1:4" ht="22.5" customHeight="1" x14ac:dyDescent="0.3">
      <c r="A203" s="11"/>
      <c r="B203" s="11"/>
      <c r="D203" s="11"/>
    </row>
    <row r="204" spans="1:4" ht="22.5" customHeight="1" x14ac:dyDescent="0.3">
      <c r="A204" s="11"/>
      <c r="B204" s="11"/>
      <c r="D204" s="11"/>
    </row>
    <row r="205" spans="1:4" ht="22.5" customHeight="1" x14ac:dyDescent="0.3">
      <c r="A205" s="11"/>
      <c r="B205" s="11"/>
      <c r="D205" s="11"/>
    </row>
    <row r="206" spans="1:4" ht="22.5" customHeight="1" x14ac:dyDescent="0.3">
      <c r="A206" s="11"/>
      <c r="B206" s="11"/>
      <c r="D206" s="11"/>
    </row>
    <row r="207" spans="1:4" ht="22.5" customHeight="1" x14ac:dyDescent="0.3">
      <c r="A207" s="11"/>
      <c r="B207" s="11"/>
      <c r="D207" s="11"/>
    </row>
    <row r="208" spans="1:4" ht="22.5" customHeight="1" x14ac:dyDescent="0.3">
      <c r="A208" s="11"/>
      <c r="B208" s="11"/>
      <c r="D208" s="11"/>
    </row>
    <row r="209" spans="1:4" ht="22.5" customHeight="1" x14ac:dyDescent="0.3">
      <c r="A209" s="11"/>
      <c r="B209" s="11"/>
      <c r="D209" s="11"/>
    </row>
    <row r="210" spans="1:4" ht="22.5" customHeight="1" x14ac:dyDescent="0.3">
      <c r="A210" s="11"/>
      <c r="B210" s="11"/>
      <c r="D210" s="11"/>
    </row>
    <row r="211" spans="1:4" ht="22.5" customHeight="1" x14ac:dyDescent="0.3">
      <c r="A211" s="11"/>
      <c r="B211" s="11"/>
      <c r="D211" s="11"/>
    </row>
    <row r="212" spans="1:4" ht="22.5" customHeight="1" x14ac:dyDescent="0.3">
      <c r="A212" s="11"/>
      <c r="B212" s="11"/>
      <c r="D212" s="11"/>
    </row>
    <row r="213" spans="1:4" ht="22.5" customHeight="1" x14ac:dyDescent="0.3">
      <c r="A213" s="11"/>
      <c r="B213" s="11"/>
      <c r="D213" s="11"/>
    </row>
    <row r="214" spans="1:4" ht="22.5" customHeight="1" x14ac:dyDescent="0.3">
      <c r="A214" s="11"/>
      <c r="B214" s="11"/>
      <c r="D214" s="11"/>
    </row>
    <row r="215" spans="1:4" ht="22.5" customHeight="1" x14ac:dyDescent="0.3">
      <c r="A215" s="11"/>
      <c r="B215" s="11"/>
      <c r="D215" s="11"/>
    </row>
    <row r="216" spans="1:4" ht="22.5" customHeight="1" x14ac:dyDescent="0.3">
      <c r="A216" s="11"/>
      <c r="B216" s="11"/>
      <c r="D216" s="11"/>
    </row>
    <row r="217" spans="1:4" ht="22.5" customHeight="1" x14ac:dyDescent="0.3">
      <c r="A217" s="11"/>
      <c r="B217" s="11"/>
      <c r="D217" s="11"/>
    </row>
    <row r="218" spans="1:4" ht="22.5" customHeight="1" x14ac:dyDescent="0.3">
      <c r="A218" s="11"/>
      <c r="B218" s="11"/>
      <c r="D218" s="11"/>
    </row>
    <row r="219" spans="1:4" ht="22.5" customHeight="1" x14ac:dyDescent="0.3">
      <c r="A219" s="11"/>
      <c r="B219" s="11"/>
      <c r="D219" s="11"/>
    </row>
    <row r="220" spans="1:4" ht="22.5" customHeight="1" x14ac:dyDescent="0.3">
      <c r="A220" s="11"/>
      <c r="B220" s="11"/>
      <c r="D220" s="11"/>
    </row>
    <row r="221" spans="1:4" ht="22.5" customHeight="1" x14ac:dyDescent="0.3">
      <c r="A221" s="11"/>
      <c r="B221" s="11"/>
      <c r="D221" s="11"/>
    </row>
    <row r="222" spans="1:4" ht="22.5" customHeight="1" x14ac:dyDescent="0.3">
      <c r="A222" s="11"/>
      <c r="B222" s="11"/>
      <c r="D222" s="11"/>
    </row>
    <row r="223" spans="1:4" ht="22.5" customHeight="1" x14ac:dyDescent="0.3">
      <c r="A223" s="11"/>
      <c r="B223" s="11"/>
      <c r="D223" s="11"/>
    </row>
    <row r="224" spans="1:4" ht="22.5" customHeight="1" x14ac:dyDescent="0.3">
      <c r="A224" s="11"/>
      <c r="B224" s="11"/>
      <c r="D224" s="11"/>
    </row>
    <row r="225" spans="1:4" ht="22.5" customHeight="1" x14ac:dyDescent="0.3">
      <c r="A225" s="11"/>
      <c r="B225" s="11"/>
      <c r="D225" s="11"/>
    </row>
    <row r="226" spans="1:4" ht="22.5" customHeight="1" x14ac:dyDescent="0.3">
      <c r="A226" s="11"/>
      <c r="B226" s="11"/>
      <c r="D226" s="11"/>
    </row>
    <row r="227" spans="1:4" ht="22.5" customHeight="1" x14ac:dyDescent="0.3">
      <c r="A227" s="11"/>
      <c r="B227" s="11"/>
      <c r="D227" s="11"/>
    </row>
    <row r="228" spans="1:4" ht="22.5" customHeight="1" x14ac:dyDescent="0.3">
      <c r="A228" s="11"/>
      <c r="B228" s="11"/>
      <c r="D228" s="11"/>
    </row>
    <row r="229" spans="1:4" ht="22.5" customHeight="1" x14ac:dyDescent="0.3">
      <c r="A229" s="11"/>
      <c r="B229" s="11"/>
      <c r="D229" s="11"/>
    </row>
    <row r="230" spans="1:4" ht="22.5" customHeight="1" x14ac:dyDescent="0.3">
      <c r="A230" s="11"/>
      <c r="B230" s="11"/>
      <c r="D230" s="11"/>
    </row>
    <row r="231" spans="1:4" ht="22.5" customHeight="1" x14ac:dyDescent="0.3">
      <c r="A231" s="11"/>
      <c r="B231" s="11"/>
      <c r="D231" s="11"/>
    </row>
    <row r="232" spans="1:4" ht="22.5" customHeight="1" x14ac:dyDescent="0.3">
      <c r="A232" s="11"/>
      <c r="B232" s="11"/>
      <c r="D232" s="11"/>
    </row>
    <row r="233" spans="1:4" ht="22.5" customHeight="1" x14ac:dyDescent="0.3">
      <c r="A233" s="11"/>
      <c r="B233" s="11"/>
      <c r="D233" s="11"/>
    </row>
    <row r="234" spans="1:4" ht="22.5" customHeight="1" x14ac:dyDescent="0.3">
      <c r="A234" s="11"/>
      <c r="B234" s="11"/>
      <c r="D234" s="11"/>
    </row>
    <row r="235" spans="1:4" ht="22.5" customHeight="1" x14ac:dyDescent="0.3">
      <c r="A235" s="11"/>
      <c r="B235" s="11"/>
      <c r="D235" s="11"/>
    </row>
    <row r="236" spans="1:4" ht="22.5" customHeight="1" x14ac:dyDescent="0.3">
      <c r="A236" s="11"/>
      <c r="B236" s="11"/>
      <c r="D236" s="11"/>
    </row>
    <row r="237" spans="1:4" ht="22.5" customHeight="1" x14ac:dyDescent="0.3">
      <c r="A237" s="11"/>
      <c r="B237" s="11"/>
      <c r="D237" s="11"/>
    </row>
    <row r="238" spans="1:4" ht="22.5" customHeight="1" x14ac:dyDescent="0.3">
      <c r="A238" s="11"/>
      <c r="B238" s="11"/>
      <c r="D238" s="11"/>
    </row>
    <row r="239" spans="1:4" ht="22.5" customHeight="1" x14ac:dyDescent="0.3">
      <c r="A239" s="11"/>
      <c r="B239" s="11"/>
      <c r="D239" s="11"/>
    </row>
    <row r="240" spans="1:4" ht="22.5" customHeight="1" x14ac:dyDescent="0.3">
      <c r="A240" s="11"/>
      <c r="B240" s="11"/>
      <c r="D240" s="11"/>
    </row>
    <row r="241" spans="1:4" ht="22.5" customHeight="1" x14ac:dyDescent="0.3">
      <c r="A241" s="11"/>
      <c r="B241" s="11"/>
      <c r="D241" s="11"/>
    </row>
    <row r="242" spans="1:4" ht="22.5" customHeight="1" x14ac:dyDescent="0.3">
      <c r="A242" s="11"/>
      <c r="B242" s="11"/>
      <c r="D242" s="11"/>
    </row>
    <row r="243" spans="1:4" ht="22.5" customHeight="1" x14ac:dyDescent="0.3">
      <c r="A243" s="11"/>
      <c r="B243" s="11"/>
      <c r="D243" s="11"/>
    </row>
    <row r="244" spans="1:4" ht="22.5" customHeight="1" x14ac:dyDescent="0.3">
      <c r="A244" s="11"/>
      <c r="B244" s="11"/>
      <c r="D244" s="11"/>
    </row>
    <row r="245" spans="1:4" ht="22.5" customHeight="1" x14ac:dyDescent="0.3">
      <c r="A245" s="11"/>
      <c r="B245" s="11"/>
      <c r="D245" s="11"/>
    </row>
    <row r="246" spans="1:4" ht="22.5" customHeight="1" x14ac:dyDescent="0.3">
      <c r="A246" s="11"/>
      <c r="B246" s="11"/>
      <c r="D246" s="11"/>
    </row>
    <row r="247" spans="1:4" ht="22.5" customHeight="1" x14ac:dyDescent="0.3">
      <c r="A247" s="11"/>
      <c r="B247" s="11"/>
      <c r="D247" s="11"/>
    </row>
    <row r="248" spans="1:4" ht="22.5" customHeight="1" x14ac:dyDescent="0.3">
      <c r="A248" s="11"/>
      <c r="B248" s="11"/>
      <c r="D248" s="11"/>
    </row>
    <row r="249" spans="1:4" ht="22.5" customHeight="1" x14ac:dyDescent="0.3">
      <c r="A249" s="11"/>
      <c r="B249" s="11"/>
      <c r="D249" s="11"/>
    </row>
    <row r="250" spans="1:4" ht="22.5" customHeight="1" x14ac:dyDescent="0.3">
      <c r="A250" s="11"/>
      <c r="B250" s="11"/>
      <c r="D250" s="11"/>
    </row>
    <row r="251" spans="1:4" ht="22.5" customHeight="1" x14ac:dyDescent="0.3">
      <c r="A251" s="11"/>
      <c r="B251" s="11"/>
      <c r="D251" s="11"/>
    </row>
    <row r="252" spans="1:4" ht="22.5" customHeight="1" x14ac:dyDescent="0.3">
      <c r="A252" s="11"/>
      <c r="B252" s="11"/>
      <c r="D252" s="11"/>
    </row>
    <row r="253" spans="1:4" ht="22.5" customHeight="1" x14ac:dyDescent="0.3">
      <c r="A253" s="11"/>
      <c r="B253" s="11"/>
      <c r="D253" s="11"/>
    </row>
    <row r="254" spans="1:4" ht="22.5" customHeight="1" x14ac:dyDescent="0.3">
      <c r="A254" s="11"/>
      <c r="B254" s="11"/>
      <c r="D254" s="11"/>
    </row>
    <row r="255" spans="1:4" ht="22.5" customHeight="1" x14ac:dyDescent="0.3">
      <c r="A255" s="11"/>
      <c r="B255" s="11"/>
      <c r="D255" s="11"/>
    </row>
    <row r="256" spans="1:4" ht="22.5" customHeight="1" x14ac:dyDescent="0.3">
      <c r="A256" s="11"/>
      <c r="B256" s="11"/>
      <c r="D256" s="11"/>
    </row>
    <row r="257" spans="1:4" ht="22.5" customHeight="1" x14ac:dyDescent="0.3">
      <c r="A257" s="11"/>
      <c r="B257" s="11"/>
      <c r="D257" s="11"/>
    </row>
    <row r="258" spans="1:4" ht="22.5" customHeight="1" x14ac:dyDescent="0.3">
      <c r="A258" s="11"/>
      <c r="B258" s="11"/>
      <c r="D258" s="11"/>
    </row>
    <row r="259" spans="1:4" ht="22.5" customHeight="1" x14ac:dyDescent="0.3">
      <c r="A259" s="11"/>
      <c r="B259" s="11"/>
      <c r="D259" s="11"/>
    </row>
    <row r="260" spans="1:4" ht="22.5" customHeight="1" x14ac:dyDescent="0.3">
      <c r="A260" s="11"/>
      <c r="B260" s="11"/>
      <c r="D260" s="11"/>
    </row>
    <row r="261" spans="1:4" ht="22.5" customHeight="1" x14ac:dyDescent="0.3">
      <c r="A261" s="11"/>
      <c r="B261" s="11"/>
      <c r="D261" s="11"/>
    </row>
    <row r="262" spans="1:4" ht="22.5" customHeight="1" x14ac:dyDescent="0.3">
      <c r="A262" s="11"/>
      <c r="B262" s="11"/>
      <c r="D262" s="11"/>
    </row>
    <row r="263" spans="1:4" ht="22.5" customHeight="1" x14ac:dyDescent="0.3">
      <c r="A263" s="11"/>
      <c r="B263" s="11"/>
      <c r="D263" s="11"/>
    </row>
    <row r="264" spans="1:4" ht="22.5" customHeight="1" x14ac:dyDescent="0.3">
      <c r="A264" s="11"/>
      <c r="B264" s="11"/>
      <c r="D264" s="11"/>
    </row>
    <row r="265" spans="1:4" ht="22.5" customHeight="1" x14ac:dyDescent="0.3">
      <c r="A265" s="11"/>
      <c r="B265" s="11"/>
      <c r="D265" s="11"/>
    </row>
    <row r="266" spans="1:4" ht="22.5" customHeight="1" x14ac:dyDescent="0.3">
      <c r="A266" s="11"/>
      <c r="B266" s="11"/>
      <c r="D266" s="11"/>
    </row>
    <row r="267" spans="1:4" ht="22.5" customHeight="1" x14ac:dyDescent="0.3">
      <c r="A267" s="11"/>
      <c r="B267" s="11"/>
      <c r="D267" s="11"/>
    </row>
    <row r="268" spans="1:4" ht="22.5" customHeight="1" x14ac:dyDescent="0.3">
      <c r="A268" s="11"/>
      <c r="B268" s="11"/>
      <c r="D268" s="11"/>
    </row>
    <row r="269" spans="1:4" ht="22.5" customHeight="1" x14ac:dyDescent="0.3">
      <c r="A269" s="11"/>
      <c r="B269" s="11"/>
      <c r="D269" s="11"/>
    </row>
    <row r="270" spans="1:4" ht="22.5" customHeight="1" x14ac:dyDescent="0.3">
      <c r="A270" s="11"/>
      <c r="B270" s="11"/>
      <c r="D270" s="11"/>
    </row>
    <row r="271" spans="1:4" ht="22.5" customHeight="1" x14ac:dyDescent="0.3">
      <c r="A271" s="11"/>
      <c r="B271" s="11"/>
      <c r="D271" s="11"/>
    </row>
    <row r="272" spans="1:4" ht="22.5" customHeight="1" x14ac:dyDescent="0.3">
      <c r="A272" s="11"/>
      <c r="B272" s="11"/>
      <c r="D272" s="11"/>
    </row>
    <row r="273" spans="1:4" ht="22.5" customHeight="1" x14ac:dyDescent="0.3">
      <c r="A273" s="11"/>
      <c r="B273" s="11"/>
      <c r="D273" s="11"/>
    </row>
    <row r="274" spans="1:4" ht="22.5" customHeight="1" x14ac:dyDescent="0.3">
      <c r="A274" s="11"/>
      <c r="B274" s="11"/>
      <c r="D274" s="11"/>
    </row>
    <row r="275" spans="1:4" ht="22.5" customHeight="1" x14ac:dyDescent="0.3">
      <c r="A275" s="11"/>
      <c r="B275" s="11"/>
      <c r="D275" s="11"/>
    </row>
    <row r="276" spans="1:4" ht="22.5" customHeight="1" x14ac:dyDescent="0.3">
      <c r="A276" s="11"/>
      <c r="B276" s="11"/>
      <c r="D276" s="11"/>
    </row>
    <row r="277" spans="1:4" ht="22.5" customHeight="1" x14ac:dyDescent="0.3">
      <c r="A277" s="11"/>
      <c r="B277" s="11"/>
      <c r="D277" s="11"/>
    </row>
    <row r="278" spans="1:4" ht="22.5" customHeight="1" x14ac:dyDescent="0.3">
      <c r="A278" s="11"/>
      <c r="B278" s="11"/>
      <c r="D278" s="11"/>
    </row>
    <row r="279" spans="1:4" ht="22.5" customHeight="1" x14ac:dyDescent="0.3">
      <c r="A279" s="11"/>
      <c r="B279" s="11"/>
      <c r="D279" s="11"/>
    </row>
    <row r="280" spans="1:4" ht="22.5" customHeight="1" x14ac:dyDescent="0.3">
      <c r="A280" s="11"/>
      <c r="B280" s="11"/>
      <c r="D280" s="11"/>
    </row>
    <row r="281" spans="1:4" ht="22.5" customHeight="1" x14ac:dyDescent="0.3">
      <c r="A281" s="11"/>
      <c r="B281" s="11"/>
      <c r="D281" s="11"/>
    </row>
    <row r="282" spans="1:4" ht="22.5" customHeight="1" x14ac:dyDescent="0.3">
      <c r="A282" s="11"/>
      <c r="B282" s="11"/>
      <c r="D282" s="11"/>
    </row>
    <row r="283" spans="1:4" ht="22.5" customHeight="1" x14ac:dyDescent="0.3">
      <c r="A283" s="11"/>
      <c r="B283" s="11"/>
      <c r="D283" s="11"/>
    </row>
    <row r="284" spans="1:4" ht="22.5" customHeight="1" x14ac:dyDescent="0.3">
      <c r="A284" s="11"/>
      <c r="B284" s="11"/>
      <c r="D284" s="11"/>
    </row>
    <row r="285" spans="1:4" ht="22.5" customHeight="1" x14ac:dyDescent="0.3">
      <c r="A285" s="11"/>
      <c r="B285" s="11"/>
      <c r="D285" s="11"/>
    </row>
    <row r="286" spans="1:4" ht="22.5" customHeight="1" x14ac:dyDescent="0.3">
      <c r="A286" s="11"/>
      <c r="B286" s="11"/>
      <c r="D286" s="11"/>
    </row>
    <row r="287" spans="1:4" ht="22.5" customHeight="1" x14ac:dyDescent="0.3">
      <c r="A287" s="11"/>
      <c r="B287" s="11"/>
      <c r="D287" s="11"/>
    </row>
    <row r="288" spans="1:4" ht="22.5" customHeight="1" x14ac:dyDescent="0.3">
      <c r="A288" s="11"/>
      <c r="B288" s="11"/>
      <c r="D288" s="11"/>
    </row>
    <row r="289" spans="1:4" ht="22.5" customHeight="1" x14ac:dyDescent="0.3">
      <c r="A289" s="11"/>
      <c r="B289" s="11"/>
      <c r="D289" s="11"/>
    </row>
    <row r="290" spans="1:4" ht="22.5" customHeight="1" x14ac:dyDescent="0.3">
      <c r="A290" s="11"/>
      <c r="B290" s="11"/>
      <c r="D290" s="11"/>
    </row>
    <row r="291" spans="1:4" ht="22.5" customHeight="1" x14ac:dyDescent="0.3">
      <c r="A291" s="11"/>
      <c r="B291" s="11"/>
      <c r="D291" s="11"/>
    </row>
    <row r="292" spans="1:4" ht="22.5" customHeight="1" x14ac:dyDescent="0.3">
      <c r="A292" s="11"/>
      <c r="B292" s="11"/>
      <c r="D292" s="11"/>
    </row>
    <row r="293" spans="1:4" ht="22.5" customHeight="1" x14ac:dyDescent="0.3">
      <c r="A293" s="11"/>
      <c r="B293" s="11"/>
      <c r="D293" s="11"/>
    </row>
    <row r="294" spans="1:4" ht="22.5" customHeight="1" x14ac:dyDescent="0.3">
      <c r="A294" s="11"/>
      <c r="B294" s="11"/>
      <c r="D294" s="11"/>
    </row>
    <row r="295" spans="1:4" ht="22.5" customHeight="1" x14ac:dyDescent="0.3">
      <c r="A295" s="11"/>
      <c r="B295" s="11"/>
      <c r="D295" s="11"/>
    </row>
    <row r="296" spans="1:4" ht="22.5" customHeight="1" x14ac:dyDescent="0.3">
      <c r="A296" s="11"/>
      <c r="B296" s="11"/>
      <c r="D296" s="11"/>
    </row>
    <row r="297" spans="1:4" ht="22.5" customHeight="1" x14ac:dyDescent="0.3">
      <c r="A297" s="11"/>
      <c r="B297" s="11"/>
      <c r="D297" s="11"/>
    </row>
    <row r="298" spans="1:4" ht="22.5" customHeight="1" x14ac:dyDescent="0.3">
      <c r="A298" s="11"/>
      <c r="B298" s="11"/>
      <c r="D298" s="11"/>
    </row>
    <row r="299" spans="1:4" ht="22.5" customHeight="1" x14ac:dyDescent="0.3">
      <c r="A299" s="11"/>
      <c r="B299" s="11"/>
      <c r="D299" s="11"/>
    </row>
    <row r="300" spans="1:4" ht="22.5" customHeight="1" x14ac:dyDescent="0.3">
      <c r="A300" s="11"/>
      <c r="B300" s="11"/>
      <c r="D300" s="11"/>
    </row>
    <row r="301" spans="1:4" ht="22.5" customHeight="1" x14ac:dyDescent="0.3">
      <c r="A301" s="11"/>
      <c r="B301" s="11"/>
      <c r="D301" s="11"/>
    </row>
    <row r="302" spans="1:4" ht="22.5" customHeight="1" x14ac:dyDescent="0.3">
      <c r="A302" s="11"/>
      <c r="B302" s="11"/>
      <c r="D302" s="11"/>
    </row>
    <row r="303" spans="1:4" ht="22.5" customHeight="1" x14ac:dyDescent="0.3">
      <c r="A303" s="11"/>
      <c r="B303" s="11"/>
      <c r="D303" s="11"/>
    </row>
    <row r="304" spans="1:4" ht="22.5" customHeight="1" x14ac:dyDescent="0.3">
      <c r="A304" s="11"/>
      <c r="B304" s="11"/>
      <c r="D304" s="11"/>
    </row>
    <row r="305" spans="1:4" ht="22.5" customHeight="1" x14ac:dyDescent="0.3">
      <c r="A305" s="11"/>
      <c r="B305" s="11"/>
      <c r="D305" s="11"/>
    </row>
    <row r="306" spans="1:4" ht="22.5" customHeight="1" x14ac:dyDescent="0.3">
      <c r="A306" s="11"/>
      <c r="B306" s="11"/>
      <c r="D306" s="11"/>
    </row>
    <row r="307" spans="1:4" ht="22.5" customHeight="1" x14ac:dyDescent="0.3">
      <c r="A307" s="11"/>
      <c r="B307" s="11"/>
      <c r="D307" s="11"/>
    </row>
    <row r="308" spans="1:4" ht="22.5" customHeight="1" x14ac:dyDescent="0.3">
      <c r="A308" s="11"/>
      <c r="B308" s="11"/>
      <c r="D308" s="11"/>
    </row>
    <row r="309" spans="1:4" ht="22.5" customHeight="1" x14ac:dyDescent="0.3">
      <c r="A309" s="11"/>
      <c r="B309" s="11"/>
      <c r="D309" s="11"/>
    </row>
    <row r="310" spans="1:4" ht="22.5" customHeight="1" x14ac:dyDescent="0.3">
      <c r="A310" s="11"/>
      <c r="B310" s="11"/>
      <c r="D310" s="11"/>
    </row>
    <row r="311" spans="1:4" ht="22.5" customHeight="1" x14ac:dyDescent="0.3">
      <c r="A311" s="11"/>
      <c r="B311" s="11"/>
      <c r="D311" s="11"/>
    </row>
    <row r="312" spans="1:4" ht="22.5" customHeight="1" x14ac:dyDescent="0.3">
      <c r="A312" s="11"/>
      <c r="B312" s="11"/>
      <c r="D312" s="11"/>
    </row>
    <row r="313" spans="1:4" ht="22.5" customHeight="1" x14ac:dyDescent="0.3">
      <c r="A313" s="11"/>
      <c r="B313" s="11"/>
      <c r="D313" s="11"/>
    </row>
    <row r="314" spans="1:4" ht="22.5" customHeight="1" x14ac:dyDescent="0.3">
      <c r="A314" s="11"/>
      <c r="B314" s="11"/>
      <c r="D314" s="11"/>
    </row>
    <row r="315" spans="1:4" ht="22.5" customHeight="1" x14ac:dyDescent="0.3">
      <c r="A315" s="11"/>
      <c r="B315" s="11"/>
      <c r="D315" s="11"/>
    </row>
    <row r="316" spans="1:4" ht="22.5" customHeight="1" x14ac:dyDescent="0.3">
      <c r="A316" s="11"/>
      <c r="B316" s="11"/>
      <c r="D316" s="11"/>
    </row>
    <row r="317" spans="1:4" ht="22.5" customHeight="1" x14ac:dyDescent="0.3">
      <c r="A317" s="11"/>
      <c r="B317" s="11"/>
      <c r="D317" s="11"/>
    </row>
    <row r="318" spans="1:4" ht="22.5" customHeight="1" x14ac:dyDescent="0.3">
      <c r="A318" s="11"/>
      <c r="B318" s="11"/>
      <c r="D318" s="11"/>
    </row>
    <row r="319" spans="1:4" ht="22.5" customHeight="1" x14ac:dyDescent="0.3">
      <c r="A319" s="11"/>
      <c r="B319" s="11"/>
      <c r="D319" s="11"/>
    </row>
    <row r="320" spans="1:4" ht="22.5" customHeight="1" x14ac:dyDescent="0.3">
      <c r="A320" s="11"/>
      <c r="B320" s="11"/>
      <c r="D320" s="11"/>
    </row>
    <row r="321" spans="1:4" ht="22.5" customHeight="1" x14ac:dyDescent="0.3">
      <c r="A321" s="11"/>
      <c r="B321" s="11"/>
      <c r="D321" s="11"/>
    </row>
    <row r="322" spans="1:4" ht="22.5" customHeight="1" x14ac:dyDescent="0.3">
      <c r="A322" s="11"/>
      <c r="B322" s="11"/>
      <c r="D322" s="11"/>
    </row>
    <row r="323" spans="1:4" ht="22.5" customHeight="1" x14ac:dyDescent="0.3">
      <c r="A323" s="11"/>
      <c r="B323" s="11"/>
      <c r="D323" s="11"/>
    </row>
    <row r="324" spans="1:4" ht="22.5" customHeight="1" x14ac:dyDescent="0.3">
      <c r="A324" s="11"/>
      <c r="B324" s="11"/>
      <c r="D324" s="11"/>
    </row>
    <row r="325" spans="1:4" ht="22.5" customHeight="1" x14ac:dyDescent="0.3">
      <c r="A325" s="11"/>
      <c r="B325" s="11"/>
      <c r="D325" s="11"/>
    </row>
    <row r="326" spans="1:4" ht="22.5" customHeight="1" x14ac:dyDescent="0.3">
      <c r="A326" s="11"/>
      <c r="B326" s="11"/>
      <c r="D326" s="11"/>
    </row>
    <row r="327" spans="1:4" ht="22.5" customHeight="1" x14ac:dyDescent="0.3">
      <c r="A327" s="11"/>
      <c r="B327" s="11"/>
      <c r="D327" s="11"/>
    </row>
    <row r="328" spans="1:4" ht="22.5" customHeight="1" x14ac:dyDescent="0.3">
      <c r="A328" s="11"/>
      <c r="B328" s="11"/>
      <c r="D328" s="11"/>
    </row>
    <row r="329" spans="1:4" ht="22.5" customHeight="1" x14ac:dyDescent="0.3">
      <c r="A329" s="11"/>
      <c r="B329" s="11"/>
      <c r="D329" s="11"/>
    </row>
    <row r="330" spans="1:4" ht="22.5" customHeight="1" x14ac:dyDescent="0.3">
      <c r="A330" s="11"/>
      <c r="B330" s="11"/>
      <c r="D330" s="11"/>
    </row>
    <row r="331" spans="1:4" ht="22.5" customHeight="1" x14ac:dyDescent="0.3">
      <c r="A331" s="11"/>
      <c r="B331" s="11"/>
      <c r="D331" s="11"/>
    </row>
    <row r="332" spans="1:4" ht="22.5" customHeight="1" x14ac:dyDescent="0.3">
      <c r="A332" s="11"/>
      <c r="B332" s="11"/>
      <c r="D332" s="11"/>
    </row>
    <row r="333" spans="1:4" ht="22.5" customHeight="1" x14ac:dyDescent="0.3">
      <c r="A333" s="11"/>
      <c r="B333" s="11"/>
      <c r="D333" s="11"/>
    </row>
    <row r="334" spans="1:4" ht="22.5" customHeight="1" x14ac:dyDescent="0.3">
      <c r="A334" s="11"/>
      <c r="B334" s="11"/>
      <c r="D334" s="11"/>
    </row>
    <row r="335" spans="1:4" ht="22.5" customHeight="1" x14ac:dyDescent="0.3">
      <c r="A335" s="11"/>
      <c r="B335" s="11"/>
      <c r="D335" s="11"/>
    </row>
    <row r="336" spans="1:4" ht="22.5" customHeight="1" x14ac:dyDescent="0.3">
      <c r="A336" s="11"/>
      <c r="B336" s="11"/>
      <c r="D336" s="11"/>
    </row>
    <row r="337" spans="1:4" ht="22.5" customHeight="1" x14ac:dyDescent="0.3">
      <c r="A337" s="11"/>
      <c r="B337" s="11"/>
      <c r="D337" s="11"/>
    </row>
    <row r="338" spans="1:4" ht="22.5" customHeight="1" x14ac:dyDescent="0.3">
      <c r="A338" s="11"/>
      <c r="B338" s="11"/>
      <c r="D338" s="11"/>
    </row>
    <row r="339" spans="1:4" ht="22.5" customHeight="1" x14ac:dyDescent="0.3">
      <c r="A339" s="11"/>
      <c r="B339" s="11"/>
      <c r="D339" s="11"/>
    </row>
    <row r="340" spans="1:4" ht="22.5" customHeight="1" x14ac:dyDescent="0.3">
      <c r="A340" s="11"/>
      <c r="B340" s="11"/>
      <c r="D340" s="11"/>
    </row>
    <row r="341" spans="1:4" ht="22.5" customHeight="1" x14ac:dyDescent="0.3">
      <c r="A341" s="11"/>
      <c r="B341" s="11"/>
      <c r="D341" s="11"/>
    </row>
    <row r="342" spans="1:4" ht="22.5" customHeight="1" x14ac:dyDescent="0.3">
      <c r="A342" s="11"/>
      <c r="B342" s="11"/>
      <c r="D342" s="11"/>
    </row>
    <row r="343" spans="1:4" ht="22.5" customHeight="1" x14ac:dyDescent="0.3">
      <c r="A343" s="11"/>
      <c r="B343" s="11"/>
      <c r="D343" s="11"/>
    </row>
    <row r="344" spans="1:4" ht="22.5" customHeight="1" x14ac:dyDescent="0.3">
      <c r="A344" s="11"/>
      <c r="B344" s="11"/>
      <c r="D344" s="11"/>
    </row>
    <row r="345" spans="1:4" ht="22.5" customHeight="1" x14ac:dyDescent="0.3">
      <c r="A345" s="11"/>
      <c r="B345" s="11"/>
      <c r="D345" s="11"/>
    </row>
    <row r="346" spans="1:4" ht="22.5" customHeight="1" x14ac:dyDescent="0.3">
      <c r="A346" s="11"/>
      <c r="B346" s="11"/>
      <c r="D346" s="11"/>
    </row>
    <row r="347" spans="1:4" ht="22.5" customHeight="1" x14ac:dyDescent="0.3">
      <c r="A347" s="11"/>
      <c r="B347" s="11"/>
      <c r="D347" s="11"/>
    </row>
    <row r="348" spans="1:4" ht="22.5" customHeight="1" x14ac:dyDescent="0.3">
      <c r="A348" s="11"/>
      <c r="B348" s="11"/>
      <c r="D348" s="11"/>
    </row>
    <row r="349" spans="1:4" ht="22.5" customHeight="1" x14ac:dyDescent="0.3">
      <c r="A349" s="11"/>
      <c r="B349" s="11"/>
      <c r="D349" s="11"/>
    </row>
    <row r="350" spans="1:4" ht="22.5" customHeight="1" x14ac:dyDescent="0.3">
      <c r="A350" s="11"/>
      <c r="B350" s="11"/>
      <c r="D350" s="11"/>
    </row>
    <row r="351" spans="1:4" ht="22.5" customHeight="1" x14ac:dyDescent="0.3">
      <c r="A351" s="11"/>
      <c r="B351" s="11"/>
      <c r="D351" s="11"/>
    </row>
    <row r="352" spans="1:4" ht="22.5" customHeight="1" x14ac:dyDescent="0.3">
      <c r="A352" s="11"/>
      <c r="B352" s="11"/>
      <c r="D352" s="11"/>
    </row>
    <row r="353" spans="1:4" ht="22.5" customHeight="1" x14ac:dyDescent="0.3">
      <c r="A353" s="11"/>
      <c r="B353" s="11"/>
      <c r="D353" s="11"/>
    </row>
    <row r="354" spans="1:4" ht="22.5" customHeight="1" x14ac:dyDescent="0.3">
      <c r="A354" s="11"/>
      <c r="B354" s="11"/>
      <c r="D354" s="11"/>
    </row>
    <row r="355" spans="1:4" ht="22.5" customHeight="1" x14ac:dyDescent="0.3">
      <c r="A355" s="11"/>
      <c r="B355" s="11"/>
      <c r="D355" s="11"/>
    </row>
    <row r="356" spans="1:4" ht="22.5" customHeight="1" x14ac:dyDescent="0.3">
      <c r="A356" s="11"/>
      <c r="B356" s="11"/>
      <c r="D356" s="11"/>
    </row>
    <row r="357" spans="1:4" ht="22.5" customHeight="1" x14ac:dyDescent="0.3">
      <c r="A357" s="11"/>
      <c r="B357" s="11"/>
      <c r="D357" s="11"/>
    </row>
    <row r="358" spans="1:4" ht="22.5" customHeight="1" x14ac:dyDescent="0.3">
      <c r="A358" s="11"/>
      <c r="B358" s="11"/>
      <c r="D358" s="11"/>
    </row>
    <row r="359" spans="1:4" ht="22.5" customHeight="1" x14ac:dyDescent="0.3">
      <c r="A359" s="11"/>
      <c r="B359" s="11"/>
      <c r="D359" s="11"/>
    </row>
    <row r="360" spans="1:4" ht="22.5" customHeight="1" x14ac:dyDescent="0.3">
      <c r="A360" s="11"/>
      <c r="B360" s="11"/>
      <c r="D360" s="11"/>
    </row>
    <row r="361" spans="1:4" ht="22.5" customHeight="1" x14ac:dyDescent="0.3">
      <c r="A361" s="11"/>
      <c r="B361" s="11"/>
      <c r="D361" s="11"/>
    </row>
    <row r="362" spans="1:4" ht="22.5" customHeight="1" x14ac:dyDescent="0.3">
      <c r="A362" s="11"/>
      <c r="B362" s="11"/>
      <c r="D362" s="11"/>
    </row>
    <row r="363" spans="1:4" ht="22.5" customHeight="1" x14ac:dyDescent="0.3">
      <c r="A363" s="11"/>
      <c r="B363" s="11"/>
      <c r="D363" s="11"/>
    </row>
    <row r="364" spans="1:4" ht="22.5" customHeight="1" x14ac:dyDescent="0.3">
      <c r="A364" s="11"/>
      <c r="B364" s="11"/>
      <c r="D364" s="11"/>
    </row>
    <row r="365" spans="1:4" ht="22.5" customHeight="1" x14ac:dyDescent="0.3">
      <c r="A365" s="11"/>
      <c r="B365" s="11"/>
      <c r="D365" s="11"/>
    </row>
    <row r="366" spans="1:4" ht="22.5" customHeight="1" x14ac:dyDescent="0.3">
      <c r="A366" s="11"/>
      <c r="B366" s="11"/>
      <c r="D366" s="11"/>
    </row>
    <row r="367" spans="1:4" ht="22.5" customHeight="1" x14ac:dyDescent="0.3">
      <c r="A367" s="11"/>
      <c r="B367" s="11"/>
      <c r="D367" s="11"/>
    </row>
    <row r="368" spans="1:4" ht="22.5" customHeight="1" x14ac:dyDescent="0.3">
      <c r="A368" s="11"/>
      <c r="B368" s="11"/>
      <c r="D368" s="11"/>
    </row>
    <row r="369" spans="1:4" ht="22.5" customHeight="1" x14ac:dyDescent="0.3">
      <c r="A369" s="11"/>
      <c r="B369" s="11"/>
      <c r="D369" s="11"/>
    </row>
    <row r="370" spans="1:4" ht="22.5" customHeight="1" x14ac:dyDescent="0.3">
      <c r="A370" s="11"/>
      <c r="B370" s="11"/>
      <c r="D370" s="11"/>
    </row>
    <row r="371" spans="1:4" ht="22.5" customHeight="1" x14ac:dyDescent="0.3">
      <c r="A371" s="11"/>
      <c r="B371" s="11"/>
      <c r="D371" s="11"/>
    </row>
    <row r="372" spans="1:4" ht="22.5" customHeight="1" x14ac:dyDescent="0.3">
      <c r="A372" s="11"/>
      <c r="B372" s="11"/>
      <c r="D372" s="11"/>
    </row>
    <row r="373" spans="1:4" ht="22.5" customHeight="1" x14ac:dyDescent="0.3">
      <c r="A373" s="11"/>
      <c r="B373" s="11"/>
      <c r="D373" s="11"/>
    </row>
    <row r="374" spans="1:4" ht="22.5" customHeight="1" x14ac:dyDescent="0.3">
      <c r="A374" s="11"/>
      <c r="B374" s="11"/>
      <c r="D374" s="11"/>
    </row>
    <row r="375" spans="1:4" ht="22.5" customHeight="1" x14ac:dyDescent="0.3">
      <c r="A375" s="11"/>
      <c r="B375" s="11"/>
      <c r="D375" s="11"/>
    </row>
    <row r="376" spans="1:4" ht="22.5" customHeight="1" x14ac:dyDescent="0.3">
      <c r="A376" s="11"/>
      <c r="B376" s="11"/>
      <c r="D376" s="11"/>
    </row>
    <row r="377" spans="1:4" ht="22.5" customHeight="1" x14ac:dyDescent="0.3">
      <c r="A377" s="11"/>
      <c r="B377" s="11"/>
      <c r="D377" s="11"/>
    </row>
    <row r="378" spans="1:4" ht="22.5" customHeight="1" x14ac:dyDescent="0.3">
      <c r="A378" s="11"/>
      <c r="B378" s="11"/>
      <c r="D378" s="11"/>
    </row>
    <row r="379" spans="1:4" ht="22.5" customHeight="1" x14ac:dyDescent="0.3">
      <c r="A379" s="11"/>
      <c r="B379" s="11"/>
      <c r="D379" s="11"/>
    </row>
    <row r="380" spans="1:4" ht="22.5" customHeight="1" x14ac:dyDescent="0.3">
      <c r="A380" s="11"/>
      <c r="B380" s="11"/>
      <c r="D380" s="11"/>
    </row>
    <row r="381" spans="1:4" ht="22.5" customHeight="1" x14ac:dyDescent="0.3">
      <c r="A381" s="11"/>
      <c r="B381" s="11"/>
      <c r="D381" s="11"/>
    </row>
    <row r="382" spans="1:4" ht="22.5" customHeight="1" x14ac:dyDescent="0.3">
      <c r="A382" s="11"/>
      <c r="B382" s="11"/>
      <c r="D382" s="11"/>
    </row>
    <row r="383" spans="1:4" ht="22.5" customHeight="1" x14ac:dyDescent="0.3">
      <c r="A383" s="11"/>
      <c r="B383" s="11"/>
      <c r="D383" s="11"/>
    </row>
    <row r="384" spans="1:4" ht="22.5" customHeight="1" x14ac:dyDescent="0.3">
      <c r="A384" s="11"/>
      <c r="B384" s="11"/>
      <c r="D384" s="11"/>
    </row>
    <row r="385" spans="1:4" ht="22.5" customHeight="1" x14ac:dyDescent="0.3">
      <c r="A385" s="11"/>
      <c r="B385" s="11"/>
      <c r="D385" s="11"/>
    </row>
    <row r="386" spans="1:4" ht="22.5" customHeight="1" x14ac:dyDescent="0.3">
      <c r="A386" s="11"/>
      <c r="B386" s="11"/>
      <c r="D386" s="11"/>
    </row>
    <row r="387" spans="1:4" ht="22.5" customHeight="1" x14ac:dyDescent="0.3">
      <c r="A387" s="11"/>
      <c r="B387" s="11"/>
      <c r="D387" s="11"/>
    </row>
    <row r="388" spans="1:4" ht="22.5" customHeight="1" x14ac:dyDescent="0.3">
      <c r="A388" s="11"/>
      <c r="B388" s="11"/>
      <c r="D388" s="11"/>
    </row>
    <row r="389" spans="1:4" ht="22.5" customHeight="1" x14ac:dyDescent="0.3">
      <c r="A389" s="11"/>
      <c r="B389" s="11"/>
      <c r="D389" s="11"/>
    </row>
    <row r="390" spans="1:4" ht="22.5" customHeight="1" x14ac:dyDescent="0.3">
      <c r="A390" s="11"/>
      <c r="B390" s="11"/>
      <c r="D390" s="11"/>
    </row>
    <row r="391" spans="1:4" ht="22.5" customHeight="1" x14ac:dyDescent="0.3">
      <c r="A391" s="11"/>
      <c r="B391" s="11"/>
      <c r="D391" s="11"/>
    </row>
    <row r="392" spans="1:4" ht="22.5" customHeight="1" x14ac:dyDescent="0.3">
      <c r="A392" s="11"/>
      <c r="B392" s="11"/>
      <c r="D392" s="11"/>
    </row>
    <row r="393" spans="1:4" ht="22.5" customHeight="1" x14ac:dyDescent="0.3">
      <c r="A393" s="11"/>
      <c r="B393" s="11"/>
      <c r="D393" s="11"/>
    </row>
    <row r="394" spans="1:4" ht="22.5" customHeight="1" x14ac:dyDescent="0.3">
      <c r="A394" s="11"/>
      <c r="B394" s="11"/>
      <c r="D394" s="11"/>
    </row>
    <row r="395" spans="1:4" ht="22.5" customHeight="1" x14ac:dyDescent="0.3">
      <c r="A395" s="11"/>
      <c r="B395" s="11"/>
      <c r="D395" s="11"/>
    </row>
    <row r="396" spans="1:4" ht="22.5" customHeight="1" x14ac:dyDescent="0.3">
      <c r="A396" s="11"/>
      <c r="B396" s="11"/>
      <c r="D396" s="11"/>
    </row>
    <row r="397" spans="1:4" ht="22.5" customHeight="1" x14ac:dyDescent="0.3">
      <c r="A397" s="11"/>
      <c r="B397" s="11"/>
      <c r="D397" s="11"/>
    </row>
    <row r="398" spans="1:4" ht="22.5" customHeight="1" x14ac:dyDescent="0.3">
      <c r="A398" s="11"/>
      <c r="B398" s="11"/>
      <c r="D398" s="11"/>
    </row>
    <row r="399" spans="1:4" ht="22.5" customHeight="1" x14ac:dyDescent="0.3">
      <c r="A399" s="11"/>
      <c r="B399" s="11"/>
      <c r="D399" s="11"/>
    </row>
    <row r="400" spans="1:4" ht="22.5" customHeight="1" x14ac:dyDescent="0.3">
      <c r="A400" s="11"/>
      <c r="B400" s="11"/>
      <c r="D400" s="11"/>
    </row>
    <row r="401" spans="1:4" ht="22.5" customHeight="1" x14ac:dyDescent="0.3">
      <c r="A401" s="11"/>
      <c r="B401" s="11"/>
      <c r="D401" s="11"/>
    </row>
    <row r="402" spans="1:4" ht="22.5" customHeight="1" x14ac:dyDescent="0.3">
      <c r="A402" s="11"/>
      <c r="B402" s="11"/>
      <c r="D402" s="11"/>
    </row>
    <row r="403" spans="1:4" ht="22.5" customHeight="1" x14ac:dyDescent="0.3">
      <c r="A403" s="11"/>
      <c r="B403" s="11"/>
      <c r="D403" s="11"/>
    </row>
    <row r="404" spans="1:4" ht="22.5" customHeight="1" x14ac:dyDescent="0.3">
      <c r="A404" s="11"/>
      <c r="B404" s="11"/>
      <c r="D404" s="11"/>
    </row>
    <row r="405" spans="1:4" ht="22.5" customHeight="1" x14ac:dyDescent="0.3">
      <c r="A405" s="11"/>
      <c r="B405" s="11"/>
      <c r="D405" s="11"/>
    </row>
    <row r="406" spans="1:4" ht="22.5" customHeight="1" x14ac:dyDescent="0.3">
      <c r="A406" s="11"/>
      <c r="B406" s="11"/>
      <c r="D406" s="11"/>
    </row>
    <row r="407" spans="1:4" ht="22.5" customHeight="1" x14ac:dyDescent="0.3">
      <c r="A407" s="11"/>
      <c r="B407" s="11"/>
      <c r="D407" s="11"/>
    </row>
    <row r="408" spans="1:4" ht="22.5" customHeight="1" x14ac:dyDescent="0.3">
      <c r="A408" s="11"/>
      <c r="B408" s="11"/>
      <c r="D408" s="11"/>
    </row>
    <row r="409" spans="1:4" ht="22.5" customHeight="1" x14ac:dyDescent="0.3">
      <c r="A409" s="11"/>
      <c r="B409" s="11"/>
      <c r="D409" s="11"/>
    </row>
    <row r="410" spans="1:4" ht="22.5" customHeight="1" x14ac:dyDescent="0.3">
      <c r="A410" s="11"/>
      <c r="B410" s="11"/>
      <c r="D410" s="11"/>
    </row>
    <row r="411" spans="1:4" ht="22.5" customHeight="1" x14ac:dyDescent="0.3">
      <c r="A411" s="11"/>
      <c r="B411" s="11"/>
      <c r="D411" s="11"/>
    </row>
    <row r="412" spans="1:4" ht="22.5" customHeight="1" x14ac:dyDescent="0.3">
      <c r="A412" s="11"/>
      <c r="B412" s="11"/>
      <c r="D412" s="11"/>
    </row>
    <row r="413" spans="1:4" ht="22.5" customHeight="1" x14ac:dyDescent="0.3">
      <c r="A413" s="11"/>
      <c r="B413" s="11"/>
      <c r="D413" s="11"/>
    </row>
    <row r="414" spans="1:4" ht="22.5" customHeight="1" x14ac:dyDescent="0.3">
      <c r="A414" s="11"/>
      <c r="B414" s="11"/>
      <c r="D414" s="11"/>
    </row>
    <row r="415" spans="1:4" ht="22.5" customHeight="1" x14ac:dyDescent="0.3">
      <c r="A415" s="11"/>
      <c r="B415" s="11"/>
      <c r="D415" s="11"/>
    </row>
    <row r="416" spans="1:4" ht="22.5" customHeight="1" x14ac:dyDescent="0.3">
      <c r="A416" s="11"/>
      <c r="B416" s="11"/>
      <c r="D416" s="11"/>
    </row>
    <row r="417" spans="1:4" ht="22.5" customHeight="1" x14ac:dyDescent="0.3">
      <c r="A417" s="11"/>
      <c r="B417" s="11"/>
      <c r="D417" s="11"/>
    </row>
    <row r="418" spans="1:4" ht="22.5" customHeight="1" x14ac:dyDescent="0.3">
      <c r="A418" s="11"/>
      <c r="B418" s="11"/>
      <c r="D418" s="11"/>
    </row>
    <row r="419" spans="1:4" ht="22.5" customHeight="1" x14ac:dyDescent="0.3">
      <c r="A419" s="11"/>
      <c r="B419" s="11"/>
      <c r="D419" s="11"/>
    </row>
    <row r="420" spans="1:4" ht="22.5" customHeight="1" x14ac:dyDescent="0.3">
      <c r="A420" s="11"/>
      <c r="B420" s="11"/>
      <c r="D420" s="11"/>
    </row>
    <row r="421" spans="1:4" ht="22.5" customHeight="1" x14ac:dyDescent="0.3">
      <c r="A421" s="11"/>
      <c r="B421" s="11"/>
      <c r="D421" s="11"/>
    </row>
    <row r="422" spans="1:4" ht="22.5" customHeight="1" x14ac:dyDescent="0.3">
      <c r="A422" s="11"/>
      <c r="B422" s="11"/>
      <c r="D422" s="11"/>
    </row>
    <row r="423" spans="1:4" ht="22.5" customHeight="1" x14ac:dyDescent="0.3">
      <c r="A423" s="11"/>
      <c r="B423" s="11"/>
      <c r="D423" s="11"/>
    </row>
    <row r="424" spans="1:4" ht="22.5" customHeight="1" x14ac:dyDescent="0.3">
      <c r="A424" s="11"/>
      <c r="B424" s="11"/>
      <c r="D424" s="11"/>
    </row>
    <row r="425" spans="1:4" ht="22.5" customHeight="1" x14ac:dyDescent="0.3">
      <c r="A425" s="11"/>
      <c r="B425" s="11"/>
      <c r="D425" s="11"/>
    </row>
    <row r="426" spans="1:4" ht="22.5" customHeight="1" x14ac:dyDescent="0.3">
      <c r="A426" s="11"/>
      <c r="B426" s="11"/>
      <c r="D426" s="11"/>
    </row>
    <row r="427" spans="1:4" ht="22.5" customHeight="1" x14ac:dyDescent="0.3">
      <c r="A427" s="11"/>
      <c r="B427" s="11"/>
      <c r="D427" s="11"/>
    </row>
    <row r="428" spans="1:4" ht="22.5" customHeight="1" x14ac:dyDescent="0.3">
      <c r="A428" s="11"/>
      <c r="B428" s="11"/>
      <c r="D428" s="11"/>
    </row>
    <row r="429" spans="1:4" ht="22.5" customHeight="1" x14ac:dyDescent="0.3">
      <c r="A429" s="11"/>
      <c r="B429" s="11"/>
      <c r="D429" s="11"/>
    </row>
    <row r="430" spans="1:4" ht="22.5" customHeight="1" x14ac:dyDescent="0.3">
      <c r="A430" s="11"/>
      <c r="B430" s="11"/>
      <c r="D430" s="11"/>
    </row>
    <row r="431" spans="1:4" ht="22.5" customHeight="1" x14ac:dyDescent="0.3">
      <c r="A431" s="11"/>
      <c r="B431" s="11"/>
      <c r="D431" s="11"/>
    </row>
    <row r="432" spans="1:4" ht="22.5" customHeight="1" x14ac:dyDescent="0.3">
      <c r="A432" s="11"/>
      <c r="B432" s="11"/>
      <c r="D432" s="11"/>
    </row>
    <row r="433" spans="1:4" ht="22.5" customHeight="1" x14ac:dyDescent="0.3">
      <c r="A433" s="11"/>
      <c r="B433" s="11"/>
      <c r="D433" s="11"/>
    </row>
    <row r="434" spans="1:4" ht="22.5" customHeight="1" x14ac:dyDescent="0.3">
      <c r="A434" s="11"/>
      <c r="B434" s="11"/>
      <c r="D434" s="11"/>
    </row>
    <row r="435" spans="1:4" ht="22.5" customHeight="1" x14ac:dyDescent="0.3">
      <c r="A435" s="11"/>
      <c r="B435" s="11"/>
      <c r="D435" s="11"/>
    </row>
    <row r="436" spans="1:4" ht="22.5" customHeight="1" x14ac:dyDescent="0.3">
      <c r="A436" s="11"/>
      <c r="B436" s="11"/>
      <c r="D436" s="11"/>
    </row>
    <row r="437" spans="1:4" ht="22.5" customHeight="1" x14ac:dyDescent="0.3">
      <c r="A437" s="11"/>
      <c r="B437" s="11"/>
      <c r="D437" s="11"/>
    </row>
    <row r="438" spans="1:4" ht="22.5" customHeight="1" x14ac:dyDescent="0.3">
      <c r="A438" s="11"/>
      <c r="B438" s="11"/>
      <c r="D438" s="11"/>
    </row>
    <row r="439" spans="1:4" ht="22.5" customHeight="1" x14ac:dyDescent="0.3">
      <c r="A439" s="11"/>
      <c r="B439" s="11"/>
      <c r="D439" s="11"/>
    </row>
    <row r="440" spans="1:4" ht="22.5" customHeight="1" x14ac:dyDescent="0.3">
      <c r="A440" s="11"/>
      <c r="B440" s="11"/>
      <c r="D440" s="11"/>
    </row>
    <row r="441" spans="1:4" ht="22.5" customHeight="1" x14ac:dyDescent="0.3">
      <c r="A441" s="11"/>
      <c r="B441" s="11"/>
      <c r="D441" s="11"/>
    </row>
    <row r="442" spans="1:4" ht="22.5" customHeight="1" x14ac:dyDescent="0.3">
      <c r="A442" s="11"/>
      <c r="B442" s="11"/>
      <c r="D442" s="11"/>
    </row>
    <row r="443" spans="1:4" ht="22.5" customHeight="1" x14ac:dyDescent="0.3">
      <c r="A443" s="11"/>
      <c r="B443" s="11"/>
      <c r="D443" s="11"/>
    </row>
    <row r="444" spans="1:4" ht="22.5" customHeight="1" x14ac:dyDescent="0.3">
      <c r="A444" s="11"/>
      <c r="B444" s="11"/>
      <c r="D444" s="11"/>
    </row>
    <row r="445" spans="1:4" ht="22.5" customHeight="1" x14ac:dyDescent="0.3">
      <c r="A445" s="11"/>
      <c r="B445" s="11"/>
      <c r="D445" s="11"/>
    </row>
    <row r="446" spans="1:4" ht="22.5" customHeight="1" x14ac:dyDescent="0.3">
      <c r="A446" s="11"/>
      <c r="B446" s="11"/>
      <c r="D446" s="11"/>
    </row>
    <row r="447" spans="1:4" ht="22.5" customHeight="1" x14ac:dyDescent="0.3">
      <c r="A447" s="11"/>
      <c r="B447" s="11"/>
      <c r="D447" s="11"/>
    </row>
    <row r="448" spans="1:4" ht="22.5" customHeight="1" x14ac:dyDescent="0.3">
      <c r="A448" s="11"/>
      <c r="B448" s="11"/>
      <c r="D448" s="11"/>
    </row>
    <row r="449" spans="1:4" ht="22.5" customHeight="1" x14ac:dyDescent="0.3">
      <c r="A449" s="11"/>
      <c r="B449" s="11"/>
      <c r="D449" s="11"/>
    </row>
    <row r="450" spans="1:4" ht="22.5" customHeight="1" x14ac:dyDescent="0.3">
      <c r="A450" s="11"/>
      <c r="B450" s="11"/>
      <c r="D450" s="11"/>
    </row>
    <row r="451" spans="1:4" ht="22.5" customHeight="1" x14ac:dyDescent="0.3">
      <c r="A451" s="11"/>
      <c r="B451" s="11"/>
      <c r="D451" s="11"/>
    </row>
    <row r="452" spans="1:4" ht="22.5" customHeight="1" x14ac:dyDescent="0.3">
      <c r="A452" s="11"/>
      <c r="B452" s="11"/>
      <c r="D452" s="11"/>
    </row>
    <row r="453" spans="1:4" ht="22.5" customHeight="1" x14ac:dyDescent="0.3">
      <c r="A453" s="11"/>
      <c r="B453" s="11"/>
      <c r="D453" s="11"/>
    </row>
    <row r="454" spans="1:4" ht="22.5" customHeight="1" x14ac:dyDescent="0.3">
      <c r="A454" s="11"/>
      <c r="B454" s="11"/>
      <c r="D454" s="11"/>
    </row>
    <row r="455" spans="1:4" ht="22.5" customHeight="1" x14ac:dyDescent="0.3">
      <c r="A455" s="11"/>
      <c r="B455" s="11"/>
      <c r="D455" s="11"/>
    </row>
    <row r="456" spans="1:4" ht="22.5" customHeight="1" x14ac:dyDescent="0.3">
      <c r="A456" s="11"/>
      <c r="B456" s="11"/>
      <c r="D456" s="11"/>
    </row>
    <row r="457" spans="1:4" ht="22.5" customHeight="1" x14ac:dyDescent="0.3">
      <c r="A457" s="11"/>
      <c r="B457" s="11"/>
      <c r="D457" s="11"/>
    </row>
    <row r="458" spans="1:4" ht="22.5" customHeight="1" x14ac:dyDescent="0.3">
      <c r="A458" s="11"/>
      <c r="B458" s="11"/>
      <c r="D458" s="11"/>
    </row>
    <row r="459" spans="1:4" ht="22.5" customHeight="1" x14ac:dyDescent="0.3">
      <c r="A459" s="11"/>
      <c r="B459" s="11"/>
      <c r="D459" s="11"/>
    </row>
    <row r="460" spans="1:4" ht="22.5" customHeight="1" x14ac:dyDescent="0.3">
      <c r="A460" s="11"/>
      <c r="B460" s="11"/>
      <c r="D460" s="11"/>
    </row>
    <row r="461" spans="1:4" ht="22.5" customHeight="1" x14ac:dyDescent="0.3">
      <c r="A461" s="11"/>
      <c r="B461" s="11"/>
      <c r="D461" s="11"/>
    </row>
    <row r="462" spans="1:4" ht="22.5" customHeight="1" x14ac:dyDescent="0.3">
      <c r="A462" s="11"/>
      <c r="B462" s="11"/>
      <c r="D462" s="11"/>
    </row>
    <row r="463" spans="1:4" ht="22.5" customHeight="1" x14ac:dyDescent="0.3">
      <c r="A463" s="11"/>
      <c r="B463" s="11"/>
      <c r="D463" s="11"/>
    </row>
    <row r="464" spans="1:4" ht="22.5" customHeight="1" x14ac:dyDescent="0.3">
      <c r="A464" s="11"/>
      <c r="B464" s="11"/>
      <c r="D464" s="11"/>
    </row>
    <row r="465" spans="1:4" ht="22.5" customHeight="1" x14ac:dyDescent="0.3">
      <c r="A465" s="11"/>
      <c r="B465" s="11"/>
      <c r="D465" s="11"/>
    </row>
    <row r="466" spans="1:4" ht="22.5" customHeight="1" x14ac:dyDescent="0.3">
      <c r="A466" s="11"/>
      <c r="B466" s="11"/>
      <c r="D466" s="11"/>
    </row>
    <row r="467" spans="1:4" ht="22.5" customHeight="1" x14ac:dyDescent="0.3">
      <c r="A467" s="11"/>
      <c r="B467" s="11"/>
      <c r="D467" s="11"/>
    </row>
    <row r="468" spans="1:4" ht="22.5" customHeight="1" x14ac:dyDescent="0.3">
      <c r="A468" s="11"/>
      <c r="B468" s="11"/>
      <c r="D468" s="11"/>
    </row>
    <row r="469" spans="1:4" ht="22.5" customHeight="1" x14ac:dyDescent="0.3">
      <c r="A469" s="11"/>
      <c r="B469" s="11"/>
      <c r="D469" s="11"/>
    </row>
    <row r="470" spans="1:4" ht="22.5" customHeight="1" x14ac:dyDescent="0.3">
      <c r="A470" s="11"/>
      <c r="B470" s="11"/>
      <c r="D470" s="11"/>
    </row>
    <row r="471" spans="1:4" ht="22.5" customHeight="1" x14ac:dyDescent="0.3">
      <c r="A471" s="11"/>
      <c r="B471" s="11"/>
      <c r="D471" s="11"/>
    </row>
    <row r="472" spans="1:4" ht="22.5" customHeight="1" x14ac:dyDescent="0.3">
      <c r="A472" s="11"/>
      <c r="B472" s="11"/>
      <c r="D472" s="11"/>
    </row>
    <row r="473" spans="1:4" ht="22.5" customHeight="1" x14ac:dyDescent="0.3">
      <c r="A473" s="11"/>
      <c r="B473" s="11"/>
      <c r="D473" s="11"/>
    </row>
    <row r="474" spans="1:4" ht="22.5" customHeight="1" x14ac:dyDescent="0.3">
      <c r="A474" s="11"/>
      <c r="B474" s="11"/>
      <c r="D474" s="11"/>
    </row>
    <row r="475" spans="1:4" ht="22.5" customHeight="1" x14ac:dyDescent="0.3">
      <c r="A475" s="11"/>
      <c r="B475" s="11"/>
      <c r="D475" s="11"/>
    </row>
    <row r="476" spans="1:4" ht="22.5" customHeight="1" x14ac:dyDescent="0.3">
      <c r="A476" s="11"/>
      <c r="B476" s="11"/>
      <c r="D476" s="11"/>
    </row>
    <row r="477" spans="1:4" ht="22.5" customHeight="1" x14ac:dyDescent="0.3">
      <c r="A477" s="11"/>
      <c r="B477" s="11"/>
      <c r="D477" s="11"/>
    </row>
    <row r="478" spans="1:4" ht="22.5" customHeight="1" x14ac:dyDescent="0.3">
      <c r="A478" s="11"/>
      <c r="B478" s="11"/>
      <c r="D478" s="11"/>
    </row>
    <row r="479" spans="1:4" ht="22.5" customHeight="1" x14ac:dyDescent="0.3">
      <c r="A479" s="11"/>
      <c r="B479" s="11"/>
      <c r="D479" s="11"/>
    </row>
    <row r="480" spans="1:4" ht="22.5" customHeight="1" x14ac:dyDescent="0.3">
      <c r="A480" s="11"/>
      <c r="B480" s="11"/>
      <c r="D480" s="11"/>
    </row>
    <row r="481" spans="1:4" ht="22.5" customHeight="1" x14ac:dyDescent="0.3">
      <c r="A481" s="11"/>
      <c r="B481" s="11"/>
      <c r="D481" s="11"/>
    </row>
    <row r="482" spans="1:4" ht="22.5" customHeight="1" x14ac:dyDescent="0.3">
      <c r="A482" s="11"/>
      <c r="B482" s="11"/>
      <c r="D482" s="11"/>
    </row>
    <row r="483" spans="1:4" ht="22.5" customHeight="1" x14ac:dyDescent="0.3">
      <c r="A483" s="11"/>
      <c r="B483" s="11"/>
      <c r="D483" s="11"/>
    </row>
    <row r="484" spans="1:4" ht="22.5" customHeight="1" x14ac:dyDescent="0.3">
      <c r="A484" s="11"/>
      <c r="B484" s="11"/>
      <c r="D484" s="11"/>
    </row>
    <row r="485" spans="1:4" ht="22.5" customHeight="1" x14ac:dyDescent="0.3">
      <c r="A485" s="11"/>
      <c r="B485" s="11"/>
      <c r="D485" s="11"/>
    </row>
    <row r="486" spans="1:4" ht="22.5" customHeight="1" x14ac:dyDescent="0.3">
      <c r="A486" s="11"/>
      <c r="B486" s="11"/>
      <c r="D486" s="11"/>
    </row>
    <row r="487" spans="1:4" ht="22.5" customHeight="1" x14ac:dyDescent="0.3">
      <c r="A487" s="11"/>
      <c r="B487" s="11"/>
      <c r="D487" s="11"/>
    </row>
    <row r="488" spans="1:4" ht="22.5" customHeight="1" x14ac:dyDescent="0.3">
      <c r="A488" s="11"/>
      <c r="B488" s="11"/>
      <c r="D488" s="11"/>
    </row>
    <row r="489" spans="1:4" ht="22.5" customHeight="1" x14ac:dyDescent="0.3">
      <c r="A489" s="11"/>
      <c r="B489" s="11"/>
      <c r="D489" s="11"/>
    </row>
    <row r="490" spans="1:4" ht="22.5" customHeight="1" x14ac:dyDescent="0.3">
      <c r="A490" s="11"/>
      <c r="B490" s="11"/>
      <c r="D490" s="11"/>
    </row>
    <row r="491" spans="1:4" ht="22.5" customHeight="1" x14ac:dyDescent="0.3">
      <c r="A491" s="11"/>
      <c r="B491" s="11"/>
      <c r="D491" s="11"/>
    </row>
    <row r="492" spans="1:4" ht="22.5" customHeight="1" x14ac:dyDescent="0.3">
      <c r="A492" s="11"/>
      <c r="B492" s="11"/>
      <c r="D492" s="11"/>
    </row>
    <row r="493" spans="1:4" ht="22.5" customHeight="1" x14ac:dyDescent="0.3">
      <c r="A493" s="11"/>
      <c r="B493" s="11"/>
      <c r="D493" s="11"/>
    </row>
    <row r="494" spans="1:4" ht="22.5" customHeight="1" x14ac:dyDescent="0.3">
      <c r="A494" s="11"/>
      <c r="B494" s="11"/>
      <c r="D494" s="11"/>
    </row>
    <row r="495" spans="1:4" ht="22.5" customHeight="1" x14ac:dyDescent="0.3">
      <c r="A495" s="11"/>
      <c r="B495" s="11"/>
      <c r="D495" s="11"/>
    </row>
    <row r="496" spans="1:4" ht="22.5" customHeight="1" x14ac:dyDescent="0.3">
      <c r="A496" s="11"/>
      <c r="B496" s="11"/>
      <c r="D496" s="11"/>
    </row>
    <row r="497" spans="1:4" ht="22.5" customHeight="1" x14ac:dyDescent="0.3">
      <c r="A497" s="11"/>
      <c r="B497" s="11"/>
      <c r="D497" s="11"/>
    </row>
    <row r="498" spans="1:4" ht="22.5" customHeight="1" x14ac:dyDescent="0.3">
      <c r="A498" s="11"/>
      <c r="B498" s="11"/>
      <c r="D498" s="11"/>
    </row>
    <row r="499" spans="1:4" ht="22.5" customHeight="1" x14ac:dyDescent="0.3">
      <c r="A499" s="11"/>
      <c r="B499" s="11"/>
      <c r="D499" s="11"/>
    </row>
    <row r="500" spans="1:4" ht="22.5" customHeight="1" x14ac:dyDescent="0.3">
      <c r="A500" s="11"/>
      <c r="B500" s="11"/>
      <c r="D500" s="11"/>
    </row>
    <row r="501" spans="1:4" ht="22.5" customHeight="1" x14ac:dyDescent="0.3">
      <c r="A501" s="11"/>
      <c r="B501" s="11"/>
      <c r="D501" s="11"/>
    </row>
    <row r="502" spans="1:4" ht="22.5" customHeight="1" x14ac:dyDescent="0.3">
      <c r="A502" s="11"/>
      <c r="B502" s="11"/>
      <c r="D502" s="11"/>
    </row>
    <row r="503" spans="1:4" ht="22.5" customHeight="1" x14ac:dyDescent="0.3">
      <c r="A503" s="11"/>
      <c r="B503" s="11"/>
      <c r="D503" s="11"/>
    </row>
    <row r="504" spans="1:4" ht="22.5" customHeight="1" x14ac:dyDescent="0.3">
      <c r="A504" s="11"/>
      <c r="B504" s="11"/>
      <c r="D504" s="11"/>
    </row>
    <row r="505" spans="1:4" ht="22.5" customHeight="1" x14ac:dyDescent="0.3">
      <c r="A505" s="11"/>
      <c r="B505" s="11"/>
      <c r="D505" s="11"/>
    </row>
    <row r="506" spans="1:4" ht="22.5" customHeight="1" x14ac:dyDescent="0.3">
      <c r="A506" s="11"/>
      <c r="B506" s="11"/>
      <c r="D506" s="11"/>
    </row>
    <row r="507" spans="1:4" ht="22.5" customHeight="1" x14ac:dyDescent="0.3">
      <c r="A507" s="11"/>
      <c r="B507" s="11"/>
      <c r="D507" s="11"/>
    </row>
    <row r="508" spans="1:4" ht="22.5" customHeight="1" x14ac:dyDescent="0.3">
      <c r="A508" s="11"/>
      <c r="B508" s="11"/>
      <c r="D508" s="11"/>
    </row>
    <row r="509" spans="1:4" ht="22.5" customHeight="1" x14ac:dyDescent="0.3">
      <c r="A509" s="11"/>
      <c r="B509" s="11"/>
      <c r="D509" s="11"/>
    </row>
    <row r="510" spans="1:4" ht="22.5" customHeight="1" x14ac:dyDescent="0.3">
      <c r="A510" s="11"/>
      <c r="B510" s="11"/>
      <c r="D510" s="11"/>
    </row>
    <row r="511" spans="1:4" ht="22.5" customHeight="1" x14ac:dyDescent="0.3">
      <c r="A511" s="11"/>
      <c r="B511" s="11"/>
      <c r="D511" s="11"/>
    </row>
    <row r="512" spans="1:4" ht="22.5" customHeight="1" x14ac:dyDescent="0.3">
      <c r="A512" s="11"/>
      <c r="B512" s="11"/>
      <c r="D512" s="11"/>
    </row>
    <row r="513" spans="1:4" ht="22.5" customHeight="1" x14ac:dyDescent="0.3">
      <c r="A513" s="11"/>
      <c r="B513" s="11"/>
      <c r="D513" s="11"/>
    </row>
    <row r="514" spans="1:4" ht="22.5" customHeight="1" x14ac:dyDescent="0.3">
      <c r="A514" s="11"/>
      <c r="B514" s="11"/>
      <c r="D514" s="11"/>
    </row>
    <row r="515" spans="1:4" ht="22.5" customHeight="1" x14ac:dyDescent="0.3">
      <c r="A515" s="11"/>
      <c r="B515" s="11"/>
      <c r="D515" s="11"/>
    </row>
    <row r="516" spans="1:4" ht="22.5" customHeight="1" x14ac:dyDescent="0.3">
      <c r="A516" s="11"/>
      <c r="B516" s="11"/>
      <c r="D516" s="11"/>
    </row>
    <row r="517" spans="1:4" ht="22.5" customHeight="1" x14ac:dyDescent="0.3">
      <c r="A517" s="11"/>
      <c r="B517" s="11"/>
      <c r="D517" s="11"/>
    </row>
    <row r="518" spans="1:4" ht="22.5" customHeight="1" x14ac:dyDescent="0.3">
      <c r="A518" s="11"/>
      <c r="B518" s="11"/>
      <c r="D518" s="11"/>
    </row>
    <row r="519" spans="1:4" ht="22.5" customHeight="1" x14ac:dyDescent="0.3">
      <c r="A519" s="11"/>
      <c r="B519" s="11"/>
      <c r="D519" s="11"/>
    </row>
    <row r="520" spans="1:4" ht="22.5" customHeight="1" x14ac:dyDescent="0.3">
      <c r="A520" s="11"/>
      <c r="B520" s="11"/>
      <c r="D520" s="11"/>
    </row>
    <row r="521" spans="1:4" ht="22.5" customHeight="1" x14ac:dyDescent="0.3">
      <c r="A521" s="11"/>
      <c r="B521" s="11"/>
      <c r="D521" s="11"/>
    </row>
    <row r="522" spans="1:4" ht="22.5" customHeight="1" x14ac:dyDescent="0.3">
      <c r="A522" s="11"/>
      <c r="B522" s="11"/>
      <c r="D522" s="11"/>
    </row>
    <row r="523" spans="1:4" ht="22.5" customHeight="1" x14ac:dyDescent="0.3">
      <c r="A523" s="11"/>
      <c r="B523" s="11"/>
      <c r="D523" s="11"/>
    </row>
    <row r="524" spans="1:4" ht="22.5" customHeight="1" x14ac:dyDescent="0.3">
      <c r="A524" s="11"/>
      <c r="B524" s="11"/>
      <c r="D524" s="11"/>
    </row>
    <row r="525" spans="1:4" ht="22.5" customHeight="1" x14ac:dyDescent="0.3">
      <c r="A525" s="11"/>
      <c r="B525" s="11"/>
      <c r="D525" s="11"/>
    </row>
    <row r="526" spans="1:4" ht="22.5" customHeight="1" x14ac:dyDescent="0.3">
      <c r="A526" s="11"/>
      <c r="B526" s="11"/>
      <c r="D526" s="11"/>
    </row>
    <row r="527" spans="1:4" ht="22.5" customHeight="1" x14ac:dyDescent="0.3">
      <c r="A527" s="11"/>
      <c r="B527" s="11"/>
      <c r="D527" s="11"/>
    </row>
    <row r="528" spans="1:4" ht="22.5" customHeight="1" x14ac:dyDescent="0.3">
      <c r="A528" s="11"/>
      <c r="B528" s="11"/>
      <c r="D528" s="11"/>
    </row>
    <row r="529" spans="1:4" ht="22.5" customHeight="1" x14ac:dyDescent="0.3">
      <c r="A529" s="11"/>
      <c r="B529" s="11"/>
      <c r="D529" s="11"/>
    </row>
    <row r="530" spans="1:4" ht="22.5" customHeight="1" x14ac:dyDescent="0.3">
      <c r="A530" s="11"/>
      <c r="B530" s="11"/>
      <c r="D530" s="11"/>
    </row>
    <row r="531" spans="1:4" ht="22.5" customHeight="1" x14ac:dyDescent="0.3">
      <c r="A531" s="11"/>
      <c r="B531" s="11"/>
      <c r="D531" s="11"/>
    </row>
    <row r="532" spans="1:4" ht="22.5" customHeight="1" x14ac:dyDescent="0.3">
      <c r="A532" s="11"/>
      <c r="B532" s="11"/>
      <c r="D532" s="11"/>
    </row>
    <row r="533" spans="1:4" ht="22.5" customHeight="1" x14ac:dyDescent="0.3">
      <c r="A533" s="11"/>
      <c r="B533" s="11"/>
      <c r="D533" s="11"/>
    </row>
    <row r="534" spans="1:4" ht="22.5" customHeight="1" x14ac:dyDescent="0.3">
      <c r="A534" s="11"/>
      <c r="B534" s="11"/>
      <c r="D534" s="11"/>
    </row>
    <row r="535" spans="1:4" ht="22.5" customHeight="1" x14ac:dyDescent="0.3">
      <c r="A535" s="11"/>
      <c r="B535" s="11"/>
      <c r="D535" s="11"/>
    </row>
    <row r="536" spans="1:4" ht="22.5" customHeight="1" x14ac:dyDescent="0.3">
      <c r="A536" s="11"/>
      <c r="B536" s="11"/>
      <c r="D536" s="11"/>
    </row>
    <row r="537" spans="1:4" ht="22.5" customHeight="1" x14ac:dyDescent="0.3">
      <c r="A537" s="11"/>
      <c r="B537" s="11"/>
      <c r="D537" s="11"/>
    </row>
    <row r="538" spans="1:4" ht="22.5" customHeight="1" x14ac:dyDescent="0.3">
      <c r="A538" s="11"/>
      <c r="B538" s="11"/>
      <c r="D538" s="11"/>
    </row>
    <row r="539" spans="1:4" ht="22.5" customHeight="1" x14ac:dyDescent="0.3">
      <c r="A539" s="11"/>
      <c r="B539" s="11"/>
      <c r="D539" s="11"/>
    </row>
    <row r="540" spans="1:4" ht="22.5" customHeight="1" x14ac:dyDescent="0.3">
      <c r="A540" s="11"/>
      <c r="B540" s="11"/>
      <c r="D540" s="11"/>
    </row>
    <row r="541" spans="1:4" ht="22.5" customHeight="1" x14ac:dyDescent="0.3">
      <c r="A541" s="11"/>
      <c r="B541" s="11"/>
      <c r="D541" s="11"/>
    </row>
    <row r="542" spans="1:4" ht="22.5" customHeight="1" x14ac:dyDescent="0.3">
      <c r="A542" s="11"/>
      <c r="B542" s="11"/>
      <c r="D542" s="11"/>
    </row>
    <row r="543" spans="1:4" ht="22.5" customHeight="1" x14ac:dyDescent="0.3">
      <c r="A543" s="11"/>
      <c r="B543" s="11"/>
      <c r="D543" s="11"/>
    </row>
    <row r="544" spans="1:4" ht="22.5" customHeight="1" x14ac:dyDescent="0.3">
      <c r="A544" s="11"/>
      <c r="B544" s="11"/>
      <c r="D544" s="11"/>
    </row>
    <row r="545" spans="1:4" ht="22.5" customHeight="1" x14ac:dyDescent="0.3">
      <c r="A545" s="11"/>
      <c r="B545" s="11"/>
      <c r="D545" s="11"/>
    </row>
    <row r="546" spans="1:4" ht="22.5" customHeight="1" x14ac:dyDescent="0.3">
      <c r="A546" s="11"/>
      <c r="B546" s="11"/>
      <c r="D546" s="11"/>
    </row>
    <row r="547" spans="1:4" ht="22.5" customHeight="1" x14ac:dyDescent="0.3">
      <c r="A547" s="11"/>
      <c r="B547" s="11"/>
      <c r="D547" s="11"/>
    </row>
    <row r="548" spans="1:4" ht="22.5" customHeight="1" x14ac:dyDescent="0.3">
      <c r="A548" s="11"/>
      <c r="B548" s="11"/>
      <c r="D548" s="11"/>
    </row>
    <row r="549" spans="1:4" ht="22.5" customHeight="1" x14ac:dyDescent="0.3">
      <c r="A549" s="11"/>
      <c r="B549" s="11"/>
      <c r="D549" s="11"/>
    </row>
    <row r="550" spans="1:4" ht="22.5" customHeight="1" x14ac:dyDescent="0.3">
      <c r="A550" s="11"/>
      <c r="B550" s="11"/>
      <c r="D550" s="11"/>
    </row>
    <row r="551" spans="1:4" ht="22.5" customHeight="1" x14ac:dyDescent="0.3">
      <c r="A551" s="11"/>
      <c r="B551" s="11"/>
      <c r="D551" s="11"/>
    </row>
    <row r="552" spans="1:4" ht="22.5" customHeight="1" x14ac:dyDescent="0.3">
      <c r="A552" s="11"/>
      <c r="B552" s="11"/>
      <c r="D552" s="11"/>
    </row>
    <row r="553" spans="1:4" ht="22.5" customHeight="1" x14ac:dyDescent="0.3">
      <c r="A553" s="11"/>
      <c r="B553" s="11"/>
      <c r="D553" s="11"/>
    </row>
    <row r="554" spans="1:4" ht="22.5" customHeight="1" x14ac:dyDescent="0.3">
      <c r="A554" s="11"/>
      <c r="B554" s="11"/>
      <c r="D554" s="11"/>
    </row>
    <row r="555" spans="1:4" ht="22.5" customHeight="1" x14ac:dyDescent="0.3">
      <c r="A555" s="11"/>
      <c r="B555" s="11"/>
      <c r="D555" s="11"/>
    </row>
    <row r="556" spans="1:4" ht="22.5" customHeight="1" x14ac:dyDescent="0.3">
      <c r="A556" s="11"/>
      <c r="B556" s="11"/>
      <c r="D556" s="11"/>
    </row>
    <row r="557" spans="1:4" ht="22.5" customHeight="1" x14ac:dyDescent="0.3">
      <c r="A557" s="11"/>
      <c r="B557" s="11"/>
      <c r="D557" s="11"/>
    </row>
    <row r="558" spans="1:4" ht="22.5" customHeight="1" x14ac:dyDescent="0.3">
      <c r="A558" s="11"/>
      <c r="B558" s="11"/>
      <c r="D558" s="11"/>
    </row>
    <row r="559" spans="1:4" ht="22.5" customHeight="1" x14ac:dyDescent="0.3">
      <c r="A559" s="11"/>
      <c r="B559" s="11"/>
      <c r="D559" s="11"/>
    </row>
    <row r="560" spans="1:4" ht="22.5" customHeight="1" x14ac:dyDescent="0.3">
      <c r="A560" s="11"/>
      <c r="B560" s="11"/>
      <c r="D560" s="11"/>
    </row>
    <row r="561" spans="1:4" ht="22.5" customHeight="1" x14ac:dyDescent="0.3">
      <c r="A561" s="11"/>
      <c r="B561" s="11"/>
      <c r="D561" s="11"/>
    </row>
    <row r="562" spans="1:4" ht="22.5" customHeight="1" x14ac:dyDescent="0.3">
      <c r="A562" s="11"/>
      <c r="B562" s="11"/>
      <c r="D562" s="11"/>
    </row>
    <row r="563" spans="1:4" ht="22.5" customHeight="1" x14ac:dyDescent="0.3">
      <c r="A563" s="11"/>
      <c r="B563" s="11"/>
      <c r="D563" s="11"/>
    </row>
    <row r="564" spans="1:4" ht="22.5" customHeight="1" x14ac:dyDescent="0.3">
      <c r="A564" s="11"/>
      <c r="B564" s="11"/>
      <c r="D564" s="11"/>
    </row>
    <row r="565" spans="1:4" ht="22.5" customHeight="1" x14ac:dyDescent="0.3">
      <c r="A565" s="11"/>
      <c r="B565" s="11"/>
      <c r="D565" s="11"/>
    </row>
    <row r="566" spans="1:4" ht="22.5" customHeight="1" x14ac:dyDescent="0.3">
      <c r="A566" s="11"/>
      <c r="B566" s="11"/>
      <c r="D566" s="11"/>
    </row>
    <row r="567" spans="1:4" ht="22.5" customHeight="1" x14ac:dyDescent="0.3">
      <c r="A567" s="11"/>
      <c r="B567" s="11"/>
      <c r="D567" s="11"/>
    </row>
    <row r="568" spans="1:4" ht="22.5" customHeight="1" x14ac:dyDescent="0.3">
      <c r="A568" s="11"/>
      <c r="B568" s="11"/>
      <c r="D568" s="11"/>
    </row>
    <row r="569" spans="1:4" ht="22.5" customHeight="1" x14ac:dyDescent="0.3">
      <c r="A569" s="11"/>
      <c r="B569" s="11"/>
      <c r="D569" s="11"/>
    </row>
    <row r="570" spans="1:4" ht="22.5" customHeight="1" x14ac:dyDescent="0.3">
      <c r="A570" s="11"/>
      <c r="B570" s="11"/>
      <c r="D570" s="11"/>
    </row>
    <row r="571" spans="1:4" ht="22.5" customHeight="1" x14ac:dyDescent="0.3">
      <c r="A571" s="11"/>
      <c r="B571" s="11"/>
      <c r="D571" s="11"/>
    </row>
    <row r="572" spans="1:4" ht="22.5" customHeight="1" x14ac:dyDescent="0.3">
      <c r="A572" s="11"/>
      <c r="B572" s="11"/>
      <c r="D572" s="11"/>
    </row>
    <row r="573" spans="1:4" ht="22.5" customHeight="1" x14ac:dyDescent="0.3">
      <c r="A573" s="11"/>
      <c r="B573" s="11"/>
      <c r="D573" s="11"/>
    </row>
    <row r="574" spans="1:4" ht="22.5" customHeight="1" x14ac:dyDescent="0.3">
      <c r="A574" s="11"/>
      <c r="B574" s="11"/>
      <c r="D574" s="11"/>
    </row>
    <row r="575" spans="1:4" ht="22.5" customHeight="1" x14ac:dyDescent="0.3">
      <c r="A575" s="11"/>
      <c r="B575" s="11"/>
      <c r="D575" s="11"/>
    </row>
    <row r="576" spans="1:4" ht="22.5" customHeight="1" x14ac:dyDescent="0.3">
      <c r="A576" s="11"/>
      <c r="B576" s="11"/>
      <c r="D576" s="11"/>
    </row>
    <row r="577" spans="1:4" ht="22.5" customHeight="1" x14ac:dyDescent="0.3">
      <c r="A577" s="11"/>
      <c r="B577" s="11"/>
      <c r="D577" s="11"/>
    </row>
    <row r="578" spans="1:4" ht="22.5" customHeight="1" x14ac:dyDescent="0.3">
      <c r="A578" s="11"/>
      <c r="B578" s="11"/>
      <c r="D578" s="11"/>
    </row>
    <row r="579" spans="1:4" ht="22.5" customHeight="1" x14ac:dyDescent="0.3">
      <c r="A579" s="11"/>
      <c r="B579" s="11"/>
      <c r="D579" s="11"/>
    </row>
    <row r="580" spans="1:4" ht="22.5" customHeight="1" x14ac:dyDescent="0.3">
      <c r="A580" s="11"/>
      <c r="B580" s="11"/>
      <c r="D580" s="11"/>
    </row>
    <row r="581" spans="1:4" ht="22.5" customHeight="1" x14ac:dyDescent="0.3">
      <c r="A581" s="11"/>
      <c r="B581" s="11"/>
      <c r="D581" s="11"/>
    </row>
    <row r="582" spans="1:4" ht="22.5" customHeight="1" x14ac:dyDescent="0.3">
      <c r="A582" s="11"/>
      <c r="B582" s="11"/>
      <c r="D582" s="11"/>
    </row>
    <row r="583" spans="1:4" ht="22.5" customHeight="1" x14ac:dyDescent="0.3">
      <c r="A583" s="11"/>
      <c r="B583" s="11"/>
      <c r="D583" s="11"/>
    </row>
    <row r="584" spans="1:4" ht="22.5" customHeight="1" x14ac:dyDescent="0.3">
      <c r="A584" s="11"/>
      <c r="B584" s="11"/>
      <c r="D584" s="11"/>
    </row>
    <row r="585" spans="1:4" ht="22.5" customHeight="1" x14ac:dyDescent="0.3">
      <c r="A585" s="11"/>
      <c r="B585" s="11"/>
      <c r="D585" s="11"/>
    </row>
    <row r="586" spans="1:4" ht="22.5" customHeight="1" x14ac:dyDescent="0.3">
      <c r="A586" s="11"/>
      <c r="B586" s="11"/>
      <c r="D586" s="11"/>
    </row>
    <row r="587" spans="1:4" ht="22.5" customHeight="1" x14ac:dyDescent="0.3">
      <c r="A587" s="11"/>
      <c r="B587" s="11"/>
      <c r="D587" s="11"/>
    </row>
    <row r="588" spans="1:4" ht="22.5" customHeight="1" x14ac:dyDescent="0.3">
      <c r="A588" s="11"/>
      <c r="B588" s="11"/>
      <c r="D588" s="11"/>
    </row>
    <row r="589" spans="1:4" ht="22.5" customHeight="1" x14ac:dyDescent="0.3">
      <c r="A589" s="11"/>
      <c r="B589" s="11"/>
      <c r="D589" s="11"/>
    </row>
    <row r="590" spans="1:4" ht="22.5" customHeight="1" x14ac:dyDescent="0.3">
      <c r="A590" s="11"/>
      <c r="B590" s="11"/>
      <c r="D590" s="11"/>
    </row>
    <row r="591" spans="1:4" ht="22.5" customHeight="1" x14ac:dyDescent="0.3">
      <c r="A591" s="11"/>
      <c r="B591" s="11"/>
      <c r="D591" s="11"/>
    </row>
    <row r="592" spans="1:4" ht="22.5" customHeight="1" x14ac:dyDescent="0.3">
      <c r="A592" s="11"/>
      <c r="B592" s="11"/>
      <c r="D592" s="11"/>
    </row>
    <row r="593" spans="1:4" ht="22.5" customHeight="1" x14ac:dyDescent="0.3">
      <c r="A593" s="11"/>
      <c r="B593" s="11"/>
      <c r="D593" s="11"/>
    </row>
    <row r="594" spans="1:4" ht="22.5" customHeight="1" x14ac:dyDescent="0.3">
      <c r="A594" s="11"/>
      <c r="B594" s="11"/>
      <c r="D594" s="11"/>
    </row>
    <row r="595" spans="1:4" ht="22.5" customHeight="1" x14ac:dyDescent="0.3">
      <c r="A595" s="11"/>
      <c r="B595" s="11"/>
      <c r="D595" s="11"/>
    </row>
    <row r="596" spans="1:4" ht="22.5" customHeight="1" x14ac:dyDescent="0.3">
      <c r="A596" s="11"/>
      <c r="B596" s="11"/>
      <c r="D596" s="11"/>
    </row>
    <row r="597" spans="1:4" ht="22.5" customHeight="1" x14ac:dyDescent="0.3">
      <c r="A597" s="11"/>
      <c r="B597" s="11"/>
      <c r="D597" s="11"/>
    </row>
    <row r="598" spans="1:4" ht="22.5" customHeight="1" x14ac:dyDescent="0.3">
      <c r="A598" s="11"/>
      <c r="B598" s="11"/>
      <c r="D598" s="11"/>
    </row>
    <row r="599" spans="1:4" ht="22.5" customHeight="1" x14ac:dyDescent="0.3">
      <c r="A599" s="11"/>
      <c r="B599" s="11"/>
      <c r="D599" s="11"/>
    </row>
    <row r="600" spans="1:4" ht="22.5" customHeight="1" x14ac:dyDescent="0.3">
      <c r="A600" s="11"/>
      <c r="B600" s="11"/>
      <c r="D600" s="11"/>
    </row>
    <row r="601" spans="1:4" ht="22.5" customHeight="1" x14ac:dyDescent="0.3">
      <c r="A601" s="11"/>
      <c r="B601" s="11"/>
      <c r="D601" s="11"/>
    </row>
    <row r="602" spans="1:4" ht="22.5" customHeight="1" x14ac:dyDescent="0.3">
      <c r="A602" s="11"/>
      <c r="B602" s="11"/>
      <c r="D602" s="11"/>
    </row>
    <row r="603" spans="1:4" ht="22.5" customHeight="1" x14ac:dyDescent="0.3">
      <c r="A603" s="11"/>
      <c r="B603" s="11"/>
      <c r="D603" s="11"/>
    </row>
    <row r="604" spans="1:4" ht="22.5" customHeight="1" x14ac:dyDescent="0.3">
      <c r="A604" s="11"/>
      <c r="B604" s="11"/>
      <c r="D604" s="11"/>
    </row>
    <row r="605" spans="1:4" ht="22.5" customHeight="1" x14ac:dyDescent="0.3">
      <c r="A605" s="11"/>
      <c r="B605" s="11"/>
      <c r="D605" s="11"/>
    </row>
    <row r="606" spans="1:4" ht="22.5" customHeight="1" x14ac:dyDescent="0.3">
      <c r="A606" s="11"/>
      <c r="B606" s="11"/>
      <c r="D606" s="11"/>
    </row>
    <row r="607" spans="1:4" ht="22.5" customHeight="1" x14ac:dyDescent="0.3">
      <c r="A607" s="11"/>
      <c r="B607" s="11"/>
      <c r="D607" s="11"/>
    </row>
    <row r="608" spans="1:4" ht="22.5" customHeight="1" x14ac:dyDescent="0.3">
      <c r="A608" s="11"/>
      <c r="B608" s="11"/>
      <c r="D608" s="11"/>
    </row>
    <row r="609" spans="1:4" ht="22.5" customHeight="1" x14ac:dyDescent="0.3">
      <c r="A609" s="11"/>
      <c r="B609" s="11"/>
      <c r="D609" s="11"/>
    </row>
    <row r="610" spans="1:4" ht="22.5" customHeight="1" x14ac:dyDescent="0.3">
      <c r="A610" s="11"/>
      <c r="B610" s="11"/>
      <c r="D610" s="11"/>
    </row>
    <row r="611" spans="1:4" ht="22.5" customHeight="1" x14ac:dyDescent="0.3">
      <c r="A611" s="11"/>
      <c r="B611" s="11"/>
      <c r="D611" s="11"/>
    </row>
    <row r="612" spans="1:4" ht="22.5" customHeight="1" x14ac:dyDescent="0.3">
      <c r="A612" s="11"/>
      <c r="B612" s="11"/>
      <c r="D612" s="11"/>
    </row>
    <row r="613" spans="1:4" ht="22.5" customHeight="1" x14ac:dyDescent="0.3">
      <c r="A613" s="11"/>
      <c r="B613" s="11"/>
      <c r="D613" s="11"/>
    </row>
    <row r="614" spans="1:4" ht="22.5" customHeight="1" x14ac:dyDescent="0.3">
      <c r="A614" s="11"/>
      <c r="B614" s="11"/>
      <c r="D614" s="11"/>
    </row>
    <row r="615" spans="1:4" ht="22.5" customHeight="1" x14ac:dyDescent="0.3">
      <c r="A615" s="11"/>
      <c r="B615" s="11"/>
      <c r="D615" s="11"/>
    </row>
    <row r="616" spans="1:4" ht="22.5" customHeight="1" x14ac:dyDescent="0.3">
      <c r="A616" s="11"/>
      <c r="B616" s="11"/>
      <c r="D616" s="11"/>
    </row>
    <row r="617" spans="1:4" ht="22.5" customHeight="1" x14ac:dyDescent="0.3">
      <c r="A617" s="11"/>
      <c r="B617" s="11"/>
      <c r="D617" s="11"/>
    </row>
    <row r="618" spans="1:4" ht="22.5" customHeight="1" x14ac:dyDescent="0.3">
      <c r="A618" s="11"/>
      <c r="B618" s="11"/>
      <c r="D618" s="11"/>
    </row>
    <row r="619" spans="1:4" ht="22.5" customHeight="1" x14ac:dyDescent="0.3">
      <c r="A619" s="11"/>
      <c r="B619" s="11"/>
      <c r="D619" s="11"/>
    </row>
    <row r="620" spans="1:4" ht="22.5" customHeight="1" x14ac:dyDescent="0.3">
      <c r="A620" s="11"/>
      <c r="B620" s="11"/>
      <c r="D620" s="11"/>
    </row>
    <row r="621" spans="1:4" ht="22.5" customHeight="1" x14ac:dyDescent="0.3">
      <c r="A621" s="11"/>
      <c r="B621" s="11"/>
      <c r="D621" s="11"/>
    </row>
    <row r="622" spans="1:4" ht="22.5" customHeight="1" x14ac:dyDescent="0.3">
      <c r="A622" s="11"/>
      <c r="B622" s="11"/>
      <c r="D622" s="11"/>
    </row>
    <row r="623" spans="1:4" ht="22.5" customHeight="1" x14ac:dyDescent="0.3">
      <c r="A623" s="11"/>
      <c r="B623" s="11"/>
      <c r="D623" s="11"/>
    </row>
    <row r="624" spans="1:4" ht="22.5" customHeight="1" x14ac:dyDescent="0.3">
      <c r="A624" s="11"/>
      <c r="B624" s="11"/>
      <c r="D624" s="11"/>
    </row>
    <row r="625" spans="1:4" ht="22.5" customHeight="1" x14ac:dyDescent="0.3">
      <c r="A625" s="11"/>
      <c r="B625" s="11"/>
      <c r="D625" s="11"/>
    </row>
    <row r="626" spans="1:4" ht="22.5" customHeight="1" x14ac:dyDescent="0.3">
      <c r="A626" s="11"/>
      <c r="B626" s="11"/>
      <c r="D626" s="11"/>
    </row>
    <row r="627" spans="1:4" ht="22.5" customHeight="1" x14ac:dyDescent="0.3">
      <c r="A627" s="11"/>
      <c r="B627" s="11"/>
      <c r="D627" s="11"/>
    </row>
    <row r="628" spans="1:4" ht="22.5" customHeight="1" x14ac:dyDescent="0.3">
      <c r="A628" s="11"/>
      <c r="B628" s="11"/>
      <c r="D628" s="11"/>
    </row>
    <row r="629" spans="1:4" ht="22.5" customHeight="1" x14ac:dyDescent="0.3">
      <c r="A629" s="11"/>
      <c r="B629" s="11"/>
      <c r="D629" s="11"/>
    </row>
    <row r="630" spans="1:4" ht="22.5" customHeight="1" x14ac:dyDescent="0.3">
      <c r="A630" s="11"/>
      <c r="B630" s="11"/>
      <c r="D630" s="11"/>
    </row>
    <row r="631" spans="1:4" ht="22.5" customHeight="1" x14ac:dyDescent="0.3">
      <c r="A631" s="11"/>
      <c r="B631" s="11"/>
      <c r="D631" s="11"/>
    </row>
    <row r="632" spans="1:4" ht="22.5" customHeight="1" x14ac:dyDescent="0.3">
      <c r="A632" s="11"/>
      <c r="B632" s="11"/>
      <c r="D632" s="11"/>
    </row>
    <row r="633" spans="1:4" ht="22.5" customHeight="1" x14ac:dyDescent="0.3">
      <c r="A633" s="11"/>
      <c r="B633" s="11"/>
      <c r="D633" s="11"/>
    </row>
    <row r="634" spans="1:4" ht="22.5" customHeight="1" x14ac:dyDescent="0.3">
      <c r="A634" s="11"/>
      <c r="B634" s="11"/>
      <c r="D634" s="11"/>
    </row>
    <row r="635" spans="1:4" ht="22.5" customHeight="1" x14ac:dyDescent="0.3">
      <c r="A635" s="11"/>
      <c r="B635" s="11"/>
      <c r="D635" s="11"/>
    </row>
    <row r="636" spans="1:4" ht="22.5" customHeight="1" x14ac:dyDescent="0.3">
      <c r="A636" s="11"/>
      <c r="B636" s="11"/>
      <c r="D636" s="11"/>
    </row>
    <row r="637" spans="1:4" ht="22.5" customHeight="1" x14ac:dyDescent="0.3">
      <c r="A637" s="11"/>
      <c r="B637" s="11"/>
      <c r="D637" s="11"/>
    </row>
    <row r="638" spans="1:4" ht="22.5" customHeight="1" x14ac:dyDescent="0.3">
      <c r="A638" s="11"/>
      <c r="B638" s="11"/>
      <c r="D638" s="11"/>
    </row>
    <row r="639" spans="1:4" ht="22.5" customHeight="1" x14ac:dyDescent="0.3">
      <c r="A639" s="11"/>
      <c r="B639" s="11"/>
      <c r="D639" s="11"/>
    </row>
    <row r="640" spans="1:4" ht="22.5" customHeight="1" x14ac:dyDescent="0.3">
      <c r="A640" s="11"/>
      <c r="B640" s="11"/>
      <c r="D640" s="11"/>
    </row>
    <row r="641" spans="1:4" ht="22.5" customHeight="1" x14ac:dyDescent="0.3">
      <c r="A641" s="11"/>
      <c r="B641" s="11"/>
      <c r="D641" s="11"/>
    </row>
    <row r="642" spans="1:4" ht="22.5" customHeight="1" x14ac:dyDescent="0.3">
      <c r="A642" s="11"/>
      <c r="B642" s="11"/>
      <c r="D642" s="11"/>
    </row>
    <row r="643" spans="1:4" ht="22.5" customHeight="1" x14ac:dyDescent="0.3">
      <c r="A643" s="11"/>
      <c r="B643" s="11"/>
      <c r="D643" s="11"/>
    </row>
    <row r="644" spans="1:4" ht="22.5" customHeight="1" x14ac:dyDescent="0.3">
      <c r="A644" s="11"/>
      <c r="B644" s="11"/>
      <c r="D644" s="11"/>
    </row>
    <row r="645" spans="1:4" ht="22.5" customHeight="1" x14ac:dyDescent="0.3">
      <c r="A645" s="11"/>
      <c r="B645" s="11"/>
      <c r="D645" s="11"/>
    </row>
    <row r="646" spans="1:4" ht="22.5" customHeight="1" x14ac:dyDescent="0.3">
      <c r="A646" s="11"/>
      <c r="B646" s="11"/>
      <c r="D646" s="11"/>
    </row>
    <row r="647" spans="1:4" ht="22.5" customHeight="1" x14ac:dyDescent="0.3">
      <c r="A647" s="11"/>
      <c r="B647" s="11"/>
      <c r="D647" s="11"/>
    </row>
    <row r="648" spans="1:4" ht="22.5" customHeight="1" x14ac:dyDescent="0.3">
      <c r="A648" s="11"/>
      <c r="B648" s="11"/>
      <c r="D648" s="11"/>
    </row>
    <row r="649" spans="1:4" ht="22.5" customHeight="1" x14ac:dyDescent="0.3">
      <c r="A649" s="11"/>
      <c r="B649" s="11"/>
      <c r="D649" s="11"/>
    </row>
    <row r="650" spans="1:4" ht="22.5" customHeight="1" x14ac:dyDescent="0.3">
      <c r="A650" s="11"/>
      <c r="B650" s="11"/>
      <c r="D650" s="11"/>
    </row>
    <row r="651" spans="1:4" ht="22.5" customHeight="1" x14ac:dyDescent="0.3">
      <c r="A651" s="11"/>
      <c r="B651" s="11"/>
      <c r="D651" s="11"/>
    </row>
    <row r="652" spans="1:4" ht="22.5" customHeight="1" x14ac:dyDescent="0.3">
      <c r="A652" s="11"/>
      <c r="B652" s="11"/>
      <c r="D652" s="11"/>
    </row>
    <row r="653" spans="1:4" ht="22.5" customHeight="1" x14ac:dyDescent="0.3">
      <c r="A653" s="11"/>
      <c r="B653" s="11"/>
      <c r="D653" s="11"/>
    </row>
    <row r="654" spans="1:4" ht="22.5" customHeight="1" x14ac:dyDescent="0.3">
      <c r="A654" s="11"/>
      <c r="B654" s="11"/>
      <c r="D654" s="11"/>
    </row>
    <row r="655" spans="1:4" ht="22.5" customHeight="1" x14ac:dyDescent="0.3">
      <c r="A655" s="11"/>
      <c r="B655" s="11"/>
      <c r="D655" s="11"/>
    </row>
    <row r="656" spans="1:4" ht="22.5" customHeight="1" x14ac:dyDescent="0.3">
      <c r="A656" s="11"/>
      <c r="B656" s="11"/>
      <c r="D656" s="11"/>
    </row>
    <row r="657" spans="1:4" ht="22.5" customHeight="1" x14ac:dyDescent="0.3">
      <c r="A657" s="11"/>
      <c r="B657" s="11"/>
      <c r="D657" s="11"/>
    </row>
    <row r="658" spans="1:4" ht="22.5" customHeight="1" x14ac:dyDescent="0.3">
      <c r="A658" s="11"/>
      <c r="B658" s="11"/>
      <c r="D658" s="11"/>
    </row>
    <row r="659" spans="1:4" ht="22.5" customHeight="1" x14ac:dyDescent="0.3">
      <c r="A659" s="11"/>
      <c r="B659" s="11"/>
      <c r="D659" s="11"/>
    </row>
    <row r="660" spans="1:4" ht="22.5" customHeight="1" x14ac:dyDescent="0.3">
      <c r="A660" s="11"/>
      <c r="B660" s="11"/>
      <c r="D660" s="11"/>
    </row>
    <row r="661" spans="1:4" ht="22.5" customHeight="1" x14ac:dyDescent="0.3">
      <c r="A661" s="11"/>
      <c r="B661" s="11"/>
      <c r="D661" s="11"/>
    </row>
    <row r="662" spans="1:4" ht="22.5" customHeight="1" x14ac:dyDescent="0.3">
      <c r="A662" s="11"/>
      <c r="B662" s="11"/>
      <c r="D662" s="11"/>
    </row>
    <row r="663" spans="1:4" ht="22.5" customHeight="1" x14ac:dyDescent="0.3">
      <c r="A663" s="11"/>
      <c r="B663" s="11"/>
      <c r="D663" s="11"/>
    </row>
    <row r="664" spans="1:4" ht="22.5" customHeight="1" x14ac:dyDescent="0.3">
      <c r="A664" s="11"/>
      <c r="B664" s="11"/>
      <c r="D664" s="11"/>
    </row>
    <row r="665" spans="1:4" ht="22.5" customHeight="1" x14ac:dyDescent="0.3">
      <c r="A665" s="11"/>
      <c r="B665" s="11"/>
      <c r="D665" s="11"/>
    </row>
    <row r="666" spans="1:4" ht="22.5" customHeight="1" x14ac:dyDescent="0.3">
      <c r="A666" s="11"/>
      <c r="B666" s="11"/>
      <c r="D666" s="11"/>
    </row>
    <row r="667" spans="1:4" ht="22.5" customHeight="1" x14ac:dyDescent="0.3">
      <c r="A667" s="11"/>
      <c r="B667" s="11"/>
      <c r="D667" s="11"/>
    </row>
    <row r="668" spans="1:4" ht="22.5" customHeight="1" x14ac:dyDescent="0.3">
      <c r="A668" s="11"/>
      <c r="B668" s="11"/>
      <c r="D668" s="11"/>
    </row>
    <row r="669" spans="1:4" ht="22.5" customHeight="1" x14ac:dyDescent="0.3">
      <c r="A669" s="11"/>
      <c r="B669" s="11"/>
      <c r="D669" s="11"/>
    </row>
    <row r="670" spans="1:4" ht="22.5" customHeight="1" x14ac:dyDescent="0.3">
      <c r="A670" s="11"/>
      <c r="B670" s="11"/>
      <c r="D670" s="11"/>
    </row>
    <row r="671" spans="1:4" ht="22.5" customHeight="1" x14ac:dyDescent="0.3">
      <c r="A671" s="11"/>
      <c r="B671" s="11"/>
      <c r="D671" s="11"/>
    </row>
    <row r="672" spans="1:4" ht="22.5" customHeight="1" x14ac:dyDescent="0.3">
      <c r="A672" s="11"/>
      <c r="B672" s="11"/>
      <c r="D672" s="11"/>
    </row>
    <row r="673" spans="1:4" ht="22.5" customHeight="1" x14ac:dyDescent="0.3">
      <c r="A673" s="11"/>
      <c r="B673" s="11"/>
      <c r="D673" s="11"/>
    </row>
    <row r="674" spans="1:4" ht="22.5" customHeight="1" x14ac:dyDescent="0.3">
      <c r="A674" s="11"/>
      <c r="B674" s="11"/>
      <c r="D674" s="11"/>
    </row>
    <row r="675" spans="1:4" ht="22.5" customHeight="1" x14ac:dyDescent="0.3">
      <c r="A675" s="11"/>
      <c r="B675" s="11"/>
      <c r="D675" s="11"/>
    </row>
    <row r="676" spans="1:4" ht="22.5" customHeight="1" x14ac:dyDescent="0.3">
      <c r="A676" s="11"/>
      <c r="B676" s="11"/>
      <c r="D676" s="11"/>
    </row>
    <row r="677" spans="1:4" ht="22.5" customHeight="1" x14ac:dyDescent="0.3">
      <c r="A677" s="11"/>
      <c r="B677" s="11"/>
      <c r="D677" s="11"/>
    </row>
    <row r="678" spans="1:4" ht="22.5" customHeight="1" x14ac:dyDescent="0.3">
      <c r="A678" s="11"/>
      <c r="B678" s="11"/>
      <c r="D678" s="11"/>
    </row>
    <row r="679" spans="1:4" ht="22.5" customHeight="1" x14ac:dyDescent="0.3">
      <c r="A679" s="11"/>
      <c r="B679" s="11"/>
      <c r="D679" s="11"/>
    </row>
    <row r="680" spans="1:4" ht="22.5" customHeight="1" x14ac:dyDescent="0.3">
      <c r="A680" s="11"/>
      <c r="B680" s="11"/>
      <c r="D680" s="11"/>
    </row>
    <row r="681" spans="1:4" ht="22.5" customHeight="1" x14ac:dyDescent="0.3">
      <c r="A681" s="11"/>
      <c r="B681" s="11"/>
      <c r="D681" s="11"/>
    </row>
    <row r="682" spans="1:4" ht="22.5" customHeight="1" x14ac:dyDescent="0.3">
      <c r="A682" s="11"/>
      <c r="B682" s="11"/>
      <c r="D682" s="11"/>
    </row>
    <row r="683" spans="1:4" ht="22.5" customHeight="1" x14ac:dyDescent="0.3">
      <c r="A683" s="11"/>
      <c r="B683" s="11"/>
      <c r="D683" s="11"/>
    </row>
    <row r="684" spans="1:4" ht="22.5" customHeight="1" x14ac:dyDescent="0.3">
      <c r="A684" s="11"/>
      <c r="B684" s="11"/>
      <c r="D684" s="11"/>
    </row>
    <row r="685" spans="1:4" ht="22.5" customHeight="1" x14ac:dyDescent="0.3">
      <c r="A685" s="11"/>
      <c r="B685" s="11"/>
      <c r="D685" s="11"/>
    </row>
    <row r="686" spans="1:4" ht="22.5" customHeight="1" x14ac:dyDescent="0.3">
      <c r="A686" s="11"/>
      <c r="B686" s="11"/>
      <c r="D686" s="11"/>
    </row>
    <row r="687" spans="1:4" ht="22.5" customHeight="1" x14ac:dyDescent="0.3">
      <c r="A687" s="11"/>
      <c r="B687" s="11"/>
      <c r="D687" s="11"/>
    </row>
    <row r="688" spans="1:4" ht="22.5" customHeight="1" x14ac:dyDescent="0.3">
      <c r="A688" s="11"/>
      <c r="B688" s="11"/>
      <c r="D688" s="11"/>
    </row>
    <row r="689" spans="1:4" ht="22.5" customHeight="1" x14ac:dyDescent="0.3">
      <c r="A689" s="11"/>
      <c r="B689" s="11"/>
      <c r="D689" s="11"/>
    </row>
    <row r="690" spans="1:4" ht="22.5" customHeight="1" x14ac:dyDescent="0.3">
      <c r="A690" s="11"/>
      <c r="B690" s="11"/>
      <c r="D690" s="11"/>
    </row>
    <row r="691" spans="1:4" ht="22.5" customHeight="1" x14ac:dyDescent="0.3">
      <c r="A691" s="11"/>
      <c r="B691" s="11"/>
      <c r="D691" s="11"/>
    </row>
    <row r="692" spans="1:4" ht="22.5" customHeight="1" x14ac:dyDescent="0.3">
      <c r="A692" s="11"/>
      <c r="B692" s="11"/>
      <c r="D692" s="11"/>
    </row>
    <row r="693" spans="1:4" ht="22.5" customHeight="1" x14ac:dyDescent="0.3">
      <c r="A693" s="11"/>
      <c r="B693" s="11"/>
      <c r="D693" s="11"/>
    </row>
    <row r="694" spans="1:4" ht="22.5" customHeight="1" x14ac:dyDescent="0.3">
      <c r="A694" s="11"/>
      <c r="B694" s="11"/>
      <c r="D694" s="11"/>
    </row>
    <row r="695" spans="1:4" ht="22.5" customHeight="1" x14ac:dyDescent="0.3">
      <c r="A695" s="11"/>
      <c r="B695" s="11"/>
      <c r="D695" s="11"/>
    </row>
    <row r="696" spans="1:4" ht="22.5" customHeight="1" x14ac:dyDescent="0.3">
      <c r="A696" s="11"/>
      <c r="B696" s="11"/>
      <c r="D696" s="11"/>
    </row>
    <row r="697" spans="1:4" ht="22.5" customHeight="1" x14ac:dyDescent="0.3">
      <c r="A697" s="11"/>
      <c r="B697" s="11"/>
      <c r="D697" s="11"/>
    </row>
    <row r="698" spans="1:4" ht="22.5" customHeight="1" x14ac:dyDescent="0.3">
      <c r="A698" s="11"/>
      <c r="B698" s="11"/>
      <c r="D698" s="11"/>
    </row>
    <row r="699" spans="1:4" ht="22.5" customHeight="1" x14ac:dyDescent="0.3">
      <c r="A699" s="11"/>
      <c r="B699" s="11"/>
      <c r="D699" s="11"/>
    </row>
    <row r="700" spans="1:4" ht="22.5" customHeight="1" x14ac:dyDescent="0.3">
      <c r="A700" s="11"/>
      <c r="B700" s="11"/>
      <c r="D700" s="11"/>
    </row>
    <row r="701" spans="1:4" ht="22.5" customHeight="1" x14ac:dyDescent="0.3">
      <c r="A701" s="11"/>
      <c r="B701" s="11"/>
      <c r="D701" s="11"/>
    </row>
    <row r="702" spans="1:4" ht="22.5" customHeight="1" x14ac:dyDescent="0.3">
      <c r="A702" s="11"/>
      <c r="B702" s="11"/>
      <c r="D702" s="11"/>
    </row>
    <row r="703" spans="1:4" ht="22.5" customHeight="1" x14ac:dyDescent="0.3">
      <c r="A703" s="11"/>
      <c r="B703" s="11"/>
      <c r="D703" s="11"/>
    </row>
    <row r="704" spans="1:4" ht="22.5" customHeight="1" x14ac:dyDescent="0.3">
      <c r="A704" s="11"/>
      <c r="B704" s="11"/>
      <c r="D704" s="11"/>
    </row>
    <row r="705" spans="1:4" ht="22.5" customHeight="1" x14ac:dyDescent="0.3">
      <c r="A705" s="11"/>
      <c r="B705" s="11"/>
      <c r="D705" s="11"/>
    </row>
    <row r="706" spans="1:4" ht="22.5" customHeight="1" x14ac:dyDescent="0.3">
      <c r="A706" s="11"/>
      <c r="B706" s="11"/>
      <c r="D706" s="11"/>
    </row>
    <row r="707" spans="1:4" ht="22.5" customHeight="1" x14ac:dyDescent="0.3">
      <c r="A707" s="11"/>
      <c r="B707" s="11"/>
      <c r="D707" s="11"/>
    </row>
    <row r="708" spans="1:4" ht="22.5" customHeight="1" x14ac:dyDescent="0.3">
      <c r="A708" s="11"/>
      <c r="B708" s="11"/>
      <c r="D708" s="11"/>
    </row>
    <row r="709" spans="1:4" ht="22.5" customHeight="1" x14ac:dyDescent="0.3">
      <c r="A709" s="11"/>
      <c r="B709" s="11"/>
      <c r="D709" s="11"/>
    </row>
    <row r="710" spans="1:4" ht="22.5" customHeight="1" x14ac:dyDescent="0.3">
      <c r="A710" s="11"/>
      <c r="B710" s="11"/>
      <c r="D710" s="11"/>
    </row>
    <row r="711" spans="1:4" ht="22.5" customHeight="1" x14ac:dyDescent="0.3">
      <c r="A711" s="11"/>
      <c r="B711" s="11"/>
      <c r="D711" s="11"/>
    </row>
    <row r="712" spans="1:4" ht="22.5" customHeight="1" x14ac:dyDescent="0.3">
      <c r="A712" s="11"/>
      <c r="B712" s="11"/>
      <c r="D712" s="11"/>
    </row>
    <row r="713" spans="1:4" ht="22.5" customHeight="1" x14ac:dyDescent="0.3">
      <c r="A713" s="11"/>
      <c r="B713" s="11"/>
      <c r="D713" s="11"/>
    </row>
    <row r="714" spans="1:4" ht="22.5" customHeight="1" x14ac:dyDescent="0.3">
      <c r="A714" s="11"/>
      <c r="B714" s="11"/>
      <c r="D714" s="11"/>
    </row>
    <row r="715" spans="1:4" ht="22.5" customHeight="1" x14ac:dyDescent="0.3">
      <c r="A715" s="11"/>
      <c r="B715" s="11"/>
      <c r="D715" s="11"/>
    </row>
    <row r="716" spans="1:4" ht="22.5" customHeight="1" x14ac:dyDescent="0.3">
      <c r="A716" s="11"/>
      <c r="B716" s="11"/>
      <c r="D716" s="11"/>
    </row>
    <row r="717" spans="1:4" ht="22.5" customHeight="1" x14ac:dyDescent="0.3">
      <c r="A717" s="11"/>
      <c r="B717" s="11"/>
      <c r="D717" s="11"/>
    </row>
    <row r="718" spans="1:4" ht="22.5" customHeight="1" x14ac:dyDescent="0.3">
      <c r="A718" s="11"/>
      <c r="B718" s="11"/>
      <c r="D718" s="11"/>
    </row>
    <row r="719" spans="1:4" ht="22.5" customHeight="1" x14ac:dyDescent="0.3">
      <c r="A719" s="11"/>
      <c r="B719" s="11"/>
      <c r="D719" s="11"/>
    </row>
    <row r="720" spans="1:4" ht="22.5" customHeight="1" x14ac:dyDescent="0.3">
      <c r="A720" s="11"/>
      <c r="B720" s="11"/>
      <c r="D720" s="11"/>
    </row>
    <row r="721" spans="1:4" ht="22.5" customHeight="1" x14ac:dyDescent="0.3">
      <c r="A721" s="11"/>
      <c r="B721" s="11"/>
      <c r="D721" s="11"/>
    </row>
    <row r="722" spans="1:4" ht="22.5" customHeight="1" x14ac:dyDescent="0.3">
      <c r="A722" s="11"/>
      <c r="B722" s="11"/>
      <c r="D722" s="11"/>
    </row>
    <row r="723" spans="1:4" ht="22.5" customHeight="1" x14ac:dyDescent="0.3">
      <c r="A723" s="11"/>
      <c r="B723" s="11"/>
      <c r="D723" s="11"/>
    </row>
    <row r="724" spans="1:4" ht="22.5" customHeight="1" x14ac:dyDescent="0.3">
      <c r="A724" s="11"/>
      <c r="B724" s="11"/>
      <c r="D724" s="11"/>
    </row>
    <row r="725" spans="1:4" ht="22.5" customHeight="1" x14ac:dyDescent="0.3">
      <c r="A725" s="11"/>
      <c r="B725" s="11"/>
      <c r="D725" s="11"/>
    </row>
    <row r="726" spans="1:4" ht="22.5" customHeight="1" x14ac:dyDescent="0.3">
      <c r="A726" s="11"/>
      <c r="B726" s="11"/>
      <c r="D726" s="11"/>
    </row>
    <row r="727" spans="1:4" ht="22.5" customHeight="1" x14ac:dyDescent="0.3">
      <c r="A727" s="11"/>
      <c r="B727" s="11"/>
      <c r="D727" s="11"/>
    </row>
    <row r="728" spans="1:4" ht="22.5" customHeight="1" x14ac:dyDescent="0.3">
      <c r="A728" s="11"/>
      <c r="B728" s="11"/>
      <c r="D728" s="11"/>
    </row>
    <row r="729" spans="1:4" ht="22.5" customHeight="1" x14ac:dyDescent="0.3">
      <c r="A729" s="11"/>
      <c r="B729" s="11"/>
      <c r="D729" s="11"/>
    </row>
    <row r="730" spans="1:4" ht="22.5" customHeight="1" x14ac:dyDescent="0.3">
      <c r="A730" s="11"/>
      <c r="B730" s="11"/>
      <c r="D730" s="11"/>
    </row>
    <row r="731" spans="1:4" ht="22.5" customHeight="1" x14ac:dyDescent="0.3">
      <c r="A731" s="11"/>
      <c r="B731" s="11"/>
      <c r="D731" s="11"/>
    </row>
    <row r="732" spans="1:4" ht="22.5" customHeight="1" x14ac:dyDescent="0.3">
      <c r="A732" s="11"/>
      <c r="B732" s="11"/>
      <c r="D732" s="11"/>
    </row>
    <row r="733" spans="1:4" ht="22.5" customHeight="1" x14ac:dyDescent="0.3">
      <c r="A733" s="11"/>
      <c r="B733" s="11"/>
      <c r="D733" s="11"/>
    </row>
    <row r="734" spans="1:4" ht="22.5" customHeight="1" x14ac:dyDescent="0.3">
      <c r="A734" s="11"/>
      <c r="B734" s="11"/>
      <c r="D734" s="11"/>
    </row>
    <row r="735" spans="1:4" ht="22.5" customHeight="1" x14ac:dyDescent="0.3">
      <c r="A735" s="11"/>
      <c r="B735" s="11"/>
      <c r="D735" s="11"/>
    </row>
    <row r="736" spans="1:4" ht="22.5" customHeight="1" x14ac:dyDescent="0.3">
      <c r="A736" s="11"/>
      <c r="B736" s="11"/>
      <c r="D736" s="11"/>
    </row>
    <row r="737" spans="1:4" ht="22.5" customHeight="1" x14ac:dyDescent="0.3">
      <c r="A737" s="11"/>
      <c r="B737" s="11"/>
      <c r="D737" s="11"/>
    </row>
    <row r="738" spans="1:4" ht="22.5" customHeight="1" x14ac:dyDescent="0.3">
      <c r="A738" s="11"/>
      <c r="B738" s="11"/>
      <c r="D738" s="11"/>
    </row>
    <row r="739" spans="1:4" ht="22.5" customHeight="1" x14ac:dyDescent="0.3">
      <c r="A739" s="11"/>
      <c r="B739" s="11"/>
      <c r="D739" s="11"/>
    </row>
    <row r="740" spans="1:4" ht="22.5" customHeight="1" x14ac:dyDescent="0.3">
      <c r="A740" s="11"/>
      <c r="B740" s="11"/>
      <c r="D740" s="11"/>
    </row>
    <row r="741" spans="1:4" ht="22.5" customHeight="1" x14ac:dyDescent="0.3">
      <c r="A741" s="11"/>
      <c r="B741" s="11"/>
      <c r="D741" s="11"/>
    </row>
    <row r="742" spans="1:4" ht="22.5" customHeight="1" x14ac:dyDescent="0.3">
      <c r="A742" s="11"/>
      <c r="B742" s="11"/>
      <c r="D742" s="11"/>
    </row>
    <row r="743" spans="1:4" ht="22.5" customHeight="1" x14ac:dyDescent="0.3">
      <c r="A743" s="11"/>
      <c r="B743" s="11"/>
      <c r="D743" s="11"/>
    </row>
    <row r="744" spans="1:4" ht="22.5" customHeight="1" x14ac:dyDescent="0.3">
      <c r="A744" s="11"/>
      <c r="B744" s="11"/>
      <c r="D744" s="11"/>
    </row>
    <row r="745" spans="1:4" ht="22.5" customHeight="1" x14ac:dyDescent="0.3">
      <c r="A745" s="11"/>
      <c r="B745" s="11"/>
      <c r="D745" s="11"/>
    </row>
    <row r="746" spans="1:4" ht="22.5" customHeight="1" x14ac:dyDescent="0.3">
      <c r="A746" s="11"/>
      <c r="B746" s="11"/>
      <c r="D746" s="11"/>
    </row>
    <row r="747" spans="1:4" ht="22.5" customHeight="1" x14ac:dyDescent="0.3">
      <c r="A747" s="11"/>
      <c r="B747" s="11"/>
      <c r="D747" s="11"/>
    </row>
    <row r="748" spans="1:4" ht="22.5" customHeight="1" x14ac:dyDescent="0.3">
      <c r="A748" s="11"/>
      <c r="B748" s="11"/>
      <c r="D748" s="11"/>
    </row>
    <row r="749" spans="1:4" ht="22.5" customHeight="1" x14ac:dyDescent="0.3">
      <c r="A749" s="11"/>
      <c r="B749" s="11"/>
      <c r="D749" s="11"/>
    </row>
    <row r="750" spans="1:4" ht="22.5" customHeight="1" x14ac:dyDescent="0.3">
      <c r="A750" s="11"/>
      <c r="B750" s="11"/>
      <c r="D750" s="11"/>
    </row>
    <row r="751" spans="1:4" ht="22.5" customHeight="1" x14ac:dyDescent="0.3">
      <c r="A751" s="11"/>
      <c r="B751" s="11"/>
      <c r="D751" s="11"/>
    </row>
    <row r="752" spans="1:4" ht="22.5" customHeight="1" x14ac:dyDescent="0.3">
      <c r="A752" s="11"/>
      <c r="B752" s="11"/>
      <c r="D752" s="11"/>
    </row>
    <row r="753" spans="1:4" ht="22.5" customHeight="1" x14ac:dyDescent="0.3">
      <c r="A753" s="11"/>
      <c r="B753" s="11"/>
      <c r="D753" s="11"/>
    </row>
    <row r="754" spans="1:4" ht="22.5" customHeight="1" x14ac:dyDescent="0.3">
      <c r="A754" s="11"/>
      <c r="B754" s="11"/>
      <c r="D754" s="11"/>
    </row>
    <row r="755" spans="1:4" ht="22.5" customHeight="1" x14ac:dyDescent="0.3">
      <c r="A755" s="11"/>
      <c r="B755" s="11"/>
      <c r="D755" s="11"/>
    </row>
    <row r="756" spans="1:4" ht="22.5" customHeight="1" x14ac:dyDescent="0.3">
      <c r="A756" s="11"/>
      <c r="B756" s="11"/>
      <c r="D756" s="11"/>
    </row>
    <row r="757" spans="1:4" ht="22.5" customHeight="1" x14ac:dyDescent="0.3">
      <c r="A757" s="11"/>
      <c r="B757" s="11"/>
      <c r="D757" s="11"/>
    </row>
    <row r="758" spans="1:4" ht="22.5" customHeight="1" x14ac:dyDescent="0.3">
      <c r="A758" s="11"/>
      <c r="B758" s="11"/>
      <c r="D758" s="11"/>
    </row>
    <row r="759" spans="1:4" ht="22.5" customHeight="1" x14ac:dyDescent="0.3">
      <c r="A759" s="11"/>
      <c r="B759" s="11"/>
      <c r="D759" s="11"/>
    </row>
    <row r="760" spans="1:4" ht="22.5" customHeight="1" x14ac:dyDescent="0.3">
      <c r="A760" s="11"/>
      <c r="B760" s="11"/>
      <c r="D760" s="11"/>
    </row>
    <row r="761" spans="1:4" ht="22.5" customHeight="1" x14ac:dyDescent="0.3">
      <c r="A761" s="11"/>
      <c r="B761" s="11"/>
      <c r="D761" s="11"/>
    </row>
    <row r="762" spans="1:4" ht="22.5" customHeight="1" x14ac:dyDescent="0.3">
      <c r="A762" s="11"/>
      <c r="B762" s="11"/>
      <c r="D762" s="11"/>
    </row>
    <row r="763" spans="1:4" ht="22.5" customHeight="1" x14ac:dyDescent="0.3">
      <c r="A763" s="11"/>
      <c r="B763" s="11"/>
      <c r="D763" s="11"/>
    </row>
    <row r="764" spans="1:4" ht="22.5" customHeight="1" x14ac:dyDescent="0.3">
      <c r="A764" s="11"/>
      <c r="B764" s="11"/>
      <c r="D764" s="11"/>
    </row>
    <row r="765" spans="1:4" ht="22.5" customHeight="1" x14ac:dyDescent="0.3">
      <c r="A765" s="11"/>
      <c r="B765" s="11"/>
      <c r="D765" s="11"/>
    </row>
    <row r="766" spans="1:4" ht="22.5" customHeight="1" x14ac:dyDescent="0.3">
      <c r="A766" s="11"/>
      <c r="B766" s="11"/>
      <c r="D766" s="11"/>
    </row>
    <row r="767" spans="1:4" ht="22.5" customHeight="1" x14ac:dyDescent="0.3">
      <c r="A767" s="11"/>
      <c r="B767" s="11"/>
      <c r="D767" s="11"/>
    </row>
    <row r="768" spans="1:4" ht="22.5" customHeight="1" x14ac:dyDescent="0.3">
      <c r="A768" s="11"/>
      <c r="B768" s="11"/>
      <c r="D768" s="11"/>
    </row>
    <row r="769" spans="1:4" ht="22.5" customHeight="1" x14ac:dyDescent="0.3">
      <c r="A769" s="11"/>
      <c r="B769" s="11"/>
      <c r="D769" s="11"/>
    </row>
    <row r="770" spans="1:4" ht="22.5" customHeight="1" x14ac:dyDescent="0.3">
      <c r="A770" s="11"/>
      <c r="B770" s="11"/>
      <c r="D770" s="11"/>
    </row>
    <row r="771" spans="1:4" ht="22.5" customHeight="1" x14ac:dyDescent="0.3">
      <c r="A771" s="11"/>
      <c r="B771" s="11"/>
      <c r="D771" s="11"/>
    </row>
    <row r="772" spans="1:4" ht="22.5" customHeight="1" x14ac:dyDescent="0.3">
      <c r="A772" s="11"/>
      <c r="B772" s="11"/>
      <c r="D772" s="11"/>
    </row>
    <row r="773" spans="1:4" ht="22.5" customHeight="1" x14ac:dyDescent="0.3">
      <c r="A773" s="11"/>
      <c r="B773" s="11"/>
      <c r="D773" s="11"/>
    </row>
    <row r="774" spans="1:4" ht="22.5" customHeight="1" x14ac:dyDescent="0.3">
      <c r="A774" s="11"/>
      <c r="B774" s="11"/>
      <c r="D774" s="11"/>
    </row>
    <row r="775" spans="1:4" ht="22.5" customHeight="1" x14ac:dyDescent="0.3">
      <c r="A775" s="11"/>
      <c r="B775" s="11"/>
      <c r="D775" s="11"/>
    </row>
    <row r="776" spans="1:4" ht="22.5" customHeight="1" x14ac:dyDescent="0.3">
      <c r="A776" s="11"/>
      <c r="B776" s="11"/>
      <c r="D776" s="11"/>
    </row>
    <row r="777" spans="1:4" ht="22.5" customHeight="1" x14ac:dyDescent="0.3">
      <c r="A777" s="11"/>
      <c r="B777" s="11"/>
      <c r="D777" s="11"/>
    </row>
    <row r="778" spans="1:4" ht="22.5" customHeight="1" x14ac:dyDescent="0.3">
      <c r="A778" s="11"/>
      <c r="B778" s="11"/>
      <c r="D778" s="11"/>
    </row>
    <row r="779" spans="1:4" ht="22.5" customHeight="1" x14ac:dyDescent="0.3">
      <c r="A779" s="11"/>
      <c r="B779" s="11"/>
      <c r="D779" s="11"/>
    </row>
    <row r="780" spans="1:4" ht="22.5" customHeight="1" x14ac:dyDescent="0.3">
      <c r="A780" s="11"/>
      <c r="B780" s="11"/>
      <c r="D780" s="11"/>
    </row>
    <row r="781" spans="1:4" ht="22.5" customHeight="1" x14ac:dyDescent="0.3">
      <c r="A781" s="11"/>
      <c r="B781" s="11"/>
      <c r="D781" s="11"/>
    </row>
    <row r="782" spans="1:4" ht="22.5" customHeight="1" x14ac:dyDescent="0.3">
      <c r="A782" s="11"/>
      <c r="B782" s="11"/>
      <c r="D782" s="11"/>
    </row>
    <row r="783" spans="1:4" ht="22.5" customHeight="1" x14ac:dyDescent="0.3">
      <c r="A783" s="11"/>
      <c r="B783" s="11"/>
      <c r="D783" s="11"/>
    </row>
    <row r="784" spans="1:4" ht="22.5" customHeight="1" x14ac:dyDescent="0.3">
      <c r="A784" s="11"/>
      <c r="B784" s="11"/>
      <c r="D784" s="11"/>
    </row>
    <row r="785" spans="1:4" ht="22.5" customHeight="1" x14ac:dyDescent="0.3">
      <c r="A785" s="11"/>
      <c r="B785" s="11"/>
      <c r="D785" s="11"/>
    </row>
    <row r="786" spans="1:4" ht="22.5" customHeight="1" x14ac:dyDescent="0.3">
      <c r="A786" s="11"/>
      <c r="B786" s="11"/>
      <c r="D786" s="11"/>
    </row>
    <row r="787" spans="1:4" ht="22.5" customHeight="1" x14ac:dyDescent="0.3">
      <c r="A787" s="11"/>
      <c r="B787" s="11"/>
      <c r="D787" s="11"/>
    </row>
    <row r="788" spans="1:4" ht="22.5" customHeight="1" x14ac:dyDescent="0.3">
      <c r="A788" s="11"/>
      <c r="B788" s="11"/>
      <c r="D788" s="11"/>
    </row>
    <row r="789" spans="1:4" ht="22.5" customHeight="1" x14ac:dyDescent="0.3">
      <c r="A789" s="11"/>
      <c r="B789" s="11"/>
      <c r="D789" s="11"/>
    </row>
    <row r="790" spans="1:4" ht="22.5" customHeight="1" x14ac:dyDescent="0.3">
      <c r="A790" s="11"/>
      <c r="B790" s="11"/>
      <c r="D790" s="11"/>
    </row>
    <row r="791" spans="1:4" ht="22.5" customHeight="1" x14ac:dyDescent="0.3">
      <c r="A791" s="11"/>
      <c r="B791" s="11"/>
      <c r="D791" s="11"/>
    </row>
    <row r="792" spans="1:4" ht="22.5" customHeight="1" x14ac:dyDescent="0.3">
      <c r="A792" s="11"/>
      <c r="B792" s="11"/>
      <c r="D792" s="11"/>
    </row>
    <row r="793" spans="1:4" ht="22.5" customHeight="1" x14ac:dyDescent="0.3">
      <c r="A793" s="11"/>
      <c r="B793" s="11"/>
      <c r="D793" s="11"/>
    </row>
    <row r="794" spans="1:4" ht="22.5" customHeight="1" x14ac:dyDescent="0.3">
      <c r="A794" s="11"/>
      <c r="B794" s="11"/>
      <c r="D794" s="11"/>
    </row>
    <row r="795" spans="1:4" ht="22.5" customHeight="1" x14ac:dyDescent="0.3">
      <c r="A795" s="11"/>
      <c r="B795" s="11"/>
      <c r="D795" s="11"/>
    </row>
    <row r="796" spans="1:4" ht="22.5" customHeight="1" x14ac:dyDescent="0.3">
      <c r="A796" s="11"/>
      <c r="B796" s="11"/>
      <c r="D796" s="11"/>
    </row>
    <row r="797" spans="1:4" ht="22.5" customHeight="1" x14ac:dyDescent="0.3">
      <c r="A797" s="11"/>
      <c r="B797" s="11"/>
      <c r="D797" s="11"/>
    </row>
    <row r="798" spans="1:4" ht="22.5" customHeight="1" x14ac:dyDescent="0.3">
      <c r="A798" s="11"/>
      <c r="B798" s="11"/>
      <c r="D798" s="11"/>
    </row>
    <row r="799" spans="1:4" ht="22.5" customHeight="1" x14ac:dyDescent="0.3">
      <c r="A799" s="11"/>
      <c r="B799" s="11"/>
      <c r="D799" s="11"/>
    </row>
    <row r="800" spans="1:4" ht="22.5" customHeight="1" x14ac:dyDescent="0.3">
      <c r="A800" s="11"/>
      <c r="B800" s="11"/>
      <c r="D800" s="11"/>
    </row>
    <row r="801" spans="1:4" ht="22.5" customHeight="1" x14ac:dyDescent="0.3">
      <c r="A801" s="11"/>
      <c r="B801" s="11"/>
      <c r="D801" s="11"/>
    </row>
    <row r="802" spans="1:4" ht="22.5" customHeight="1" x14ac:dyDescent="0.3">
      <c r="A802" s="11"/>
      <c r="B802" s="11"/>
      <c r="D802" s="11"/>
    </row>
    <row r="803" spans="1:4" ht="22.5" customHeight="1" x14ac:dyDescent="0.3">
      <c r="A803" s="11"/>
      <c r="B803" s="11"/>
      <c r="D803" s="11"/>
    </row>
    <row r="804" spans="1:4" ht="22.5" customHeight="1" x14ac:dyDescent="0.3">
      <c r="A804" s="11"/>
      <c r="B804" s="11"/>
      <c r="D804" s="11"/>
    </row>
    <row r="805" spans="1:4" ht="22.5" customHeight="1" x14ac:dyDescent="0.3">
      <c r="A805" s="11"/>
      <c r="B805" s="11"/>
      <c r="D805" s="11"/>
    </row>
    <row r="806" spans="1:4" ht="22.5" customHeight="1" x14ac:dyDescent="0.3">
      <c r="A806" s="11"/>
      <c r="B806" s="11"/>
      <c r="D806" s="11"/>
    </row>
    <row r="807" spans="1:4" ht="22.5" customHeight="1" x14ac:dyDescent="0.3">
      <c r="A807" s="11"/>
      <c r="B807" s="11"/>
      <c r="D807" s="11"/>
    </row>
    <row r="808" spans="1:4" ht="22.5" customHeight="1" x14ac:dyDescent="0.3">
      <c r="A808" s="11"/>
      <c r="B808" s="11"/>
      <c r="D808" s="11"/>
    </row>
    <row r="809" spans="1:4" ht="22.5" customHeight="1" x14ac:dyDescent="0.3">
      <c r="A809" s="11"/>
      <c r="B809" s="11"/>
      <c r="D809" s="11"/>
    </row>
    <row r="810" spans="1:4" ht="22.5" customHeight="1" x14ac:dyDescent="0.3">
      <c r="A810" s="11"/>
      <c r="B810" s="11"/>
      <c r="D810" s="11"/>
    </row>
    <row r="811" spans="1:4" ht="22.5" customHeight="1" x14ac:dyDescent="0.3">
      <c r="A811" s="11"/>
      <c r="B811" s="11"/>
      <c r="D811" s="11"/>
    </row>
    <row r="812" spans="1:4" ht="22.5" customHeight="1" x14ac:dyDescent="0.3">
      <c r="A812" s="11"/>
      <c r="B812" s="11"/>
      <c r="D812" s="11"/>
    </row>
    <row r="813" spans="1:4" ht="22.5" customHeight="1" x14ac:dyDescent="0.3">
      <c r="A813" s="11"/>
      <c r="B813" s="11"/>
      <c r="D813" s="11"/>
    </row>
    <row r="814" spans="1:4" ht="22.5" customHeight="1" x14ac:dyDescent="0.3">
      <c r="A814" s="11"/>
      <c r="B814" s="11"/>
      <c r="D814" s="11"/>
    </row>
    <row r="815" spans="1:4" ht="22.5" customHeight="1" x14ac:dyDescent="0.3">
      <c r="A815" s="11"/>
      <c r="B815" s="11"/>
      <c r="D815" s="11"/>
    </row>
    <row r="816" spans="1:4" ht="22.5" customHeight="1" x14ac:dyDescent="0.3">
      <c r="A816" s="11"/>
      <c r="B816" s="11"/>
      <c r="D816" s="11"/>
    </row>
    <row r="817" spans="1:4" ht="22.5" customHeight="1" x14ac:dyDescent="0.3">
      <c r="A817" s="11"/>
      <c r="B817" s="11"/>
      <c r="D817" s="11"/>
    </row>
    <row r="818" spans="1:4" ht="22.5" customHeight="1" x14ac:dyDescent="0.3">
      <c r="A818" s="11"/>
      <c r="B818" s="11"/>
      <c r="D818" s="11"/>
    </row>
    <row r="819" spans="1:4" ht="22.5" customHeight="1" x14ac:dyDescent="0.3">
      <c r="A819" s="11"/>
      <c r="B819" s="11"/>
      <c r="D819" s="11"/>
    </row>
    <row r="820" spans="1:4" ht="22.5" customHeight="1" x14ac:dyDescent="0.3">
      <c r="A820" s="11"/>
      <c r="B820" s="11"/>
      <c r="D820" s="11"/>
    </row>
    <row r="821" spans="1:4" ht="22.5" customHeight="1" x14ac:dyDescent="0.3">
      <c r="A821" s="11"/>
      <c r="B821" s="11"/>
      <c r="D821" s="11"/>
    </row>
    <row r="822" spans="1:4" ht="22.5" customHeight="1" x14ac:dyDescent="0.3">
      <c r="A822" s="11"/>
      <c r="B822" s="11"/>
      <c r="D822" s="11"/>
    </row>
    <row r="823" spans="1:4" ht="22.5" customHeight="1" x14ac:dyDescent="0.3">
      <c r="A823" s="11"/>
      <c r="B823" s="11"/>
      <c r="D823" s="11"/>
    </row>
    <row r="824" spans="1:4" ht="22.5" customHeight="1" x14ac:dyDescent="0.3">
      <c r="A824" s="11"/>
      <c r="B824" s="11"/>
      <c r="D824" s="11"/>
    </row>
    <row r="825" spans="1:4" ht="22.5" customHeight="1" x14ac:dyDescent="0.3">
      <c r="A825" s="11"/>
      <c r="B825" s="11"/>
      <c r="D825" s="11"/>
    </row>
    <row r="826" spans="1:4" ht="22.5" customHeight="1" x14ac:dyDescent="0.3">
      <c r="A826" s="11"/>
      <c r="B826" s="11"/>
      <c r="D826" s="11"/>
    </row>
    <row r="827" spans="1:4" ht="22.5" customHeight="1" x14ac:dyDescent="0.3">
      <c r="A827" s="11"/>
      <c r="B827" s="11"/>
      <c r="D827" s="11"/>
    </row>
    <row r="828" spans="1:4" ht="22.5" customHeight="1" x14ac:dyDescent="0.3">
      <c r="A828" s="11"/>
      <c r="B828" s="11"/>
      <c r="D828" s="11"/>
    </row>
    <row r="829" spans="1:4" ht="22.5" customHeight="1" x14ac:dyDescent="0.3">
      <c r="A829" s="11"/>
      <c r="B829" s="11"/>
      <c r="D829" s="11"/>
    </row>
    <row r="830" spans="1:4" ht="22.5" customHeight="1" x14ac:dyDescent="0.3">
      <c r="A830" s="11"/>
      <c r="B830" s="11"/>
      <c r="D830" s="11"/>
    </row>
    <row r="831" spans="1:4" ht="22.5" customHeight="1" x14ac:dyDescent="0.3">
      <c r="A831" s="11"/>
      <c r="B831" s="11"/>
      <c r="D831" s="11"/>
    </row>
    <row r="832" spans="1:4" ht="22.5" customHeight="1" x14ac:dyDescent="0.3">
      <c r="A832" s="11"/>
      <c r="B832" s="11"/>
      <c r="D832" s="11"/>
    </row>
    <row r="833" spans="1:4" ht="22.5" customHeight="1" x14ac:dyDescent="0.3">
      <c r="A833" s="11"/>
      <c r="B833" s="11"/>
      <c r="D833" s="11"/>
    </row>
    <row r="834" spans="1:4" ht="22.5" customHeight="1" x14ac:dyDescent="0.3">
      <c r="A834" s="11"/>
      <c r="B834" s="11"/>
      <c r="D834" s="11"/>
    </row>
    <row r="835" spans="1:4" ht="22.5" customHeight="1" x14ac:dyDescent="0.3">
      <c r="A835" s="11"/>
      <c r="B835" s="11"/>
      <c r="D835" s="11"/>
    </row>
    <row r="836" spans="1:4" ht="22.5" customHeight="1" x14ac:dyDescent="0.3">
      <c r="A836" s="11"/>
      <c r="B836" s="11"/>
      <c r="D836" s="11"/>
    </row>
    <row r="837" spans="1:4" ht="22.5" customHeight="1" x14ac:dyDescent="0.3">
      <c r="A837" s="11"/>
      <c r="B837" s="11"/>
      <c r="D837" s="11"/>
    </row>
    <row r="838" spans="1:4" ht="22.5" customHeight="1" x14ac:dyDescent="0.3">
      <c r="A838" s="11"/>
      <c r="B838" s="11"/>
      <c r="D838" s="11"/>
    </row>
    <row r="839" spans="1:4" ht="22.5" customHeight="1" x14ac:dyDescent="0.3">
      <c r="A839" s="11"/>
      <c r="B839" s="11"/>
      <c r="D839" s="11"/>
    </row>
    <row r="840" spans="1:4" ht="22.5" customHeight="1" x14ac:dyDescent="0.3">
      <c r="A840" s="11"/>
      <c r="B840" s="11"/>
      <c r="D840" s="11"/>
    </row>
    <row r="841" spans="1:4" ht="22.5" customHeight="1" x14ac:dyDescent="0.3">
      <c r="A841" s="11"/>
      <c r="B841" s="11"/>
      <c r="D841" s="11"/>
    </row>
    <row r="842" spans="1:4" ht="22.5" customHeight="1" x14ac:dyDescent="0.3">
      <c r="A842" s="11"/>
      <c r="B842" s="11"/>
      <c r="D842" s="11"/>
    </row>
    <row r="843" spans="1:4" ht="22.5" customHeight="1" x14ac:dyDescent="0.3">
      <c r="A843" s="11"/>
      <c r="B843" s="11"/>
      <c r="D843" s="11"/>
    </row>
    <row r="844" spans="1:4" ht="22.5" customHeight="1" x14ac:dyDescent="0.3">
      <c r="A844" s="11"/>
      <c r="B844" s="11"/>
      <c r="D844" s="11"/>
    </row>
    <row r="845" spans="1:4" ht="22.5" customHeight="1" x14ac:dyDescent="0.3">
      <c r="A845" s="11"/>
      <c r="B845" s="11"/>
      <c r="D845" s="11"/>
    </row>
    <row r="846" spans="1:4" ht="22.5" customHeight="1" x14ac:dyDescent="0.3">
      <c r="A846" s="11"/>
      <c r="B846" s="11"/>
      <c r="D846" s="11"/>
    </row>
    <row r="847" spans="1:4" ht="22.5" customHeight="1" x14ac:dyDescent="0.3">
      <c r="A847" s="11"/>
      <c r="B847" s="11"/>
      <c r="D847" s="11"/>
    </row>
    <row r="848" spans="1:4" ht="22.5" customHeight="1" x14ac:dyDescent="0.3">
      <c r="A848" s="11"/>
      <c r="B848" s="11"/>
      <c r="D848" s="11"/>
    </row>
    <row r="849" spans="1:4" ht="22.5" customHeight="1" x14ac:dyDescent="0.3">
      <c r="A849" s="11"/>
      <c r="B849" s="11"/>
      <c r="D849" s="11"/>
    </row>
    <row r="850" spans="1:4" ht="22.5" customHeight="1" x14ac:dyDescent="0.3">
      <c r="A850" s="11"/>
      <c r="B850" s="11"/>
      <c r="D850" s="11"/>
    </row>
    <row r="851" spans="1:4" ht="22.5" customHeight="1" x14ac:dyDescent="0.3">
      <c r="A851" s="11"/>
      <c r="B851" s="11"/>
      <c r="D851" s="11"/>
    </row>
    <row r="852" spans="1:4" ht="22.5" customHeight="1" x14ac:dyDescent="0.3">
      <c r="A852" s="11"/>
      <c r="B852" s="11"/>
      <c r="D852" s="11"/>
    </row>
    <row r="853" spans="1:4" ht="22.5" customHeight="1" x14ac:dyDescent="0.3">
      <c r="A853" s="11"/>
      <c r="B853" s="11"/>
      <c r="D853" s="11"/>
    </row>
    <row r="854" spans="1:4" ht="22.5" customHeight="1" x14ac:dyDescent="0.3">
      <c r="A854" s="11"/>
      <c r="B854" s="11"/>
      <c r="D854" s="11"/>
    </row>
    <row r="855" spans="1:4" ht="22.5" customHeight="1" x14ac:dyDescent="0.3">
      <c r="A855" s="11"/>
      <c r="B855" s="11"/>
      <c r="D855" s="11"/>
    </row>
    <row r="856" spans="1:4" ht="22.5" customHeight="1" x14ac:dyDescent="0.3">
      <c r="A856" s="11"/>
      <c r="B856" s="11"/>
      <c r="D856" s="11"/>
    </row>
    <row r="857" spans="1:4" ht="22.5" customHeight="1" x14ac:dyDescent="0.3">
      <c r="A857" s="11"/>
      <c r="B857" s="11"/>
      <c r="D857" s="11"/>
    </row>
    <row r="858" spans="1:4" ht="22.5" customHeight="1" x14ac:dyDescent="0.3">
      <c r="A858" s="11"/>
      <c r="B858" s="11"/>
      <c r="D858" s="11"/>
    </row>
    <row r="859" spans="1:4" ht="22.5" customHeight="1" x14ac:dyDescent="0.3">
      <c r="A859" s="11"/>
      <c r="B859" s="11"/>
      <c r="D859" s="11"/>
    </row>
    <row r="860" spans="1:4" ht="22.5" customHeight="1" x14ac:dyDescent="0.3">
      <c r="A860" s="11"/>
      <c r="B860" s="11"/>
      <c r="D860" s="11"/>
    </row>
    <row r="861" spans="1:4" ht="22.5" customHeight="1" x14ac:dyDescent="0.3">
      <c r="A861" s="11"/>
      <c r="B861" s="11"/>
      <c r="D861" s="11"/>
    </row>
    <row r="862" spans="1:4" ht="22.5" customHeight="1" x14ac:dyDescent="0.3">
      <c r="A862" s="11"/>
      <c r="B862" s="11"/>
      <c r="D862" s="11"/>
    </row>
    <row r="863" spans="1:4" ht="22.5" customHeight="1" x14ac:dyDescent="0.3">
      <c r="A863" s="11"/>
      <c r="B863" s="11"/>
      <c r="D863" s="11"/>
    </row>
    <row r="864" spans="1:4" ht="22.5" customHeight="1" x14ac:dyDescent="0.3">
      <c r="A864" s="11"/>
      <c r="B864" s="11"/>
      <c r="D864" s="11"/>
    </row>
    <row r="865" spans="1:4" ht="22.5" customHeight="1" x14ac:dyDescent="0.3">
      <c r="A865" s="11"/>
      <c r="B865" s="11"/>
      <c r="D865" s="11"/>
    </row>
    <row r="866" spans="1:4" ht="22.5" customHeight="1" x14ac:dyDescent="0.3">
      <c r="A866" s="11"/>
      <c r="B866" s="11"/>
      <c r="D866" s="11"/>
    </row>
    <row r="867" spans="1:4" ht="22.5" customHeight="1" x14ac:dyDescent="0.3">
      <c r="A867" s="11"/>
      <c r="B867" s="11"/>
      <c r="D867" s="11"/>
    </row>
    <row r="868" spans="1:4" ht="22.5" customHeight="1" x14ac:dyDescent="0.3">
      <c r="A868" s="11"/>
      <c r="B868" s="11"/>
      <c r="D868" s="11"/>
    </row>
    <row r="869" spans="1:4" ht="22.5" customHeight="1" x14ac:dyDescent="0.3">
      <c r="A869" s="11"/>
      <c r="B869" s="11"/>
      <c r="D869" s="11"/>
    </row>
    <row r="870" spans="1:4" ht="22.5" customHeight="1" x14ac:dyDescent="0.3">
      <c r="A870" s="11"/>
      <c r="B870" s="11"/>
      <c r="D870" s="11"/>
    </row>
    <row r="871" spans="1:4" ht="22.5" customHeight="1" x14ac:dyDescent="0.3">
      <c r="A871" s="11"/>
      <c r="B871" s="11"/>
      <c r="D871" s="11"/>
    </row>
    <row r="872" spans="1:4" ht="22.5" customHeight="1" x14ac:dyDescent="0.3">
      <c r="A872" s="11"/>
      <c r="B872" s="11"/>
      <c r="D872" s="11"/>
    </row>
    <row r="873" spans="1:4" ht="22.5" customHeight="1" x14ac:dyDescent="0.3">
      <c r="A873" s="11"/>
      <c r="B873" s="11"/>
      <c r="D873" s="11"/>
    </row>
    <row r="874" spans="1:4" ht="22.5" customHeight="1" x14ac:dyDescent="0.3">
      <c r="A874" s="11"/>
      <c r="B874" s="11"/>
      <c r="D874" s="11"/>
    </row>
    <row r="875" spans="1:4" ht="22.5" customHeight="1" x14ac:dyDescent="0.3">
      <c r="A875" s="11"/>
      <c r="B875" s="11"/>
      <c r="D875" s="11"/>
    </row>
    <row r="876" spans="1:4" ht="22.5" customHeight="1" x14ac:dyDescent="0.3">
      <c r="A876" s="11"/>
      <c r="B876" s="11"/>
      <c r="D876" s="11"/>
    </row>
    <row r="877" spans="1:4" ht="22.5" customHeight="1" x14ac:dyDescent="0.3">
      <c r="A877" s="11"/>
      <c r="B877" s="11"/>
      <c r="D877" s="11"/>
    </row>
    <row r="878" spans="1:4" ht="22.5" customHeight="1" x14ac:dyDescent="0.3">
      <c r="A878" s="11"/>
      <c r="B878" s="11"/>
      <c r="D878" s="11"/>
    </row>
    <row r="879" spans="1:4" ht="22.5" customHeight="1" x14ac:dyDescent="0.3">
      <c r="A879" s="11"/>
      <c r="B879" s="11"/>
      <c r="D879" s="11"/>
    </row>
    <row r="880" spans="1:4" ht="22.5" customHeight="1" x14ac:dyDescent="0.3">
      <c r="A880" s="11"/>
      <c r="B880" s="11"/>
      <c r="D880" s="11"/>
    </row>
    <row r="881" spans="1:4" ht="22.5" customHeight="1" x14ac:dyDescent="0.3">
      <c r="A881" s="11"/>
      <c r="B881" s="11"/>
      <c r="D881" s="11"/>
    </row>
    <row r="882" spans="1:4" ht="22.5" customHeight="1" x14ac:dyDescent="0.3">
      <c r="A882" s="11"/>
      <c r="B882" s="11"/>
      <c r="D882" s="11"/>
    </row>
    <row r="883" spans="1:4" ht="22.5" customHeight="1" x14ac:dyDescent="0.3">
      <c r="A883" s="11"/>
      <c r="B883" s="11"/>
      <c r="D883" s="11"/>
    </row>
    <row r="884" spans="1:4" ht="22.5" customHeight="1" x14ac:dyDescent="0.3">
      <c r="A884" s="11"/>
      <c r="B884" s="11"/>
      <c r="D884" s="11"/>
    </row>
    <row r="885" spans="1:4" ht="22.5" customHeight="1" x14ac:dyDescent="0.3">
      <c r="A885" s="11"/>
      <c r="B885" s="11"/>
      <c r="D885" s="11"/>
    </row>
    <row r="886" spans="1:4" ht="22.5" customHeight="1" x14ac:dyDescent="0.3">
      <c r="A886" s="11"/>
      <c r="B886" s="11"/>
      <c r="D886" s="11"/>
    </row>
    <row r="887" spans="1:4" ht="22.5" customHeight="1" x14ac:dyDescent="0.3">
      <c r="A887" s="11"/>
      <c r="B887" s="11"/>
      <c r="D887" s="11"/>
    </row>
    <row r="888" spans="1:4" ht="22.5" customHeight="1" x14ac:dyDescent="0.3">
      <c r="A888" s="11"/>
      <c r="B888" s="11"/>
      <c r="D888" s="11"/>
    </row>
    <row r="889" spans="1:4" ht="22.5" customHeight="1" x14ac:dyDescent="0.3">
      <c r="A889" s="11"/>
      <c r="B889" s="11"/>
      <c r="D889" s="11"/>
    </row>
    <row r="890" spans="1:4" ht="22.5" customHeight="1" x14ac:dyDescent="0.3">
      <c r="A890" s="11"/>
      <c r="B890" s="11"/>
      <c r="D890" s="11"/>
    </row>
    <row r="891" spans="1:4" ht="22.5" customHeight="1" x14ac:dyDescent="0.3">
      <c r="A891" s="11"/>
      <c r="B891" s="11"/>
      <c r="D891" s="11"/>
    </row>
    <row r="892" spans="1:4" ht="22.5" customHeight="1" x14ac:dyDescent="0.3">
      <c r="A892" s="11"/>
      <c r="B892" s="11"/>
      <c r="D892" s="11"/>
    </row>
    <row r="893" spans="1:4" ht="22.5" customHeight="1" x14ac:dyDescent="0.3">
      <c r="A893" s="11"/>
      <c r="B893" s="11"/>
      <c r="D893" s="11"/>
    </row>
    <row r="894" spans="1:4" ht="22.5" customHeight="1" x14ac:dyDescent="0.3">
      <c r="A894" s="11"/>
      <c r="B894" s="11"/>
      <c r="D894" s="11"/>
    </row>
    <row r="895" spans="1:4" ht="22.5" customHeight="1" x14ac:dyDescent="0.3">
      <c r="A895" s="11"/>
      <c r="B895" s="11"/>
      <c r="D895" s="11"/>
    </row>
    <row r="896" spans="1:4" ht="22.5" customHeight="1" x14ac:dyDescent="0.3">
      <c r="A896" s="11"/>
      <c r="B896" s="11"/>
      <c r="D896" s="11"/>
    </row>
    <row r="897" spans="1:4" ht="22.5" customHeight="1" x14ac:dyDescent="0.3">
      <c r="A897" s="11"/>
      <c r="B897" s="11"/>
      <c r="D897" s="11"/>
    </row>
    <row r="898" spans="1:4" ht="22.5" customHeight="1" x14ac:dyDescent="0.3">
      <c r="A898" s="11"/>
      <c r="B898" s="11"/>
      <c r="D898" s="11"/>
    </row>
    <row r="899" spans="1:4" ht="22.5" customHeight="1" x14ac:dyDescent="0.3">
      <c r="A899" s="11"/>
      <c r="B899" s="11"/>
      <c r="D899" s="11"/>
    </row>
    <row r="900" spans="1:4" ht="22.5" customHeight="1" x14ac:dyDescent="0.3">
      <c r="A900" s="11"/>
      <c r="B900" s="11"/>
      <c r="D900" s="11"/>
    </row>
    <row r="901" spans="1:4" ht="22.5" customHeight="1" x14ac:dyDescent="0.3">
      <c r="A901" s="11"/>
      <c r="B901" s="11"/>
      <c r="D901" s="11"/>
    </row>
    <row r="902" spans="1:4" ht="22.5" customHeight="1" x14ac:dyDescent="0.3">
      <c r="A902" s="11"/>
      <c r="B902" s="11"/>
      <c r="D902" s="11"/>
    </row>
    <row r="903" spans="1:4" ht="22.5" customHeight="1" x14ac:dyDescent="0.3">
      <c r="A903" s="11"/>
      <c r="B903" s="11"/>
      <c r="D903" s="11"/>
    </row>
    <row r="904" spans="1:4" ht="22.5" customHeight="1" x14ac:dyDescent="0.3">
      <c r="A904" s="11"/>
      <c r="B904" s="11"/>
      <c r="D904" s="11"/>
    </row>
    <row r="905" spans="1:4" ht="22.5" customHeight="1" x14ac:dyDescent="0.3">
      <c r="A905" s="11"/>
      <c r="B905" s="11"/>
      <c r="D905" s="11"/>
    </row>
    <row r="906" spans="1:4" ht="22.5" customHeight="1" x14ac:dyDescent="0.3">
      <c r="A906" s="11"/>
      <c r="B906" s="11"/>
      <c r="D906" s="11"/>
    </row>
    <row r="907" spans="1:4" ht="22.5" customHeight="1" x14ac:dyDescent="0.3">
      <c r="A907" s="11"/>
      <c r="B907" s="11"/>
      <c r="D907" s="11"/>
    </row>
    <row r="908" spans="1:4" ht="22.5" customHeight="1" x14ac:dyDescent="0.3">
      <c r="A908" s="11"/>
      <c r="B908" s="11"/>
      <c r="D908" s="11"/>
    </row>
    <row r="909" spans="1:4" ht="22.5" customHeight="1" x14ac:dyDescent="0.3">
      <c r="A909" s="11"/>
      <c r="B909" s="11"/>
      <c r="D909" s="11"/>
    </row>
    <row r="910" spans="1:4" ht="22.5" customHeight="1" x14ac:dyDescent="0.3">
      <c r="A910" s="11"/>
      <c r="B910" s="11"/>
      <c r="D910" s="11"/>
    </row>
    <row r="911" spans="1:4" ht="22.5" customHeight="1" x14ac:dyDescent="0.3">
      <c r="A911" s="11"/>
      <c r="B911" s="11"/>
      <c r="D911" s="11"/>
    </row>
    <row r="912" spans="1:4" ht="22.5" customHeight="1" x14ac:dyDescent="0.3">
      <c r="A912" s="11"/>
      <c r="B912" s="11"/>
      <c r="D912" s="11"/>
    </row>
    <row r="913" spans="1:4" ht="22.5" customHeight="1" x14ac:dyDescent="0.3">
      <c r="A913" s="11"/>
      <c r="B913" s="11"/>
      <c r="D913" s="11"/>
    </row>
    <row r="914" spans="1:4" ht="22.5" customHeight="1" x14ac:dyDescent="0.3">
      <c r="A914" s="11"/>
      <c r="B914" s="11"/>
      <c r="D914" s="11"/>
    </row>
    <row r="915" spans="1:4" ht="22.5" customHeight="1" x14ac:dyDescent="0.3">
      <c r="A915" s="11"/>
      <c r="B915" s="11"/>
      <c r="D915" s="11"/>
    </row>
    <row r="916" spans="1:4" ht="22.5" customHeight="1" x14ac:dyDescent="0.3">
      <c r="A916" s="11"/>
      <c r="B916" s="11"/>
      <c r="D916" s="11"/>
    </row>
    <row r="917" spans="1:4" ht="22.5" customHeight="1" x14ac:dyDescent="0.3">
      <c r="A917" s="11"/>
      <c r="B917" s="11"/>
      <c r="D917" s="11"/>
    </row>
    <row r="918" spans="1:4" ht="22.5" customHeight="1" x14ac:dyDescent="0.3">
      <c r="A918" s="11"/>
      <c r="B918" s="11"/>
      <c r="D918" s="11"/>
    </row>
    <row r="919" spans="1:4" ht="22.5" customHeight="1" x14ac:dyDescent="0.3">
      <c r="A919" s="11"/>
      <c r="B919" s="11"/>
      <c r="D919" s="11"/>
    </row>
    <row r="920" spans="1:4" ht="22.5" customHeight="1" x14ac:dyDescent="0.3">
      <c r="A920" s="11"/>
      <c r="B920" s="11"/>
      <c r="D920" s="11"/>
    </row>
    <row r="921" spans="1:4" ht="22.5" customHeight="1" x14ac:dyDescent="0.3">
      <c r="A921" s="11"/>
      <c r="B921" s="11"/>
      <c r="D921" s="11"/>
    </row>
    <row r="922" spans="1:4" ht="22.5" customHeight="1" x14ac:dyDescent="0.3">
      <c r="A922" s="11"/>
      <c r="B922" s="11"/>
      <c r="D922" s="11"/>
    </row>
    <row r="923" spans="1:4" ht="22.5" customHeight="1" x14ac:dyDescent="0.3">
      <c r="A923" s="11"/>
      <c r="B923" s="11"/>
      <c r="D923" s="11"/>
    </row>
    <row r="924" spans="1:4" ht="22.5" customHeight="1" x14ac:dyDescent="0.3">
      <c r="A924" s="11"/>
      <c r="B924" s="11"/>
      <c r="D924" s="11"/>
    </row>
    <row r="925" spans="1:4" ht="22.5" customHeight="1" x14ac:dyDescent="0.3">
      <c r="A925" s="11"/>
      <c r="B925" s="11"/>
      <c r="D925" s="11"/>
    </row>
    <row r="926" spans="1:4" ht="22.5" customHeight="1" x14ac:dyDescent="0.3">
      <c r="A926" s="11"/>
      <c r="B926" s="11"/>
      <c r="D926" s="11"/>
    </row>
    <row r="927" spans="1:4" ht="22.5" customHeight="1" x14ac:dyDescent="0.3">
      <c r="A927" s="11"/>
      <c r="B927" s="11"/>
      <c r="D927" s="11"/>
    </row>
    <row r="928" spans="1:4" ht="22.5" customHeight="1" x14ac:dyDescent="0.3">
      <c r="A928" s="11"/>
      <c r="B928" s="11"/>
      <c r="D928" s="11"/>
    </row>
    <row r="929" spans="1:4" ht="22.5" customHeight="1" x14ac:dyDescent="0.3">
      <c r="A929" s="11"/>
      <c r="B929" s="11"/>
      <c r="D929" s="11"/>
    </row>
    <row r="930" spans="1:4" ht="22.5" customHeight="1" x14ac:dyDescent="0.3">
      <c r="A930" s="11"/>
      <c r="B930" s="11"/>
      <c r="D930" s="11"/>
    </row>
    <row r="931" spans="1:4" ht="22.5" customHeight="1" x14ac:dyDescent="0.3">
      <c r="A931" s="11"/>
      <c r="B931" s="11"/>
      <c r="D931" s="11"/>
    </row>
    <row r="932" spans="1:4" ht="22.5" customHeight="1" x14ac:dyDescent="0.3">
      <c r="A932" s="11"/>
      <c r="B932" s="11"/>
      <c r="D932" s="11"/>
    </row>
    <row r="933" spans="1:4" ht="22.5" customHeight="1" x14ac:dyDescent="0.3">
      <c r="A933" s="11"/>
      <c r="B933" s="11"/>
      <c r="D933" s="11"/>
    </row>
    <row r="934" spans="1:4" ht="22.5" customHeight="1" x14ac:dyDescent="0.3">
      <c r="A934" s="11"/>
      <c r="B934" s="11"/>
      <c r="D934" s="11"/>
    </row>
    <row r="935" spans="1:4" ht="22.5" customHeight="1" x14ac:dyDescent="0.3">
      <c r="A935" s="11"/>
      <c r="B935" s="11"/>
      <c r="D935" s="11"/>
    </row>
    <row r="936" spans="1:4" ht="22.5" customHeight="1" x14ac:dyDescent="0.3">
      <c r="A936" s="11"/>
      <c r="B936" s="11"/>
      <c r="D936" s="11"/>
    </row>
    <row r="937" spans="1:4" ht="22.5" customHeight="1" x14ac:dyDescent="0.3">
      <c r="A937" s="11"/>
      <c r="B937" s="11"/>
      <c r="D937" s="11"/>
    </row>
    <row r="938" spans="1:4" ht="22.5" customHeight="1" x14ac:dyDescent="0.3">
      <c r="A938" s="11"/>
      <c r="B938" s="11"/>
      <c r="D938" s="11"/>
    </row>
    <row r="939" spans="1:4" ht="22.5" customHeight="1" x14ac:dyDescent="0.3">
      <c r="A939" s="11"/>
      <c r="B939" s="11"/>
      <c r="D939" s="11"/>
    </row>
    <row r="940" spans="1:4" ht="22.5" customHeight="1" x14ac:dyDescent="0.3">
      <c r="A940" s="11"/>
      <c r="B940" s="11"/>
      <c r="D940" s="11"/>
    </row>
    <row r="941" spans="1:4" ht="22.5" customHeight="1" x14ac:dyDescent="0.3">
      <c r="A941" s="11"/>
      <c r="B941" s="11"/>
      <c r="D941" s="11"/>
    </row>
    <row r="942" spans="1:4" ht="22.5" customHeight="1" x14ac:dyDescent="0.3">
      <c r="A942" s="11"/>
      <c r="B942" s="11"/>
      <c r="D942" s="11"/>
    </row>
    <row r="943" spans="1:4" ht="22.5" customHeight="1" x14ac:dyDescent="0.3">
      <c r="A943" s="11"/>
      <c r="B943" s="11"/>
      <c r="D943" s="11"/>
    </row>
    <row r="944" spans="1:4" ht="22.5" customHeight="1" x14ac:dyDescent="0.3">
      <c r="A944" s="11"/>
      <c r="B944" s="11"/>
      <c r="D944" s="11"/>
    </row>
    <row r="945" spans="1:4" ht="22.5" customHeight="1" x14ac:dyDescent="0.3">
      <c r="A945" s="11"/>
      <c r="B945" s="11"/>
      <c r="D945" s="11"/>
    </row>
    <row r="946" spans="1:4" ht="22.5" customHeight="1" x14ac:dyDescent="0.3">
      <c r="A946" s="11"/>
      <c r="B946" s="11"/>
      <c r="D946" s="11"/>
    </row>
    <row r="947" spans="1:4" ht="22.5" customHeight="1" x14ac:dyDescent="0.3">
      <c r="A947" s="11"/>
      <c r="B947" s="11"/>
      <c r="D947" s="11"/>
    </row>
    <row r="948" spans="1:4" ht="22.5" customHeight="1" x14ac:dyDescent="0.3">
      <c r="A948" s="11"/>
      <c r="B948" s="11"/>
      <c r="D948" s="11"/>
    </row>
    <row r="949" spans="1:4" ht="22.5" customHeight="1" x14ac:dyDescent="0.3">
      <c r="A949" s="11"/>
      <c r="B949" s="11"/>
      <c r="D949" s="11"/>
    </row>
    <row r="950" spans="1:4" ht="22.5" customHeight="1" x14ac:dyDescent="0.3">
      <c r="A950" s="11"/>
      <c r="B950" s="11"/>
      <c r="D950" s="11"/>
    </row>
    <row r="951" spans="1:4" ht="22.5" customHeight="1" x14ac:dyDescent="0.3">
      <c r="A951" s="11"/>
      <c r="B951" s="11"/>
      <c r="D951" s="11"/>
    </row>
    <row r="952" spans="1:4" ht="22.5" customHeight="1" x14ac:dyDescent="0.3">
      <c r="A952" s="11"/>
      <c r="B952" s="11"/>
      <c r="D952" s="11"/>
    </row>
    <row r="953" spans="1:4" ht="22.5" customHeight="1" x14ac:dyDescent="0.3">
      <c r="A953" s="11"/>
      <c r="B953" s="11"/>
      <c r="D953" s="11"/>
    </row>
    <row r="954" spans="1:4" ht="22.5" customHeight="1" x14ac:dyDescent="0.3">
      <c r="A954" s="11"/>
      <c r="B954" s="11"/>
      <c r="D954" s="11"/>
    </row>
    <row r="955" spans="1:4" ht="22.5" customHeight="1" x14ac:dyDescent="0.3">
      <c r="A955" s="11"/>
      <c r="B955" s="11"/>
      <c r="D955" s="11"/>
    </row>
    <row r="956" spans="1:4" ht="22.5" customHeight="1" x14ac:dyDescent="0.3">
      <c r="A956" s="11"/>
      <c r="B956" s="11"/>
      <c r="D956" s="11"/>
    </row>
    <row r="957" spans="1:4" ht="22.5" customHeight="1" x14ac:dyDescent="0.3">
      <c r="A957" s="11"/>
      <c r="B957" s="11"/>
      <c r="D957" s="11"/>
    </row>
    <row r="958" spans="1:4" ht="22.5" customHeight="1" x14ac:dyDescent="0.3">
      <c r="A958" s="11"/>
      <c r="B958" s="11"/>
      <c r="D958" s="11"/>
    </row>
    <row r="959" spans="1:4" ht="22.5" customHeight="1" x14ac:dyDescent="0.3">
      <c r="A959" s="11"/>
      <c r="B959" s="11"/>
      <c r="D959" s="11"/>
    </row>
    <row r="960" spans="1:4" ht="22.5" customHeight="1" x14ac:dyDescent="0.3">
      <c r="A960" s="11"/>
      <c r="B960" s="11"/>
      <c r="D960" s="11"/>
    </row>
    <row r="961" spans="1:4" ht="22.5" customHeight="1" x14ac:dyDescent="0.3">
      <c r="A961" s="11"/>
      <c r="B961" s="11"/>
      <c r="D961" s="11"/>
    </row>
    <row r="962" spans="1:4" ht="22.5" customHeight="1" x14ac:dyDescent="0.3">
      <c r="A962" s="11"/>
      <c r="B962" s="11"/>
      <c r="D962" s="11"/>
    </row>
    <row r="963" spans="1:4" ht="22.5" customHeight="1" x14ac:dyDescent="0.3">
      <c r="A963" s="11"/>
      <c r="B963" s="11"/>
      <c r="D963" s="11"/>
    </row>
    <row r="964" spans="1:4" ht="22.5" customHeight="1" x14ac:dyDescent="0.3">
      <c r="A964" s="11"/>
      <c r="B964" s="11"/>
      <c r="D964" s="11"/>
    </row>
    <row r="965" spans="1:4" ht="22.5" customHeight="1" x14ac:dyDescent="0.3">
      <c r="A965" s="11"/>
      <c r="B965" s="11"/>
      <c r="D965" s="11"/>
    </row>
    <row r="966" spans="1:4" ht="22.5" customHeight="1" x14ac:dyDescent="0.3">
      <c r="A966" s="11"/>
      <c r="B966" s="11"/>
      <c r="D966" s="11"/>
    </row>
    <row r="967" spans="1:4" ht="22.5" customHeight="1" x14ac:dyDescent="0.3">
      <c r="A967" s="11"/>
      <c r="B967" s="11"/>
      <c r="D967" s="11"/>
    </row>
    <row r="968" spans="1:4" ht="22.5" customHeight="1" x14ac:dyDescent="0.3">
      <c r="A968" s="11"/>
      <c r="B968" s="11"/>
      <c r="D968" s="11"/>
    </row>
    <row r="969" spans="1:4" ht="22.5" customHeight="1" x14ac:dyDescent="0.3">
      <c r="A969" s="11"/>
      <c r="B969" s="11"/>
      <c r="D969" s="11"/>
    </row>
    <row r="970" spans="1:4" ht="22.5" customHeight="1" x14ac:dyDescent="0.3">
      <c r="A970" s="11"/>
      <c r="B970" s="11"/>
      <c r="D970" s="11"/>
    </row>
    <row r="971" spans="1:4" ht="22.5" customHeight="1" x14ac:dyDescent="0.3">
      <c r="A971" s="11"/>
      <c r="B971" s="11"/>
      <c r="D971" s="11"/>
    </row>
    <row r="972" spans="1:4" ht="22.5" customHeight="1" x14ac:dyDescent="0.3">
      <c r="A972" s="11"/>
      <c r="B972" s="11"/>
      <c r="D972" s="11"/>
    </row>
    <row r="973" spans="1:4" ht="22.5" customHeight="1" x14ac:dyDescent="0.3">
      <c r="A973" s="11"/>
      <c r="B973" s="11"/>
      <c r="D973" s="11"/>
    </row>
    <row r="974" spans="1:4" ht="22.5" customHeight="1" x14ac:dyDescent="0.3">
      <c r="A974" s="11"/>
      <c r="B974" s="11"/>
      <c r="D974" s="11"/>
    </row>
    <row r="975" spans="1:4" ht="22.5" customHeight="1" x14ac:dyDescent="0.3">
      <c r="A975" s="11"/>
      <c r="B975" s="11"/>
      <c r="D975" s="11"/>
    </row>
    <row r="976" spans="1:4" ht="22.5" customHeight="1" x14ac:dyDescent="0.3">
      <c r="A976" s="11"/>
      <c r="B976" s="11"/>
      <c r="D976" s="11"/>
    </row>
    <row r="977" spans="1:4" ht="22.5" customHeight="1" x14ac:dyDescent="0.3">
      <c r="A977" s="11"/>
      <c r="B977" s="11"/>
      <c r="D977" s="11"/>
    </row>
  </sheetData>
  <protectedRanges>
    <protectedRange sqref="A3 C7:C39" name="範囲1"/>
  </protectedRanges>
  <mergeCells count="10">
    <mergeCell ref="A24:B24"/>
    <mergeCell ref="A27:B27"/>
    <mergeCell ref="A28:A33"/>
    <mergeCell ref="A34:A39"/>
    <mergeCell ref="A3:C3"/>
    <mergeCell ref="A8:A18"/>
    <mergeCell ref="B13:B16"/>
    <mergeCell ref="A19:B19"/>
    <mergeCell ref="A20:B20"/>
    <mergeCell ref="A23:B23"/>
  </mergeCells>
  <phoneticPr fontId="6"/>
  <dataValidations count="3">
    <dataValidation type="list" allowBlank="1" showInputMessage="1" showErrorMessage="1" sqref="C27" xr:uid="{01689978-1A7E-40D3-A192-7EC7DB6B82BD}">
      <formula1>$I$2:$I$5</formula1>
    </dataValidation>
    <dataValidation type="list" allowBlank="1" showInputMessage="1" showErrorMessage="1" sqref="C23:D23" xr:uid="{65F0319F-9678-4DCA-9C39-F6A727B08113}">
      <formula1>$H$2:$H$4</formula1>
    </dataValidation>
    <dataValidation type="list" allowBlank="1" showInputMessage="1" showErrorMessage="1" sqref="C13:C16" xr:uid="{1EBCE31B-B4B7-45C8-8918-364BF9392330}">
      <formula1>$G$2:$G$5</formula1>
    </dataValidation>
  </dataValidations>
  <printOptions horizontalCentered="1"/>
  <pageMargins left="0.59055118110236227" right="0.59055118110236227" top="0.39370078740157483" bottom="0.39370078740157483" header="0" footer="0"/>
  <pageSetup paperSize="9" scale="97" orientation="portrait" blackAndWhite="1" r:id="rId1"/>
  <rowBreaks count="1" manualBreakCount="1">
    <brk id="21" max="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7C1B0-4157-44DD-8A0F-63EFE2AEF762}">
  <sheetPr>
    <tabColor rgb="FFFFFF00"/>
  </sheetPr>
  <dimension ref="A1:AE119"/>
  <sheetViews>
    <sheetView showGridLines="0" topLeftCell="A90" zoomScaleNormal="100" zoomScaleSheetLayoutView="115" workbookViewId="0">
      <selection activeCell="U50" sqref="U50"/>
    </sheetView>
  </sheetViews>
  <sheetFormatPr defaultColWidth="14.44140625" defaultRowHeight="15.75" customHeight="1" x14ac:dyDescent="0.3"/>
  <cols>
    <col min="1" max="1" width="3.109375" style="94" customWidth="1"/>
    <col min="2" max="2" width="3.44140625" style="80" customWidth="1"/>
    <col min="3" max="3" width="8.33203125" style="80" customWidth="1"/>
    <col min="4" max="4" width="13.44140625" style="86" customWidth="1"/>
    <col min="5" max="5" width="11.6640625" style="86" customWidth="1"/>
    <col min="6" max="6" width="1.6640625" style="86" customWidth="1"/>
    <col min="7" max="7" width="9.88671875" style="86" customWidth="1"/>
    <col min="8" max="8" width="2" style="86" customWidth="1"/>
    <col min="9" max="9" width="1.44140625" style="86" customWidth="1"/>
    <col min="10" max="10" width="4" style="86" customWidth="1"/>
    <col min="11" max="11" width="3.5546875" style="86" customWidth="1"/>
    <col min="12" max="12" width="1.44140625" style="86" customWidth="1"/>
    <col min="13" max="13" width="4" style="86" customWidth="1"/>
    <col min="14" max="14" width="3.5546875" style="86" customWidth="1"/>
    <col min="15" max="15" width="1.44140625" style="86" customWidth="1"/>
    <col min="16" max="16" width="4" style="86" customWidth="1"/>
    <col min="17" max="17" width="3.5546875" style="86" customWidth="1"/>
    <col min="18" max="19" width="11.44140625" style="86" customWidth="1"/>
    <col min="20" max="20" width="2" style="80" customWidth="1"/>
    <col min="21" max="21" width="44.33203125" style="101" customWidth="1"/>
    <col min="22" max="22" width="10.5546875" style="81" customWidth="1"/>
    <col min="23" max="31" width="11.109375" style="86" customWidth="1"/>
    <col min="32" max="16384" width="14.44140625" style="80"/>
  </cols>
  <sheetData>
    <row r="1" spans="1:28" ht="15.75" customHeight="1" x14ac:dyDescent="0.3">
      <c r="A1" s="80" t="s">
        <v>188</v>
      </c>
      <c r="S1" s="148" t="str">
        <f>様式1!C11</f>
        <v>特定非営利活動法人　●●●促進協議会</v>
      </c>
    </row>
    <row r="3" spans="1:28" ht="15.75" customHeight="1" x14ac:dyDescent="0.3">
      <c r="A3" s="324" t="s">
        <v>317</v>
      </c>
      <c r="B3" s="324"/>
      <c r="C3" s="324"/>
      <c r="D3" s="324"/>
      <c r="E3" s="324"/>
      <c r="F3" s="324"/>
      <c r="G3" s="324"/>
      <c r="H3" s="324"/>
      <c r="I3" s="324"/>
      <c r="J3" s="324"/>
      <c r="K3" s="324"/>
      <c r="L3" s="324"/>
      <c r="M3" s="324"/>
      <c r="N3" s="324"/>
      <c r="O3" s="324"/>
      <c r="P3" s="324"/>
      <c r="Q3" s="324"/>
      <c r="R3" s="324"/>
      <c r="S3" s="324"/>
      <c r="X3" s="86" t="s">
        <v>18</v>
      </c>
      <c r="Y3" s="86" t="s">
        <v>94</v>
      </c>
      <c r="Z3" s="108" t="s">
        <v>159</v>
      </c>
    </row>
    <row r="4" spans="1:28" ht="15.75" customHeight="1" thickBot="1" x14ac:dyDescent="0.35">
      <c r="A4" s="80" t="s">
        <v>84</v>
      </c>
      <c r="X4" s="86" t="s">
        <v>24</v>
      </c>
      <c r="Y4" s="109">
        <v>100000</v>
      </c>
      <c r="Z4" s="108" t="s">
        <v>161</v>
      </c>
    </row>
    <row r="5" spans="1:28" ht="29.25" customHeight="1" thickBot="1" x14ac:dyDescent="0.35">
      <c r="A5" s="292" t="s">
        <v>85</v>
      </c>
      <c r="B5" s="293"/>
      <c r="C5" s="294"/>
      <c r="D5" s="258" t="s">
        <v>96</v>
      </c>
      <c r="E5" s="259"/>
      <c r="F5" s="259"/>
      <c r="G5" s="259"/>
      <c r="H5" s="259"/>
      <c r="I5" s="259"/>
      <c r="J5" s="259"/>
      <c r="K5" s="259"/>
      <c r="L5" s="259"/>
      <c r="M5" s="259"/>
      <c r="N5" s="259"/>
      <c r="O5" s="259"/>
      <c r="P5" s="259"/>
      <c r="Q5" s="260"/>
      <c r="R5" s="97" t="s">
        <v>86</v>
      </c>
      <c r="S5" s="98" t="s">
        <v>97</v>
      </c>
      <c r="X5" s="86" t="s">
        <v>35</v>
      </c>
      <c r="Y5" s="109">
        <v>2000000</v>
      </c>
      <c r="Z5" s="108" t="s">
        <v>163</v>
      </c>
    </row>
    <row r="6" spans="1:28" ht="15.75" customHeight="1" thickTop="1" thickBot="1" x14ac:dyDescent="0.35">
      <c r="A6" s="325" t="s">
        <v>189</v>
      </c>
      <c r="B6" s="256" t="s">
        <v>195</v>
      </c>
      <c r="C6" s="257"/>
      <c r="D6" s="257"/>
      <c r="E6" s="257"/>
      <c r="F6" s="257"/>
      <c r="G6" s="257"/>
      <c r="H6" s="257"/>
      <c r="I6" s="257"/>
      <c r="J6" s="257"/>
      <c r="K6" s="257"/>
      <c r="L6" s="257"/>
      <c r="M6" s="257"/>
      <c r="N6" s="257"/>
      <c r="O6" s="257"/>
      <c r="P6" s="257"/>
      <c r="Q6" s="257"/>
      <c r="R6" s="202">
        <v>400000</v>
      </c>
      <c r="S6" s="175">
        <f>R6</f>
        <v>400000</v>
      </c>
      <c r="U6" s="101" t="str">
        <f>IF(S6&lt;=N111,"OK","【収入の部】助成金申請額が助成金上限額を超過しています")</f>
        <v>OK</v>
      </c>
      <c r="X6" s="86" t="s">
        <v>37</v>
      </c>
      <c r="Y6" s="109">
        <v>99999999</v>
      </c>
      <c r="Z6" s="108" t="s">
        <v>162</v>
      </c>
    </row>
    <row r="7" spans="1:28" ht="15.75" customHeight="1" thickTop="1" x14ac:dyDescent="0.3">
      <c r="A7" s="326"/>
      <c r="B7" s="261" t="s">
        <v>191</v>
      </c>
      <c r="C7" s="264" t="s">
        <v>87</v>
      </c>
      <c r="D7" s="267" t="s">
        <v>276</v>
      </c>
      <c r="E7" s="268"/>
      <c r="F7" s="268"/>
      <c r="G7" s="268"/>
      <c r="H7" s="268"/>
      <c r="I7" s="268"/>
      <c r="J7" s="268"/>
      <c r="K7" s="268"/>
      <c r="L7" s="268"/>
      <c r="M7" s="268"/>
      <c r="N7" s="268"/>
      <c r="O7" s="268"/>
      <c r="P7" s="268"/>
      <c r="Q7" s="269"/>
      <c r="R7" s="155">
        <v>40000</v>
      </c>
      <c r="S7" s="298">
        <f>SUM(R7:R11)</f>
        <v>105000</v>
      </c>
      <c r="Z7" s="86" t="s">
        <v>330</v>
      </c>
    </row>
    <row r="8" spans="1:28" ht="15.75" customHeight="1" x14ac:dyDescent="0.3">
      <c r="A8" s="326"/>
      <c r="B8" s="262"/>
      <c r="C8" s="265"/>
      <c r="D8" s="300" t="s">
        <v>275</v>
      </c>
      <c r="E8" s="301"/>
      <c r="F8" s="301"/>
      <c r="G8" s="301"/>
      <c r="H8" s="301"/>
      <c r="I8" s="301"/>
      <c r="J8" s="301"/>
      <c r="K8" s="301"/>
      <c r="L8" s="301"/>
      <c r="M8" s="301"/>
      <c r="N8" s="301"/>
      <c r="O8" s="301"/>
      <c r="P8" s="301"/>
      <c r="Q8" s="302"/>
      <c r="R8" s="156">
        <v>30000</v>
      </c>
      <c r="S8" s="298"/>
      <c r="Z8" s="108" t="s">
        <v>164</v>
      </c>
    </row>
    <row r="9" spans="1:28" ht="15.75" customHeight="1" x14ac:dyDescent="0.3">
      <c r="A9" s="326"/>
      <c r="B9" s="262"/>
      <c r="C9" s="265"/>
      <c r="D9" s="300" t="s">
        <v>233</v>
      </c>
      <c r="E9" s="301"/>
      <c r="F9" s="301"/>
      <c r="G9" s="301"/>
      <c r="H9" s="301"/>
      <c r="I9" s="301"/>
      <c r="J9" s="301"/>
      <c r="K9" s="301"/>
      <c r="L9" s="301"/>
      <c r="M9" s="301"/>
      <c r="N9" s="301"/>
      <c r="O9" s="301"/>
      <c r="P9" s="301"/>
      <c r="Q9" s="302"/>
      <c r="R9" s="156">
        <v>35000</v>
      </c>
      <c r="S9" s="298"/>
      <c r="Z9" s="108" t="s">
        <v>165</v>
      </c>
    </row>
    <row r="10" spans="1:28" ht="15.75" customHeight="1" x14ac:dyDescent="0.3">
      <c r="A10" s="326"/>
      <c r="B10" s="262"/>
      <c r="C10" s="265"/>
      <c r="D10" s="300"/>
      <c r="E10" s="301"/>
      <c r="F10" s="301"/>
      <c r="G10" s="301"/>
      <c r="H10" s="301"/>
      <c r="I10" s="301"/>
      <c r="J10" s="301"/>
      <c r="K10" s="301"/>
      <c r="L10" s="301"/>
      <c r="M10" s="301"/>
      <c r="N10" s="301"/>
      <c r="O10" s="301"/>
      <c r="P10" s="301"/>
      <c r="Q10" s="302"/>
      <c r="R10" s="156"/>
      <c r="S10" s="298"/>
      <c r="Z10" s="108" t="s">
        <v>166</v>
      </c>
    </row>
    <row r="11" spans="1:28" ht="15.75" customHeight="1" thickBot="1" x14ac:dyDescent="0.35">
      <c r="A11" s="326"/>
      <c r="B11" s="262"/>
      <c r="C11" s="266"/>
      <c r="D11" s="303"/>
      <c r="E11" s="304"/>
      <c r="F11" s="304"/>
      <c r="G11" s="304"/>
      <c r="H11" s="304"/>
      <c r="I11" s="304"/>
      <c r="J11" s="304"/>
      <c r="K11" s="304"/>
      <c r="L11" s="304"/>
      <c r="M11" s="304"/>
      <c r="N11" s="304"/>
      <c r="O11" s="304"/>
      <c r="P11" s="304"/>
      <c r="Q11" s="305"/>
      <c r="R11" s="157"/>
      <c r="S11" s="299"/>
      <c r="Z11" s="108" t="s">
        <v>167</v>
      </c>
    </row>
    <row r="12" spans="1:28" ht="15.75" customHeight="1" thickTop="1" x14ac:dyDescent="0.3">
      <c r="A12" s="326"/>
      <c r="B12" s="262"/>
      <c r="C12" s="270" t="s">
        <v>183</v>
      </c>
      <c r="D12" s="249" t="s">
        <v>234</v>
      </c>
      <c r="E12" s="271"/>
      <c r="F12" s="271"/>
      <c r="G12" s="271"/>
      <c r="H12" s="271"/>
      <c r="I12" s="271"/>
      <c r="J12" s="271"/>
      <c r="K12" s="271"/>
      <c r="L12" s="271"/>
      <c r="M12" s="271"/>
      <c r="N12" s="271"/>
      <c r="O12" s="271"/>
      <c r="P12" s="271"/>
      <c r="Q12" s="250"/>
      <c r="R12" s="158">
        <v>150000</v>
      </c>
      <c r="S12" s="306">
        <f>SUM(R12:R16)</f>
        <v>150000</v>
      </c>
      <c r="Z12" s="86" t="s">
        <v>248</v>
      </c>
      <c r="AB12" s="86" t="s">
        <v>168</v>
      </c>
    </row>
    <row r="13" spans="1:28" ht="15.75" customHeight="1" x14ac:dyDescent="0.3">
      <c r="A13" s="326"/>
      <c r="B13" s="262"/>
      <c r="C13" s="265"/>
      <c r="D13" s="247"/>
      <c r="E13" s="307"/>
      <c r="F13" s="307"/>
      <c r="G13" s="307"/>
      <c r="H13" s="307"/>
      <c r="I13" s="307"/>
      <c r="J13" s="307"/>
      <c r="K13" s="307"/>
      <c r="L13" s="307"/>
      <c r="M13" s="307"/>
      <c r="N13" s="307"/>
      <c r="O13" s="307"/>
      <c r="P13" s="307"/>
      <c r="Q13" s="248"/>
      <c r="R13" s="156"/>
      <c r="S13" s="298"/>
      <c r="Z13" s="86" t="s">
        <v>249</v>
      </c>
      <c r="AB13" s="86" t="s">
        <v>102</v>
      </c>
    </row>
    <row r="14" spans="1:28" ht="15.75" customHeight="1" x14ac:dyDescent="0.3">
      <c r="A14" s="326"/>
      <c r="B14" s="262"/>
      <c r="C14" s="265"/>
      <c r="D14" s="247"/>
      <c r="E14" s="307"/>
      <c r="F14" s="307"/>
      <c r="G14" s="307"/>
      <c r="H14" s="307"/>
      <c r="I14" s="307"/>
      <c r="J14" s="307"/>
      <c r="K14" s="307"/>
      <c r="L14" s="307"/>
      <c r="M14" s="307"/>
      <c r="N14" s="307"/>
      <c r="O14" s="307"/>
      <c r="P14" s="307"/>
      <c r="Q14" s="248"/>
      <c r="R14" s="156"/>
      <c r="S14" s="298"/>
      <c r="Z14" s="86" t="s">
        <v>250</v>
      </c>
    </row>
    <row r="15" spans="1:28" ht="15.75" customHeight="1" x14ac:dyDescent="0.3">
      <c r="A15" s="326"/>
      <c r="B15" s="262"/>
      <c r="C15" s="265"/>
      <c r="D15" s="247"/>
      <c r="E15" s="307"/>
      <c r="F15" s="307"/>
      <c r="G15" s="307"/>
      <c r="H15" s="307"/>
      <c r="I15" s="307"/>
      <c r="J15" s="307"/>
      <c r="K15" s="307"/>
      <c r="L15" s="307"/>
      <c r="M15" s="307"/>
      <c r="N15" s="307"/>
      <c r="O15" s="307"/>
      <c r="P15" s="307"/>
      <c r="Q15" s="248"/>
      <c r="R15" s="156"/>
      <c r="S15" s="298"/>
      <c r="Z15" s="86" t="s">
        <v>251</v>
      </c>
    </row>
    <row r="16" spans="1:28" ht="15.75" customHeight="1" thickBot="1" x14ac:dyDescent="0.35">
      <c r="A16" s="326"/>
      <c r="B16" s="262"/>
      <c r="C16" s="266"/>
      <c r="D16" s="245"/>
      <c r="E16" s="308"/>
      <c r="F16" s="308"/>
      <c r="G16" s="308"/>
      <c r="H16" s="308"/>
      <c r="I16" s="308"/>
      <c r="J16" s="308"/>
      <c r="K16" s="308"/>
      <c r="L16" s="308"/>
      <c r="M16" s="308"/>
      <c r="N16" s="308"/>
      <c r="O16" s="308"/>
      <c r="P16" s="308"/>
      <c r="Q16" s="246"/>
      <c r="R16" s="157"/>
      <c r="S16" s="299"/>
      <c r="Z16" s="86" t="s">
        <v>168</v>
      </c>
    </row>
    <row r="17" spans="1:31" ht="15.75" customHeight="1" thickTop="1" x14ac:dyDescent="0.3">
      <c r="A17" s="326"/>
      <c r="B17" s="262"/>
      <c r="C17" s="270" t="s">
        <v>143</v>
      </c>
      <c r="D17" s="249" t="s">
        <v>235</v>
      </c>
      <c r="E17" s="271"/>
      <c r="F17" s="271"/>
      <c r="G17" s="271"/>
      <c r="H17" s="271"/>
      <c r="I17" s="271"/>
      <c r="J17" s="271"/>
      <c r="K17" s="271"/>
      <c r="L17" s="271"/>
      <c r="M17" s="271"/>
      <c r="N17" s="271"/>
      <c r="O17" s="271"/>
      <c r="P17" s="271"/>
      <c r="Q17" s="250"/>
      <c r="R17" s="158">
        <v>63000</v>
      </c>
      <c r="S17" s="306">
        <f>SUM(R17:R21)</f>
        <v>63000</v>
      </c>
      <c r="Z17" s="86" t="s">
        <v>102</v>
      </c>
    </row>
    <row r="18" spans="1:31" ht="15.75" customHeight="1" x14ac:dyDescent="0.3">
      <c r="A18" s="326"/>
      <c r="B18" s="262"/>
      <c r="C18" s="265"/>
      <c r="D18" s="247"/>
      <c r="E18" s="307"/>
      <c r="F18" s="307"/>
      <c r="G18" s="307"/>
      <c r="H18" s="307"/>
      <c r="I18" s="307"/>
      <c r="J18" s="307"/>
      <c r="K18" s="307"/>
      <c r="L18" s="307"/>
      <c r="M18" s="307"/>
      <c r="N18" s="307"/>
      <c r="O18" s="307"/>
      <c r="P18" s="307"/>
      <c r="Q18" s="248"/>
      <c r="R18" s="156"/>
      <c r="S18" s="298"/>
      <c r="Z18" s="86" t="s">
        <v>331</v>
      </c>
    </row>
    <row r="19" spans="1:31" ht="15.75" customHeight="1" x14ac:dyDescent="0.3">
      <c r="A19" s="326"/>
      <c r="B19" s="262"/>
      <c r="C19" s="265"/>
      <c r="D19" s="247"/>
      <c r="E19" s="307"/>
      <c r="F19" s="307"/>
      <c r="G19" s="307"/>
      <c r="H19" s="307"/>
      <c r="I19" s="307"/>
      <c r="J19" s="307"/>
      <c r="K19" s="307"/>
      <c r="L19" s="307"/>
      <c r="M19" s="307"/>
      <c r="N19" s="307"/>
      <c r="O19" s="307"/>
      <c r="P19" s="307"/>
      <c r="Q19" s="248"/>
      <c r="R19" s="156"/>
      <c r="S19" s="298"/>
    </row>
    <row r="20" spans="1:31" ht="15.75" customHeight="1" x14ac:dyDescent="0.3">
      <c r="A20" s="326"/>
      <c r="B20" s="262"/>
      <c r="C20" s="265"/>
      <c r="D20" s="247"/>
      <c r="E20" s="307"/>
      <c r="F20" s="307"/>
      <c r="G20" s="307"/>
      <c r="H20" s="307"/>
      <c r="I20" s="307"/>
      <c r="J20" s="307"/>
      <c r="K20" s="307"/>
      <c r="L20" s="307"/>
      <c r="M20" s="307"/>
      <c r="N20" s="307"/>
      <c r="O20" s="307"/>
      <c r="P20" s="307"/>
      <c r="Q20" s="248"/>
      <c r="R20" s="156"/>
      <c r="S20" s="298"/>
    </row>
    <row r="21" spans="1:31" ht="15.75" customHeight="1" thickBot="1" x14ac:dyDescent="0.35">
      <c r="A21" s="326"/>
      <c r="B21" s="262"/>
      <c r="C21" s="266"/>
      <c r="D21" s="245"/>
      <c r="E21" s="308"/>
      <c r="F21" s="308"/>
      <c r="G21" s="308"/>
      <c r="H21" s="308"/>
      <c r="I21" s="308"/>
      <c r="J21" s="308"/>
      <c r="K21" s="308"/>
      <c r="L21" s="308"/>
      <c r="M21" s="308"/>
      <c r="N21" s="308"/>
      <c r="O21" s="308"/>
      <c r="P21" s="308"/>
      <c r="Q21" s="246"/>
      <c r="R21" s="157"/>
      <c r="S21" s="299"/>
    </row>
    <row r="22" spans="1:31" ht="15.75" customHeight="1" thickTop="1" x14ac:dyDescent="0.3">
      <c r="A22" s="326"/>
      <c r="B22" s="262"/>
      <c r="C22" s="270" t="s">
        <v>67</v>
      </c>
      <c r="D22" s="249"/>
      <c r="E22" s="271"/>
      <c r="F22" s="271"/>
      <c r="G22" s="271"/>
      <c r="H22" s="271"/>
      <c r="I22" s="271"/>
      <c r="J22" s="271"/>
      <c r="K22" s="271"/>
      <c r="L22" s="271"/>
      <c r="M22" s="271"/>
      <c r="N22" s="271"/>
      <c r="O22" s="271"/>
      <c r="P22" s="271"/>
      <c r="Q22" s="250"/>
      <c r="R22" s="158"/>
      <c r="S22" s="309">
        <f>SUM(R22:R26)</f>
        <v>0</v>
      </c>
    </row>
    <row r="23" spans="1:31" ht="15.75" customHeight="1" x14ac:dyDescent="0.3">
      <c r="A23" s="326"/>
      <c r="B23" s="262"/>
      <c r="C23" s="265"/>
      <c r="D23" s="247"/>
      <c r="E23" s="307"/>
      <c r="F23" s="307"/>
      <c r="G23" s="307"/>
      <c r="H23" s="307"/>
      <c r="I23" s="307"/>
      <c r="J23" s="307"/>
      <c r="K23" s="307"/>
      <c r="L23" s="307"/>
      <c r="M23" s="307"/>
      <c r="N23" s="307"/>
      <c r="O23" s="307"/>
      <c r="P23" s="307"/>
      <c r="Q23" s="248"/>
      <c r="R23" s="156"/>
      <c r="S23" s="298"/>
    </row>
    <row r="24" spans="1:31" ht="15.75" customHeight="1" x14ac:dyDescent="0.3">
      <c r="A24" s="326"/>
      <c r="B24" s="262"/>
      <c r="C24" s="265"/>
      <c r="D24" s="247"/>
      <c r="E24" s="307"/>
      <c r="F24" s="307"/>
      <c r="G24" s="307"/>
      <c r="H24" s="307"/>
      <c r="I24" s="307"/>
      <c r="J24" s="307"/>
      <c r="K24" s="307"/>
      <c r="L24" s="307"/>
      <c r="M24" s="307"/>
      <c r="N24" s="307"/>
      <c r="O24" s="307"/>
      <c r="P24" s="307"/>
      <c r="Q24" s="248"/>
      <c r="R24" s="156"/>
      <c r="S24" s="298"/>
    </row>
    <row r="25" spans="1:31" ht="15.75" customHeight="1" x14ac:dyDescent="0.3">
      <c r="A25" s="326"/>
      <c r="B25" s="262"/>
      <c r="C25" s="265"/>
      <c r="D25" s="247"/>
      <c r="E25" s="307"/>
      <c r="F25" s="307"/>
      <c r="G25" s="307"/>
      <c r="H25" s="307"/>
      <c r="I25" s="307"/>
      <c r="J25" s="307"/>
      <c r="K25" s="307"/>
      <c r="L25" s="307"/>
      <c r="M25" s="307"/>
      <c r="N25" s="307"/>
      <c r="O25" s="307"/>
      <c r="P25" s="307"/>
      <c r="Q25" s="248"/>
      <c r="R25" s="156"/>
      <c r="S25" s="298"/>
    </row>
    <row r="26" spans="1:31" ht="15.75" customHeight="1" thickBot="1" x14ac:dyDescent="0.35">
      <c r="A26" s="326"/>
      <c r="B26" s="262"/>
      <c r="C26" s="266"/>
      <c r="D26" s="245"/>
      <c r="E26" s="308"/>
      <c r="F26" s="308"/>
      <c r="G26" s="308"/>
      <c r="H26" s="308"/>
      <c r="I26" s="308"/>
      <c r="J26" s="308"/>
      <c r="K26" s="308"/>
      <c r="L26" s="308"/>
      <c r="M26" s="308"/>
      <c r="N26" s="308"/>
      <c r="O26" s="308"/>
      <c r="P26" s="308"/>
      <c r="Q26" s="246"/>
      <c r="R26" s="157"/>
      <c r="S26" s="299"/>
    </row>
    <row r="27" spans="1:31" ht="15.75" customHeight="1" thickTop="1" thickBot="1" x14ac:dyDescent="0.35">
      <c r="A27" s="326"/>
      <c r="B27" s="263"/>
      <c r="C27" s="272" t="s">
        <v>192</v>
      </c>
      <c r="D27" s="273"/>
      <c r="E27" s="273"/>
      <c r="F27" s="273"/>
      <c r="G27" s="273"/>
      <c r="H27" s="273"/>
      <c r="I27" s="273"/>
      <c r="J27" s="273"/>
      <c r="K27" s="273"/>
      <c r="L27" s="273"/>
      <c r="M27" s="273"/>
      <c r="N27" s="273"/>
      <c r="O27" s="273"/>
      <c r="P27" s="273"/>
      <c r="Q27" s="273"/>
      <c r="R27" s="274"/>
      <c r="S27" s="176">
        <f>SUM(S7:S26)</f>
        <v>318000</v>
      </c>
    </row>
    <row r="28" spans="1:31" ht="15.75" customHeight="1" thickBot="1" x14ac:dyDescent="0.35">
      <c r="A28" s="327"/>
      <c r="B28" s="275" t="s">
        <v>196</v>
      </c>
      <c r="C28" s="275"/>
      <c r="D28" s="275"/>
      <c r="E28" s="275"/>
      <c r="F28" s="275"/>
      <c r="G28" s="275"/>
      <c r="H28" s="275"/>
      <c r="I28" s="275"/>
      <c r="J28" s="275"/>
      <c r="K28" s="275"/>
      <c r="L28" s="275"/>
      <c r="M28" s="275"/>
      <c r="N28" s="275"/>
      <c r="O28" s="275"/>
      <c r="P28" s="275"/>
      <c r="Q28" s="275"/>
      <c r="R28" s="276"/>
      <c r="S28" s="177">
        <f>SUM(S6,S27)</f>
        <v>718000</v>
      </c>
      <c r="U28" s="101" t="str">
        <f>IF(S28=S107,"OK","収入合計と支出合計を一致させてください")</f>
        <v>OK</v>
      </c>
    </row>
    <row r="29" spans="1:31" ht="9" customHeight="1" x14ac:dyDescent="0.3">
      <c r="B29" s="31"/>
      <c r="C29" s="31"/>
      <c r="D29" s="96"/>
      <c r="E29" s="96"/>
      <c r="F29" s="96"/>
      <c r="G29" s="96"/>
      <c r="H29" s="96"/>
      <c r="I29" s="96"/>
      <c r="J29" s="96"/>
      <c r="K29" s="96"/>
      <c r="L29" s="96"/>
      <c r="M29" s="96"/>
      <c r="N29" s="96"/>
      <c r="O29" s="96"/>
      <c r="P29" s="96"/>
      <c r="Q29" s="96"/>
      <c r="R29" s="96"/>
      <c r="S29" s="96"/>
    </row>
    <row r="30" spans="1:31" ht="15.75" customHeight="1" thickBot="1" x14ac:dyDescent="0.35">
      <c r="A30" s="31" t="s">
        <v>88</v>
      </c>
      <c r="C30" s="31"/>
      <c r="D30" s="96"/>
      <c r="E30" s="96"/>
      <c r="F30" s="96"/>
      <c r="G30" s="96"/>
      <c r="H30" s="96"/>
      <c r="I30" s="96"/>
      <c r="J30" s="96"/>
      <c r="K30" s="96"/>
      <c r="L30" s="96"/>
      <c r="M30" s="96"/>
      <c r="N30" s="96"/>
      <c r="O30" s="96"/>
      <c r="P30" s="96"/>
      <c r="Q30" s="96"/>
      <c r="R30" s="96"/>
      <c r="S30" s="96"/>
    </row>
    <row r="31" spans="1:31" s="81" customFormat="1" ht="15.75" customHeight="1" x14ac:dyDescent="0.3">
      <c r="A31" s="316" t="s">
        <v>85</v>
      </c>
      <c r="B31" s="317"/>
      <c r="C31" s="318"/>
      <c r="D31" s="277" t="s">
        <v>96</v>
      </c>
      <c r="E31" s="278"/>
      <c r="F31" s="277" t="s">
        <v>99</v>
      </c>
      <c r="G31" s="278"/>
      <c r="H31" s="278"/>
      <c r="I31" s="278"/>
      <c r="J31" s="278"/>
      <c r="K31" s="278"/>
      <c r="L31" s="278"/>
      <c r="M31" s="278"/>
      <c r="N31" s="278"/>
      <c r="O31" s="278"/>
      <c r="P31" s="278"/>
      <c r="Q31" s="279"/>
      <c r="R31" s="280" t="s">
        <v>86</v>
      </c>
      <c r="S31" s="342" t="s">
        <v>97</v>
      </c>
      <c r="T31" s="80"/>
      <c r="U31" s="101"/>
      <c r="W31" s="86"/>
      <c r="X31" s="86"/>
      <c r="Y31" s="86"/>
      <c r="Z31" s="86"/>
      <c r="AA31" s="86"/>
      <c r="AB31" s="86"/>
      <c r="AC31" s="86"/>
      <c r="AD31" s="86"/>
      <c r="AE31" s="86"/>
    </row>
    <row r="32" spans="1:31" s="81" customFormat="1" ht="15.75" customHeight="1" thickBot="1" x14ac:dyDescent="0.35">
      <c r="A32" s="319"/>
      <c r="B32" s="320"/>
      <c r="C32" s="321"/>
      <c r="D32" s="282"/>
      <c r="E32" s="283"/>
      <c r="F32" s="149"/>
      <c r="G32" s="150" t="s">
        <v>158</v>
      </c>
      <c r="H32" s="150"/>
      <c r="I32" s="150"/>
      <c r="J32" s="150" t="s">
        <v>160</v>
      </c>
      <c r="K32" s="150" t="s">
        <v>159</v>
      </c>
      <c r="L32" s="150"/>
      <c r="M32" s="150" t="s">
        <v>160</v>
      </c>
      <c r="N32" s="150" t="s">
        <v>159</v>
      </c>
      <c r="O32" s="150"/>
      <c r="P32" s="150" t="s">
        <v>160</v>
      </c>
      <c r="Q32" s="151" t="s">
        <v>159</v>
      </c>
      <c r="R32" s="281"/>
      <c r="S32" s="343"/>
      <c r="T32" s="80"/>
      <c r="U32" s="101"/>
      <c r="W32" s="86"/>
      <c r="X32" s="86"/>
      <c r="Y32" s="86"/>
      <c r="Z32" s="86"/>
      <c r="AA32" s="86"/>
      <c r="AB32" s="86"/>
      <c r="AC32" s="86"/>
      <c r="AD32" s="86"/>
      <c r="AE32" s="86"/>
    </row>
    <row r="33" spans="1:31" s="81" customFormat="1" ht="15.75" customHeight="1" thickTop="1" x14ac:dyDescent="0.3">
      <c r="A33" s="328" t="s">
        <v>190</v>
      </c>
      <c r="B33" s="344" t="s">
        <v>184</v>
      </c>
      <c r="C33" s="338" t="s">
        <v>89</v>
      </c>
      <c r="D33" s="313" t="s">
        <v>236</v>
      </c>
      <c r="E33" s="314"/>
      <c r="F33" s="82" t="s">
        <v>100</v>
      </c>
      <c r="G33" s="159">
        <v>10000</v>
      </c>
      <c r="H33" s="83" t="s">
        <v>101</v>
      </c>
      <c r="I33" s="83" t="s">
        <v>103</v>
      </c>
      <c r="J33" s="160">
        <v>4</v>
      </c>
      <c r="K33" s="160" t="s">
        <v>162</v>
      </c>
      <c r="L33" s="83" t="s">
        <v>103</v>
      </c>
      <c r="M33" s="160"/>
      <c r="N33" s="160"/>
      <c r="O33" s="83" t="s">
        <v>103</v>
      </c>
      <c r="P33" s="129"/>
      <c r="Q33" s="129"/>
      <c r="R33" s="178">
        <f>IF(G33="",0,PRODUCT(G33,J33,M33,P33))</f>
        <v>40000</v>
      </c>
      <c r="S33" s="311">
        <f>SUM(R33:R40)</f>
        <v>100000</v>
      </c>
      <c r="T33" s="80"/>
      <c r="U33" s="101"/>
      <c r="W33" s="86"/>
      <c r="X33" s="86"/>
      <c r="Y33" s="86"/>
      <c r="Z33" s="86"/>
      <c r="AA33" s="86"/>
      <c r="AB33" s="86"/>
      <c r="AC33" s="86"/>
      <c r="AD33" s="86"/>
      <c r="AE33" s="86"/>
    </row>
    <row r="34" spans="1:31" s="81" customFormat="1" ht="15.75" customHeight="1" x14ac:dyDescent="0.3">
      <c r="A34" s="328"/>
      <c r="B34" s="344"/>
      <c r="C34" s="339"/>
      <c r="D34" s="247" t="s">
        <v>237</v>
      </c>
      <c r="E34" s="248"/>
      <c r="F34" s="88" t="s">
        <v>100</v>
      </c>
      <c r="G34" s="161">
        <v>2500</v>
      </c>
      <c r="H34" s="89" t="s">
        <v>101</v>
      </c>
      <c r="I34" s="89" t="s">
        <v>103</v>
      </c>
      <c r="J34" s="162">
        <v>4</v>
      </c>
      <c r="K34" s="162" t="s">
        <v>162</v>
      </c>
      <c r="L34" s="89" t="s">
        <v>103</v>
      </c>
      <c r="M34" s="162">
        <v>2</v>
      </c>
      <c r="N34" s="162" t="s">
        <v>161</v>
      </c>
      <c r="O34" s="89" t="s">
        <v>103</v>
      </c>
      <c r="P34" s="130"/>
      <c r="Q34" s="130"/>
      <c r="R34" s="179">
        <f t="shared" ref="R34:R48" si="0">IF(G34="",0,PRODUCT(G34,J34,M34,P34))</f>
        <v>20000</v>
      </c>
      <c r="S34" s="311"/>
      <c r="T34" s="80"/>
      <c r="U34" s="101"/>
      <c r="W34" s="86"/>
      <c r="X34" s="86"/>
      <c r="Y34" s="86"/>
      <c r="Z34" s="86"/>
      <c r="AA34" s="86"/>
      <c r="AB34" s="86"/>
      <c r="AC34" s="86"/>
      <c r="AD34" s="86"/>
      <c r="AE34" s="86"/>
    </row>
    <row r="35" spans="1:31" s="81" customFormat="1" ht="15.75" customHeight="1" x14ac:dyDescent="0.3">
      <c r="A35" s="328"/>
      <c r="B35" s="344"/>
      <c r="C35" s="339"/>
      <c r="D35" s="247" t="s">
        <v>238</v>
      </c>
      <c r="E35" s="248"/>
      <c r="F35" s="88" t="s">
        <v>100</v>
      </c>
      <c r="G35" s="161">
        <v>1250</v>
      </c>
      <c r="H35" s="89" t="s">
        <v>101</v>
      </c>
      <c r="I35" s="89" t="s">
        <v>103</v>
      </c>
      <c r="J35" s="162">
        <v>8</v>
      </c>
      <c r="K35" s="162" t="s">
        <v>162</v>
      </c>
      <c r="L35" s="89" t="s">
        <v>103</v>
      </c>
      <c r="M35" s="162">
        <v>3</v>
      </c>
      <c r="N35" s="162" t="s">
        <v>161</v>
      </c>
      <c r="O35" s="89" t="s">
        <v>103</v>
      </c>
      <c r="P35" s="130"/>
      <c r="Q35" s="130"/>
      <c r="R35" s="179">
        <f t="shared" si="0"/>
        <v>30000</v>
      </c>
      <c r="S35" s="311"/>
      <c r="T35" s="80"/>
      <c r="U35" s="101"/>
      <c r="W35" s="86"/>
      <c r="X35" s="86"/>
      <c r="Y35" s="86"/>
      <c r="Z35" s="86"/>
      <c r="AA35" s="86"/>
      <c r="AB35" s="86"/>
      <c r="AC35" s="86"/>
      <c r="AD35" s="86"/>
      <c r="AE35" s="86"/>
    </row>
    <row r="36" spans="1:31" s="81" customFormat="1" ht="15.75" customHeight="1" x14ac:dyDescent="0.3">
      <c r="A36" s="328"/>
      <c r="B36" s="344"/>
      <c r="C36" s="339"/>
      <c r="D36" s="247" t="s">
        <v>332</v>
      </c>
      <c r="E36" s="248"/>
      <c r="F36" s="88" t="s">
        <v>100</v>
      </c>
      <c r="G36" s="161">
        <v>10000</v>
      </c>
      <c r="H36" s="89" t="s">
        <v>101</v>
      </c>
      <c r="I36" s="89" t="s">
        <v>103</v>
      </c>
      <c r="J36" s="162">
        <v>1</v>
      </c>
      <c r="K36" s="162" t="s">
        <v>330</v>
      </c>
      <c r="L36" s="89" t="s">
        <v>103</v>
      </c>
      <c r="M36" s="162"/>
      <c r="N36" s="162"/>
      <c r="O36" s="89" t="s">
        <v>103</v>
      </c>
      <c r="P36" s="130"/>
      <c r="Q36" s="130"/>
      <c r="R36" s="179">
        <f t="shared" si="0"/>
        <v>10000</v>
      </c>
      <c r="S36" s="311"/>
      <c r="T36" s="80"/>
      <c r="U36" s="101"/>
      <c r="W36" s="86"/>
      <c r="X36" s="86"/>
      <c r="Y36" s="86"/>
      <c r="Z36" s="86"/>
      <c r="AA36" s="86"/>
      <c r="AB36" s="86"/>
      <c r="AC36" s="86"/>
      <c r="AD36" s="86"/>
      <c r="AE36" s="86"/>
    </row>
    <row r="37" spans="1:31" s="81" customFormat="1" ht="15.75" customHeight="1" x14ac:dyDescent="0.3">
      <c r="A37" s="328"/>
      <c r="B37" s="344"/>
      <c r="C37" s="339"/>
      <c r="D37" s="247"/>
      <c r="E37" s="248"/>
      <c r="F37" s="88" t="s">
        <v>100</v>
      </c>
      <c r="G37" s="161"/>
      <c r="H37" s="89" t="s">
        <v>101</v>
      </c>
      <c r="I37" s="89" t="s">
        <v>103</v>
      </c>
      <c r="J37" s="162"/>
      <c r="K37" s="162"/>
      <c r="L37" s="89" t="s">
        <v>103</v>
      </c>
      <c r="M37" s="162"/>
      <c r="N37" s="162"/>
      <c r="O37" s="89" t="s">
        <v>103</v>
      </c>
      <c r="P37" s="130"/>
      <c r="Q37" s="130"/>
      <c r="R37" s="179">
        <f t="shared" si="0"/>
        <v>0</v>
      </c>
      <c r="S37" s="311"/>
      <c r="T37" s="80"/>
      <c r="U37" s="101"/>
      <c r="W37" s="86"/>
      <c r="X37" s="86"/>
      <c r="Y37" s="86"/>
      <c r="Z37" s="86"/>
      <c r="AA37" s="86"/>
      <c r="AB37" s="86"/>
      <c r="AC37" s="86"/>
      <c r="AD37" s="86"/>
      <c r="AE37" s="86"/>
    </row>
    <row r="38" spans="1:31" s="81" customFormat="1" ht="15.75" customHeight="1" x14ac:dyDescent="0.3">
      <c r="A38" s="328"/>
      <c r="B38" s="344"/>
      <c r="C38" s="339"/>
      <c r="D38" s="247"/>
      <c r="E38" s="248"/>
      <c r="F38" s="88" t="s">
        <v>100</v>
      </c>
      <c r="G38" s="161"/>
      <c r="H38" s="89" t="s">
        <v>101</v>
      </c>
      <c r="I38" s="89" t="s">
        <v>103</v>
      </c>
      <c r="J38" s="162"/>
      <c r="K38" s="162"/>
      <c r="L38" s="89" t="s">
        <v>103</v>
      </c>
      <c r="M38" s="162"/>
      <c r="N38" s="162"/>
      <c r="O38" s="89" t="s">
        <v>103</v>
      </c>
      <c r="P38" s="130"/>
      <c r="Q38" s="130"/>
      <c r="R38" s="179">
        <f t="shared" si="0"/>
        <v>0</v>
      </c>
      <c r="S38" s="311"/>
      <c r="T38" s="80"/>
      <c r="U38" s="101"/>
      <c r="W38" s="86"/>
      <c r="X38" s="86"/>
      <c r="Y38" s="86"/>
      <c r="Z38" s="86"/>
      <c r="AA38" s="86"/>
      <c r="AB38" s="86"/>
      <c r="AC38" s="86"/>
      <c r="AD38" s="86"/>
      <c r="AE38" s="86"/>
    </row>
    <row r="39" spans="1:31" s="81" customFormat="1" ht="15.75" customHeight="1" x14ac:dyDescent="0.3">
      <c r="A39" s="328"/>
      <c r="B39" s="344"/>
      <c r="C39" s="339"/>
      <c r="D39" s="247"/>
      <c r="E39" s="248"/>
      <c r="F39" s="88" t="s">
        <v>100</v>
      </c>
      <c r="G39" s="161"/>
      <c r="H39" s="89" t="s">
        <v>101</v>
      </c>
      <c r="I39" s="89" t="s">
        <v>103</v>
      </c>
      <c r="J39" s="162"/>
      <c r="K39" s="162"/>
      <c r="L39" s="89" t="s">
        <v>103</v>
      </c>
      <c r="M39" s="162"/>
      <c r="N39" s="162"/>
      <c r="O39" s="89" t="s">
        <v>103</v>
      </c>
      <c r="P39" s="130"/>
      <c r="Q39" s="130"/>
      <c r="R39" s="179">
        <f t="shared" si="0"/>
        <v>0</v>
      </c>
      <c r="S39" s="311"/>
      <c r="T39" s="80"/>
      <c r="U39" s="101"/>
      <c r="W39" s="86"/>
      <c r="X39" s="86"/>
      <c r="Y39" s="86"/>
      <c r="Z39" s="86"/>
      <c r="AA39" s="86"/>
      <c r="AB39" s="86"/>
      <c r="AC39" s="86"/>
      <c r="AD39" s="86"/>
      <c r="AE39" s="86"/>
    </row>
    <row r="40" spans="1:31" s="81" customFormat="1" ht="15.75" customHeight="1" thickBot="1" x14ac:dyDescent="0.35">
      <c r="A40" s="328"/>
      <c r="B40" s="344"/>
      <c r="C40" s="340"/>
      <c r="D40" s="245"/>
      <c r="E40" s="246"/>
      <c r="F40" s="90" t="s">
        <v>100</v>
      </c>
      <c r="G40" s="163"/>
      <c r="H40" s="91" t="s">
        <v>101</v>
      </c>
      <c r="I40" s="91" t="s">
        <v>103</v>
      </c>
      <c r="J40" s="164"/>
      <c r="K40" s="164"/>
      <c r="L40" s="91" t="s">
        <v>103</v>
      </c>
      <c r="M40" s="164"/>
      <c r="N40" s="164"/>
      <c r="O40" s="91" t="s">
        <v>103</v>
      </c>
      <c r="P40" s="131"/>
      <c r="Q40" s="131"/>
      <c r="R40" s="180">
        <f t="shared" si="0"/>
        <v>0</v>
      </c>
      <c r="S40" s="315"/>
      <c r="T40" s="80"/>
      <c r="U40" s="101"/>
      <c r="W40" s="86"/>
      <c r="X40" s="86"/>
      <c r="Y40" s="86"/>
      <c r="Z40" s="86"/>
      <c r="AA40" s="86"/>
      <c r="AB40" s="86"/>
      <c r="AC40" s="86"/>
      <c r="AD40" s="86"/>
      <c r="AE40" s="86"/>
    </row>
    <row r="41" spans="1:31" s="81" customFormat="1" ht="15.75" customHeight="1" thickTop="1" x14ac:dyDescent="0.3">
      <c r="A41" s="328"/>
      <c r="B41" s="344"/>
      <c r="C41" s="341" t="s">
        <v>90</v>
      </c>
      <c r="D41" s="249" t="s">
        <v>239</v>
      </c>
      <c r="E41" s="250"/>
      <c r="F41" s="92" t="s">
        <v>100</v>
      </c>
      <c r="G41" s="165">
        <v>50000</v>
      </c>
      <c r="H41" s="93" t="s">
        <v>101</v>
      </c>
      <c r="I41" s="93" t="s">
        <v>103</v>
      </c>
      <c r="J41" s="166">
        <v>1</v>
      </c>
      <c r="K41" s="166" t="s">
        <v>163</v>
      </c>
      <c r="L41" s="93" t="s">
        <v>103</v>
      </c>
      <c r="M41" s="166"/>
      <c r="N41" s="166"/>
      <c r="O41" s="93" t="s">
        <v>103</v>
      </c>
      <c r="P41" s="132"/>
      <c r="Q41" s="132"/>
      <c r="R41" s="181">
        <f t="shared" si="0"/>
        <v>50000</v>
      </c>
      <c r="S41" s="310">
        <f>SUM(R41:R48)</f>
        <v>268000</v>
      </c>
      <c r="T41" s="80"/>
      <c r="U41" s="101"/>
      <c r="W41" s="86"/>
      <c r="X41" s="86"/>
      <c r="Y41" s="86"/>
      <c r="Z41" s="86"/>
      <c r="AA41" s="86"/>
      <c r="AB41" s="86"/>
      <c r="AC41" s="86"/>
      <c r="AD41" s="86"/>
      <c r="AE41" s="86"/>
    </row>
    <row r="42" spans="1:31" s="81" customFormat="1" ht="15.75" customHeight="1" x14ac:dyDescent="0.3">
      <c r="A42" s="328"/>
      <c r="B42" s="344"/>
      <c r="C42" s="339"/>
      <c r="D42" s="247" t="s">
        <v>240</v>
      </c>
      <c r="E42" s="248"/>
      <c r="F42" s="88" t="s">
        <v>100</v>
      </c>
      <c r="G42" s="161">
        <v>300</v>
      </c>
      <c r="H42" s="89" t="s">
        <v>101</v>
      </c>
      <c r="I42" s="89" t="s">
        <v>103</v>
      </c>
      <c r="J42" s="162">
        <v>60</v>
      </c>
      <c r="K42" s="162" t="s">
        <v>161</v>
      </c>
      <c r="L42" s="89" t="s">
        <v>103</v>
      </c>
      <c r="M42" s="162"/>
      <c r="N42" s="162"/>
      <c r="O42" s="89" t="s">
        <v>103</v>
      </c>
      <c r="P42" s="130"/>
      <c r="Q42" s="130"/>
      <c r="R42" s="179">
        <f t="shared" si="0"/>
        <v>18000</v>
      </c>
      <c r="S42" s="311"/>
      <c r="T42" s="80"/>
      <c r="U42" s="101"/>
      <c r="W42" s="86"/>
      <c r="X42" s="86"/>
      <c r="Y42" s="86"/>
      <c r="Z42" s="86"/>
      <c r="AA42" s="86"/>
      <c r="AB42" s="86"/>
      <c r="AC42" s="86"/>
      <c r="AD42" s="86"/>
      <c r="AE42" s="86"/>
    </row>
    <row r="43" spans="1:31" s="81" customFormat="1" ht="15.75" customHeight="1" x14ac:dyDescent="0.3">
      <c r="A43" s="328"/>
      <c r="B43" s="344"/>
      <c r="C43" s="339"/>
      <c r="D43" s="247" t="s">
        <v>274</v>
      </c>
      <c r="E43" s="248"/>
      <c r="F43" s="88" t="s">
        <v>100</v>
      </c>
      <c r="G43" s="161">
        <v>200000</v>
      </c>
      <c r="H43" s="89" t="s">
        <v>101</v>
      </c>
      <c r="I43" s="89" t="s">
        <v>103</v>
      </c>
      <c r="J43" s="162">
        <v>1</v>
      </c>
      <c r="K43" s="162" t="s">
        <v>102</v>
      </c>
      <c r="L43" s="89" t="s">
        <v>103</v>
      </c>
      <c r="M43" s="162"/>
      <c r="N43" s="162"/>
      <c r="O43" s="89" t="s">
        <v>103</v>
      </c>
      <c r="P43" s="130"/>
      <c r="Q43" s="130"/>
      <c r="R43" s="179">
        <f t="shared" si="0"/>
        <v>200000</v>
      </c>
      <c r="S43" s="311"/>
      <c r="T43" s="80"/>
      <c r="U43" s="101"/>
      <c r="W43" s="86"/>
      <c r="X43" s="86"/>
      <c r="Y43" s="86"/>
      <c r="Z43" s="86"/>
      <c r="AA43" s="86"/>
      <c r="AB43" s="86"/>
      <c r="AC43" s="86"/>
      <c r="AD43" s="86"/>
      <c r="AE43" s="86"/>
    </row>
    <row r="44" spans="1:31" s="81" customFormat="1" ht="15.75" customHeight="1" x14ac:dyDescent="0.3">
      <c r="A44" s="328"/>
      <c r="B44" s="344"/>
      <c r="C44" s="339"/>
      <c r="D44" s="247"/>
      <c r="E44" s="248"/>
      <c r="F44" s="88" t="s">
        <v>100</v>
      </c>
      <c r="G44" s="161"/>
      <c r="H44" s="89" t="s">
        <v>101</v>
      </c>
      <c r="I44" s="89" t="s">
        <v>103</v>
      </c>
      <c r="J44" s="162"/>
      <c r="K44" s="162"/>
      <c r="L44" s="89" t="s">
        <v>103</v>
      </c>
      <c r="M44" s="162"/>
      <c r="N44" s="162"/>
      <c r="O44" s="89" t="s">
        <v>103</v>
      </c>
      <c r="P44" s="130"/>
      <c r="Q44" s="130"/>
      <c r="R44" s="179">
        <f t="shared" si="0"/>
        <v>0</v>
      </c>
      <c r="S44" s="311"/>
      <c r="T44" s="80"/>
      <c r="U44" s="101"/>
      <c r="W44" s="86"/>
      <c r="X44" s="86"/>
      <c r="Y44" s="86"/>
      <c r="Z44" s="86"/>
      <c r="AA44" s="86"/>
      <c r="AB44" s="86"/>
      <c r="AC44" s="86"/>
      <c r="AD44" s="86"/>
      <c r="AE44" s="86"/>
    </row>
    <row r="45" spans="1:31" s="81" customFormat="1" ht="15.75" customHeight="1" x14ac:dyDescent="0.3">
      <c r="A45" s="328"/>
      <c r="B45" s="344"/>
      <c r="C45" s="339"/>
      <c r="D45" s="247"/>
      <c r="E45" s="248"/>
      <c r="F45" s="88" t="s">
        <v>100</v>
      </c>
      <c r="G45" s="161"/>
      <c r="H45" s="89" t="s">
        <v>101</v>
      </c>
      <c r="I45" s="89" t="s">
        <v>103</v>
      </c>
      <c r="J45" s="162"/>
      <c r="K45" s="162"/>
      <c r="L45" s="89" t="s">
        <v>103</v>
      </c>
      <c r="M45" s="162"/>
      <c r="N45" s="162"/>
      <c r="O45" s="89" t="s">
        <v>103</v>
      </c>
      <c r="P45" s="130"/>
      <c r="Q45" s="130"/>
      <c r="R45" s="179">
        <f t="shared" si="0"/>
        <v>0</v>
      </c>
      <c r="S45" s="311"/>
      <c r="T45" s="80"/>
      <c r="U45" s="101"/>
      <c r="W45" s="86"/>
      <c r="X45" s="86"/>
      <c r="Y45" s="86"/>
      <c r="Z45" s="86"/>
      <c r="AA45" s="86"/>
      <c r="AB45" s="86"/>
      <c r="AC45" s="86"/>
      <c r="AD45" s="86"/>
      <c r="AE45" s="86"/>
    </row>
    <row r="46" spans="1:31" s="81" customFormat="1" ht="15.75" customHeight="1" x14ac:dyDescent="0.3">
      <c r="A46" s="328"/>
      <c r="B46" s="344"/>
      <c r="C46" s="339"/>
      <c r="D46" s="247"/>
      <c r="E46" s="248"/>
      <c r="F46" s="88" t="s">
        <v>100</v>
      </c>
      <c r="G46" s="161"/>
      <c r="H46" s="89" t="s">
        <v>101</v>
      </c>
      <c r="I46" s="89" t="s">
        <v>103</v>
      </c>
      <c r="J46" s="162"/>
      <c r="K46" s="162"/>
      <c r="L46" s="89" t="s">
        <v>103</v>
      </c>
      <c r="M46" s="162"/>
      <c r="N46" s="162"/>
      <c r="O46" s="89" t="s">
        <v>103</v>
      </c>
      <c r="P46" s="130"/>
      <c r="Q46" s="130"/>
      <c r="R46" s="179">
        <f t="shared" si="0"/>
        <v>0</v>
      </c>
      <c r="S46" s="311"/>
      <c r="T46" s="80"/>
      <c r="U46" s="101"/>
      <c r="W46" s="86"/>
      <c r="X46" s="86"/>
      <c r="Y46" s="86"/>
      <c r="Z46" s="86"/>
      <c r="AA46" s="86"/>
      <c r="AB46" s="86"/>
      <c r="AC46" s="86"/>
      <c r="AD46" s="86"/>
      <c r="AE46" s="86"/>
    </row>
    <row r="47" spans="1:31" s="81" customFormat="1" ht="15.75" customHeight="1" x14ac:dyDescent="0.3">
      <c r="A47" s="328"/>
      <c r="B47" s="344"/>
      <c r="C47" s="339"/>
      <c r="D47" s="247"/>
      <c r="E47" s="248"/>
      <c r="F47" s="88" t="s">
        <v>100</v>
      </c>
      <c r="G47" s="161"/>
      <c r="H47" s="89" t="s">
        <v>101</v>
      </c>
      <c r="I47" s="89" t="s">
        <v>103</v>
      </c>
      <c r="J47" s="162"/>
      <c r="K47" s="162"/>
      <c r="L47" s="89" t="s">
        <v>103</v>
      </c>
      <c r="M47" s="162"/>
      <c r="N47" s="162"/>
      <c r="O47" s="89" t="s">
        <v>103</v>
      </c>
      <c r="P47" s="130"/>
      <c r="Q47" s="130"/>
      <c r="R47" s="179">
        <f t="shared" si="0"/>
        <v>0</v>
      </c>
      <c r="S47" s="311"/>
      <c r="T47" s="80"/>
      <c r="U47" s="101"/>
      <c r="W47" s="86"/>
      <c r="X47" s="86"/>
      <c r="Y47" s="86"/>
      <c r="Z47" s="86"/>
      <c r="AA47" s="86"/>
      <c r="AB47" s="86"/>
      <c r="AC47" s="86"/>
      <c r="AD47" s="86"/>
      <c r="AE47" s="86"/>
    </row>
    <row r="48" spans="1:31" s="81" customFormat="1" ht="15.75" customHeight="1" thickBot="1" x14ac:dyDescent="0.35">
      <c r="A48" s="328"/>
      <c r="B48" s="344"/>
      <c r="C48" s="340"/>
      <c r="D48" s="245"/>
      <c r="E48" s="246"/>
      <c r="F48" s="90" t="s">
        <v>100</v>
      </c>
      <c r="G48" s="163"/>
      <c r="H48" s="91" t="s">
        <v>101</v>
      </c>
      <c r="I48" s="91" t="s">
        <v>103</v>
      </c>
      <c r="J48" s="164"/>
      <c r="K48" s="164"/>
      <c r="L48" s="91" t="s">
        <v>103</v>
      </c>
      <c r="M48" s="164"/>
      <c r="N48" s="164"/>
      <c r="O48" s="91" t="s">
        <v>103</v>
      </c>
      <c r="P48" s="131"/>
      <c r="Q48" s="131"/>
      <c r="R48" s="180">
        <f t="shared" si="0"/>
        <v>0</v>
      </c>
      <c r="S48" s="315"/>
      <c r="T48" s="80"/>
      <c r="U48" s="101"/>
      <c r="W48" s="86"/>
      <c r="X48" s="86"/>
      <c r="Y48" s="86"/>
      <c r="Z48" s="86"/>
      <c r="AA48" s="86"/>
      <c r="AB48" s="86"/>
      <c r="AC48" s="86"/>
      <c r="AD48" s="86"/>
      <c r="AE48" s="86"/>
    </row>
    <row r="49" spans="1:31" s="81" customFormat="1" ht="15.75" customHeight="1" thickTop="1" x14ac:dyDescent="0.3">
      <c r="A49" s="328"/>
      <c r="B49" s="344"/>
      <c r="C49" s="270" t="s">
        <v>91</v>
      </c>
      <c r="D49" s="249" t="s">
        <v>241</v>
      </c>
      <c r="E49" s="250"/>
      <c r="F49" s="92" t="s">
        <v>100</v>
      </c>
      <c r="G49" s="165">
        <v>2500</v>
      </c>
      <c r="H49" s="93" t="s">
        <v>101</v>
      </c>
      <c r="I49" s="93" t="s">
        <v>103</v>
      </c>
      <c r="J49" s="166">
        <v>6</v>
      </c>
      <c r="K49" s="166" t="s">
        <v>163</v>
      </c>
      <c r="L49" s="93" t="s">
        <v>103</v>
      </c>
      <c r="M49" s="166"/>
      <c r="N49" s="166"/>
      <c r="O49" s="93" t="s">
        <v>103</v>
      </c>
      <c r="P49" s="132"/>
      <c r="Q49" s="132"/>
      <c r="R49" s="181">
        <f>IF(G49="",0,PRODUCT(G49,J49,M49,P49))</f>
        <v>15000</v>
      </c>
      <c r="S49" s="310">
        <f>SUM(R49:R56)</f>
        <v>75000</v>
      </c>
      <c r="T49" s="80"/>
      <c r="U49" s="101"/>
      <c r="W49" s="86"/>
      <c r="X49" s="86"/>
      <c r="Y49" s="86"/>
      <c r="Z49" s="86"/>
      <c r="AA49" s="86"/>
      <c r="AB49" s="86"/>
      <c r="AC49" s="86"/>
      <c r="AD49" s="86"/>
      <c r="AE49" s="86"/>
    </row>
    <row r="50" spans="1:31" s="81" customFormat="1" ht="15.75" customHeight="1" x14ac:dyDescent="0.3">
      <c r="A50" s="328"/>
      <c r="B50" s="344"/>
      <c r="C50" s="265"/>
      <c r="D50" s="247" t="s">
        <v>242</v>
      </c>
      <c r="E50" s="248"/>
      <c r="F50" s="88" t="s">
        <v>100</v>
      </c>
      <c r="G50" s="161">
        <v>60000</v>
      </c>
      <c r="H50" s="89" t="s">
        <v>101</v>
      </c>
      <c r="I50" s="89" t="s">
        <v>103</v>
      </c>
      <c r="J50" s="162">
        <v>1</v>
      </c>
      <c r="K50" s="162" t="s">
        <v>102</v>
      </c>
      <c r="L50" s="89" t="s">
        <v>103</v>
      </c>
      <c r="M50" s="162"/>
      <c r="N50" s="162"/>
      <c r="O50" s="89" t="s">
        <v>103</v>
      </c>
      <c r="P50" s="130"/>
      <c r="Q50" s="130"/>
      <c r="R50" s="179">
        <f t="shared" ref="R50:R56" si="1">IF(G50="",0,PRODUCT(G50,J50,M50,P50))</f>
        <v>60000</v>
      </c>
      <c r="S50" s="311"/>
      <c r="T50" s="80"/>
      <c r="U50" s="101"/>
      <c r="W50" s="86"/>
      <c r="X50" s="86"/>
      <c r="Y50" s="86"/>
      <c r="Z50" s="86"/>
      <c r="AA50" s="86"/>
      <c r="AB50" s="86"/>
      <c r="AC50" s="86"/>
      <c r="AD50" s="86"/>
      <c r="AE50" s="86"/>
    </row>
    <row r="51" spans="1:31" s="81" customFormat="1" ht="15.75" customHeight="1" x14ac:dyDescent="0.3">
      <c r="A51" s="328"/>
      <c r="B51" s="344"/>
      <c r="C51" s="265"/>
      <c r="D51" s="247"/>
      <c r="E51" s="248"/>
      <c r="F51" s="88" t="s">
        <v>100</v>
      </c>
      <c r="G51" s="161"/>
      <c r="H51" s="89" t="s">
        <v>101</v>
      </c>
      <c r="I51" s="89" t="s">
        <v>103</v>
      </c>
      <c r="J51" s="162"/>
      <c r="K51" s="162"/>
      <c r="L51" s="89" t="s">
        <v>103</v>
      </c>
      <c r="M51" s="162"/>
      <c r="N51" s="162"/>
      <c r="O51" s="89" t="s">
        <v>103</v>
      </c>
      <c r="P51" s="130"/>
      <c r="Q51" s="130"/>
      <c r="R51" s="179">
        <f t="shared" si="1"/>
        <v>0</v>
      </c>
      <c r="S51" s="311"/>
      <c r="T51" s="80"/>
      <c r="U51" s="101"/>
      <c r="W51" s="86"/>
      <c r="X51" s="86"/>
      <c r="Y51" s="86"/>
      <c r="Z51" s="86"/>
      <c r="AA51" s="86"/>
      <c r="AB51" s="86"/>
      <c r="AC51" s="86"/>
      <c r="AD51" s="86"/>
      <c r="AE51" s="86"/>
    </row>
    <row r="52" spans="1:31" s="81" customFormat="1" ht="15.75" customHeight="1" x14ac:dyDescent="0.3">
      <c r="A52" s="328"/>
      <c r="B52" s="344"/>
      <c r="C52" s="265"/>
      <c r="D52" s="247"/>
      <c r="E52" s="248"/>
      <c r="F52" s="88" t="s">
        <v>100</v>
      </c>
      <c r="G52" s="161"/>
      <c r="H52" s="89" t="s">
        <v>101</v>
      </c>
      <c r="I52" s="89" t="s">
        <v>103</v>
      </c>
      <c r="J52" s="162"/>
      <c r="K52" s="162"/>
      <c r="L52" s="89" t="s">
        <v>103</v>
      </c>
      <c r="M52" s="162"/>
      <c r="N52" s="162"/>
      <c r="O52" s="89" t="s">
        <v>103</v>
      </c>
      <c r="P52" s="130"/>
      <c r="Q52" s="130"/>
      <c r="R52" s="179">
        <f t="shared" si="1"/>
        <v>0</v>
      </c>
      <c r="S52" s="311"/>
      <c r="T52" s="80"/>
      <c r="U52" s="101"/>
      <c r="W52" s="86"/>
      <c r="X52" s="86"/>
      <c r="Y52" s="86"/>
      <c r="Z52" s="86"/>
      <c r="AA52" s="86"/>
      <c r="AB52" s="86"/>
      <c r="AC52" s="86"/>
      <c r="AD52" s="86"/>
      <c r="AE52" s="86"/>
    </row>
    <row r="53" spans="1:31" s="81" customFormat="1" ht="15.75" customHeight="1" x14ac:dyDescent="0.3">
      <c r="A53" s="328"/>
      <c r="B53" s="344"/>
      <c r="C53" s="265"/>
      <c r="D53" s="247"/>
      <c r="E53" s="248"/>
      <c r="F53" s="88" t="s">
        <v>100</v>
      </c>
      <c r="G53" s="161"/>
      <c r="H53" s="89" t="s">
        <v>101</v>
      </c>
      <c r="I53" s="89" t="s">
        <v>103</v>
      </c>
      <c r="J53" s="162"/>
      <c r="K53" s="162"/>
      <c r="L53" s="89" t="s">
        <v>103</v>
      </c>
      <c r="M53" s="162"/>
      <c r="N53" s="162"/>
      <c r="O53" s="89" t="s">
        <v>103</v>
      </c>
      <c r="P53" s="130"/>
      <c r="Q53" s="130"/>
      <c r="R53" s="179">
        <f t="shared" si="1"/>
        <v>0</v>
      </c>
      <c r="S53" s="311"/>
      <c r="T53" s="80"/>
      <c r="U53" s="101"/>
      <c r="W53" s="86"/>
      <c r="X53" s="86"/>
      <c r="Y53" s="86"/>
      <c r="Z53" s="86"/>
      <c r="AA53" s="86"/>
      <c r="AB53" s="86"/>
      <c r="AC53" s="86"/>
      <c r="AD53" s="86"/>
      <c r="AE53" s="86"/>
    </row>
    <row r="54" spans="1:31" s="81" customFormat="1" ht="15.75" customHeight="1" x14ac:dyDescent="0.3">
      <c r="A54" s="328"/>
      <c r="B54" s="344"/>
      <c r="C54" s="265"/>
      <c r="D54" s="247"/>
      <c r="E54" s="248"/>
      <c r="F54" s="88" t="s">
        <v>100</v>
      </c>
      <c r="G54" s="161"/>
      <c r="H54" s="89" t="s">
        <v>101</v>
      </c>
      <c r="I54" s="89" t="s">
        <v>103</v>
      </c>
      <c r="J54" s="162"/>
      <c r="K54" s="162"/>
      <c r="L54" s="89" t="s">
        <v>103</v>
      </c>
      <c r="M54" s="162"/>
      <c r="N54" s="162"/>
      <c r="O54" s="89" t="s">
        <v>103</v>
      </c>
      <c r="P54" s="130"/>
      <c r="Q54" s="130"/>
      <c r="R54" s="179">
        <f t="shared" si="1"/>
        <v>0</v>
      </c>
      <c r="S54" s="311"/>
      <c r="T54" s="80"/>
      <c r="U54" s="101"/>
      <c r="W54" s="86"/>
      <c r="X54" s="86"/>
      <c r="Y54" s="86"/>
      <c r="Z54" s="86"/>
      <c r="AA54" s="86"/>
      <c r="AB54" s="86"/>
      <c r="AC54" s="86"/>
      <c r="AD54" s="86"/>
      <c r="AE54" s="86"/>
    </row>
    <row r="55" spans="1:31" s="81" customFormat="1" ht="15.75" customHeight="1" x14ac:dyDescent="0.3">
      <c r="A55" s="328"/>
      <c r="B55" s="344"/>
      <c r="C55" s="265"/>
      <c r="D55" s="247"/>
      <c r="E55" s="248"/>
      <c r="F55" s="88" t="s">
        <v>100</v>
      </c>
      <c r="G55" s="161"/>
      <c r="H55" s="89" t="s">
        <v>101</v>
      </c>
      <c r="I55" s="89" t="s">
        <v>103</v>
      </c>
      <c r="J55" s="162"/>
      <c r="K55" s="162"/>
      <c r="L55" s="89" t="s">
        <v>103</v>
      </c>
      <c r="M55" s="162"/>
      <c r="N55" s="162"/>
      <c r="O55" s="89" t="s">
        <v>103</v>
      </c>
      <c r="P55" s="130"/>
      <c r="Q55" s="130"/>
      <c r="R55" s="179">
        <f t="shared" si="1"/>
        <v>0</v>
      </c>
      <c r="S55" s="311"/>
      <c r="T55" s="80"/>
      <c r="U55" s="101"/>
      <c r="W55" s="86"/>
      <c r="X55" s="86"/>
      <c r="Y55" s="86"/>
      <c r="Z55" s="86"/>
      <c r="AA55" s="86"/>
      <c r="AB55" s="86"/>
      <c r="AC55" s="86"/>
      <c r="AD55" s="86"/>
      <c r="AE55" s="86"/>
    </row>
    <row r="56" spans="1:31" s="81" customFormat="1" ht="15.75" customHeight="1" thickBot="1" x14ac:dyDescent="0.35">
      <c r="A56" s="329"/>
      <c r="B56" s="345"/>
      <c r="C56" s="346"/>
      <c r="D56" s="322"/>
      <c r="E56" s="323"/>
      <c r="F56" s="99" t="s">
        <v>100</v>
      </c>
      <c r="G56" s="167"/>
      <c r="H56" s="100" t="s">
        <v>101</v>
      </c>
      <c r="I56" s="100" t="s">
        <v>103</v>
      </c>
      <c r="J56" s="168"/>
      <c r="K56" s="168"/>
      <c r="L56" s="100" t="s">
        <v>103</v>
      </c>
      <c r="M56" s="168"/>
      <c r="N56" s="168"/>
      <c r="O56" s="100" t="s">
        <v>103</v>
      </c>
      <c r="P56" s="133"/>
      <c r="Q56" s="133"/>
      <c r="R56" s="182">
        <f t="shared" si="1"/>
        <v>0</v>
      </c>
      <c r="S56" s="312"/>
      <c r="T56" s="80"/>
      <c r="U56" s="101"/>
      <c r="W56" s="86"/>
      <c r="X56" s="86"/>
      <c r="Y56" s="86"/>
      <c r="Z56" s="86"/>
      <c r="AA56" s="86"/>
      <c r="AB56" s="86"/>
      <c r="AC56" s="86"/>
      <c r="AD56" s="86"/>
      <c r="AE56" s="86"/>
    </row>
    <row r="57" spans="1:31" s="81" customFormat="1" ht="15.75" customHeight="1" x14ac:dyDescent="0.3">
      <c r="A57" s="330" t="s">
        <v>190</v>
      </c>
      <c r="B57" s="335" t="s">
        <v>185</v>
      </c>
      <c r="C57" s="338" t="s">
        <v>180</v>
      </c>
      <c r="D57" s="313" t="s">
        <v>243</v>
      </c>
      <c r="E57" s="314"/>
      <c r="F57" s="82" t="s">
        <v>100</v>
      </c>
      <c r="G57" s="159">
        <v>50000</v>
      </c>
      <c r="H57" s="83" t="s">
        <v>101</v>
      </c>
      <c r="I57" s="83" t="s">
        <v>103</v>
      </c>
      <c r="J57" s="160">
        <v>1</v>
      </c>
      <c r="K57" s="160" t="s">
        <v>167</v>
      </c>
      <c r="L57" s="83" t="s">
        <v>103</v>
      </c>
      <c r="M57" s="160"/>
      <c r="N57" s="160"/>
      <c r="O57" s="83" t="s">
        <v>103</v>
      </c>
      <c r="P57" s="129"/>
      <c r="Q57" s="129"/>
      <c r="R57" s="178">
        <f>IF(G57="",0,PRODUCT(G57,J57,M57,P57))</f>
        <v>50000</v>
      </c>
      <c r="S57" s="311">
        <f>SUM(R57:R64)</f>
        <v>50000</v>
      </c>
      <c r="T57" s="80"/>
      <c r="U57" s="101"/>
      <c r="W57" s="86"/>
      <c r="X57" s="86"/>
      <c r="Y57" s="86"/>
      <c r="Z57" s="86"/>
      <c r="AA57" s="86"/>
      <c r="AB57" s="86"/>
      <c r="AC57" s="86"/>
      <c r="AD57" s="86"/>
      <c r="AE57" s="86"/>
    </row>
    <row r="58" spans="1:31" s="81" customFormat="1" ht="15.75" customHeight="1" x14ac:dyDescent="0.3">
      <c r="A58" s="328"/>
      <c r="B58" s="336"/>
      <c r="C58" s="339"/>
      <c r="D58" s="247"/>
      <c r="E58" s="248"/>
      <c r="F58" s="88" t="s">
        <v>100</v>
      </c>
      <c r="G58" s="161"/>
      <c r="H58" s="89" t="s">
        <v>101</v>
      </c>
      <c r="I58" s="89" t="s">
        <v>103</v>
      </c>
      <c r="J58" s="162"/>
      <c r="K58" s="162"/>
      <c r="L58" s="89" t="s">
        <v>103</v>
      </c>
      <c r="M58" s="162"/>
      <c r="N58" s="162"/>
      <c r="O58" s="89" t="s">
        <v>103</v>
      </c>
      <c r="P58" s="130"/>
      <c r="Q58" s="130"/>
      <c r="R58" s="179">
        <f t="shared" ref="R58:R64" si="2">IF(G58="",0,PRODUCT(G58,J58,M58,P58))</f>
        <v>0</v>
      </c>
      <c r="S58" s="311"/>
      <c r="T58" s="80"/>
      <c r="U58" s="101"/>
      <c r="W58" s="86"/>
      <c r="X58" s="86"/>
      <c r="Y58" s="86"/>
      <c r="Z58" s="86"/>
      <c r="AA58" s="86"/>
      <c r="AB58" s="86"/>
      <c r="AC58" s="86"/>
      <c r="AD58" s="86"/>
      <c r="AE58" s="86"/>
    </row>
    <row r="59" spans="1:31" s="81" customFormat="1" ht="15.75" customHeight="1" x14ac:dyDescent="0.3">
      <c r="A59" s="328"/>
      <c r="B59" s="336"/>
      <c r="C59" s="339"/>
      <c r="D59" s="247"/>
      <c r="E59" s="248"/>
      <c r="F59" s="88" t="s">
        <v>100</v>
      </c>
      <c r="G59" s="161"/>
      <c r="H59" s="89" t="s">
        <v>101</v>
      </c>
      <c r="I59" s="89" t="s">
        <v>103</v>
      </c>
      <c r="J59" s="162"/>
      <c r="K59" s="162"/>
      <c r="L59" s="89" t="s">
        <v>103</v>
      </c>
      <c r="M59" s="162"/>
      <c r="N59" s="162"/>
      <c r="O59" s="89" t="s">
        <v>103</v>
      </c>
      <c r="P59" s="130"/>
      <c r="Q59" s="130"/>
      <c r="R59" s="179">
        <f t="shared" si="2"/>
        <v>0</v>
      </c>
      <c r="S59" s="311"/>
      <c r="T59" s="80"/>
      <c r="U59" s="101"/>
      <c r="W59" s="86"/>
      <c r="X59" s="86"/>
      <c r="Y59" s="86"/>
      <c r="Z59" s="86"/>
      <c r="AA59" s="86"/>
      <c r="AB59" s="86"/>
      <c r="AC59" s="86"/>
      <c r="AD59" s="86"/>
      <c r="AE59" s="86"/>
    </row>
    <row r="60" spans="1:31" s="81" customFormat="1" ht="15.75" customHeight="1" x14ac:dyDescent="0.3">
      <c r="A60" s="328"/>
      <c r="B60" s="336"/>
      <c r="C60" s="339"/>
      <c r="D60" s="247"/>
      <c r="E60" s="248"/>
      <c r="F60" s="88" t="s">
        <v>100</v>
      </c>
      <c r="G60" s="161"/>
      <c r="H60" s="89" t="s">
        <v>101</v>
      </c>
      <c r="I60" s="89" t="s">
        <v>103</v>
      </c>
      <c r="J60" s="162"/>
      <c r="K60" s="162"/>
      <c r="L60" s="89" t="s">
        <v>103</v>
      </c>
      <c r="M60" s="162"/>
      <c r="N60" s="162"/>
      <c r="O60" s="89" t="s">
        <v>103</v>
      </c>
      <c r="P60" s="130"/>
      <c r="Q60" s="130"/>
      <c r="R60" s="179">
        <f t="shared" si="2"/>
        <v>0</v>
      </c>
      <c r="S60" s="311"/>
      <c r="T60" s="80"/>
      <c r="U60" s="101"/>
      <c r="W60" s="86"/>
      <c r="X60" s="86"/>
      <c r="Y60" s="86"/>
      <c r="Z60" s="86"/>
      <c r="AA60" s="86"/>
      <c r="AB60" s="86"/>
      <c r="AC60" s="86"/>
      <c r="AD60" s="86"/>
      <c r="AE60" s="86"/>
    </row>
    <row r="61" spans="1:31" s="81" customFormat="1" ht="15.75" customHeight="1" x14ac:dyDescent="0.3">
      <c r="A61" s="328"/>
      <c r="B61" s="336"/>
      <c r="C61" s="339"/>
      <c r="D61" s="247"/>
      <c r="E61" s="248"/>
      <c r="F61" s="88" t="s">
        <v>100</v>
      </c>
      <c r="G61" s="161"/>
      <c r="H61" s="89" t="s">
        <v>101</v>
      </c>
      <c r="I61" s="89" t="s">
        <v>103</v>
      </c>
      <c r="J61" s="162"/>
      <c r="K61" s="162"/>
      <c r="L61" s="89" t="s">
        <v>103</v>
      </c>
      <c r="M61" s="162"/>
      <c r="N61" s="162"/>
      <c r="O61" s="89" t="s">
        <v>103</v>
      </c>
      <c r="P61" s="130"/>
      <c r="Q61" s="130"/>
      <c r="R61" s="179">
        <f t="shared" si="2"/>
        <v>0</v>
      </c>
      <c r="S61" s="311"/>
      <c r="T61" s="80"/>
      <c r="U61" s="101"/>
      <c r="W61" s="86"/>
      <c r="X61" s="86"/>
      <c r="Y61" s="86"/>
      <c r="Z61" s="86"/>
      <c r="AA61" s="86"/>
      <c r="AB61" s="86"/>
      <c r="AC61" s="86"/>
      <c r="AD61" s="86"/>
      <c r="AE61" s="86"/>
    </row>
    <row r="62" spans="1:31" s="81" customFormat="1" ht="15.75" customHeight="1" x14ac:dyDescent="0.3">
      <c r="A62" s="328"/>
      <c r="B62" s="336"/>
      <c r="C62" s="339"/>
      <c r="D62" s="247"/>
      <c r="E62" s="248"/>
      <c r="F62" s="88" t="s">
        <v>100</v>
      </c>
      <c r="G62" s="161"/>
      <c r="H62" s="89" t="s">
        <v>101</v>
      </c>
      <c r="I62" s="89" t="s">
        <v>103</v>
      </c>
      <c r="J62" s="162"/>
      <c r="K62" s="162"/>
      <c r="L62" s="89" t="s">
        <v>103</v>
      </c>
      <c r="M62" s="162"/>
      <c r="N62" s="162"/>
      <c r="O62" s="89" t="s">
        <v>103</v>
      </c>
      <c r="P62" s="130"/>
      <c r="Q62" s="130"/>
      <c r="R62" s="179">
        <f t="shared" si="2"/>
        <v>0</v>
      </c>
      <c r="S62" s="311"/>
      <c r="T62" s="80"/>
      <c r="U62" s="101"/>
      <c r="W62" s="86"/>
      <c r="X62" s="86"/>
      <c r="Y62" s="86"/>
      <c r="Z62" s="86"/>
      <c r="AA62" s="86"/>
      <c r="AB62" s="86"/>
      <c r="AC62" s="86"/>
      <c r="AD62" s="86"/>
      <c r="AE62" s="86"/>
    </row>
    <row r="63" spans="1:31" s="81" customFormat="1" ht="15.75" customHeight="1" x14ac:dyDescent="0.3">
      <c r="A63" s="328"/>
      <c r="B63" s="336"/>
      <c r="C63" s="339"/>
      <c r="D63" s="247"/>
      <c r="E63" s="248"/>
      <c r="F63" s="88" t="s">
        <v>100</v>
      </c>
      <c r="G63" s="161"/>
      <c r="H63" s="89" t="s">
        <v>101</v>
      </c>
      <c r="I63" s="89" t="s">
        <v>103</v>
      </c>
      <c r="J63" s="162"/>
      <c r="K63" s="162"/>
      <c r="L63" s="89" t="s">
        <v>103</v>
      </c>
      <c r="M63" s="162"/>
      <c r="N63" s="162"/>
      <c r="O63" s="89" t="s">
        <v>103</v>
      </c>
      <c r="P63" s="130"/>
      <c r="Q63" s="130"/>
      <c r="R63" s="179">
        <f t="shared" si="2"/>
        <v>0</v>
      </c>
      <c r="S63" s="311"/>
      <c r="T63" s="80"/>
      <c r="U63" s="101"/>
      <c r="W63" s="86"/>
      <c r="X63" s="86"/>
      <c r="Y63" s="86"/>
      <c r="Z63" s="86"/>
      <c r="AA63" s="86"/>
      <c r="AB63" s="86"/>
      <c r="AC63" s="86"/>
      <c r="AD63" s="86"/>
      <c r="AE63" s="86"/>
    </row>
    <row r="64" spans="1:31" s="81" customFormat="1" ht="15.75" customHeight="1" thickBot="1" x14ac:dyDescent="0.35">
      <c r="A64" s="328"/>
      <c r="B64" s="336"/>
      <c r="C64" s="340"/>
      <c r="D64" s="245"/>
      <c r="E64" s="246"/>
      <c r="F64" s="90" t="s">
        <v>100</v>
      </c>
      <c r="G64" s="163"/>
      <c r="H64" s="91" t="s">
        <v>101</v>
      </c>
      <c r="I64" s="91" t="s">
        <v>103</v>
      </c>
      <c r="J64" s="164"/>
      <c r="K64" s="164"/>
      <c r="L64" s="91" t="s">
        <v>103</v>
      </c>
      <c r="M64" s="164"/>
      <c r="N64" s="164"/>
      <c r="O64" s="91" t="s">
        <v>103</v>
      </c>
      <c r="P64" s="131"/>
      <c r="Q64" s="131"/>
      <c r="R64" s="180">
        <f t="shared" si="2"/>
        <v>0</v>
      </c>
      <c r="S64" s="315"/>
      <c r="T64" s="80"/>
      <c r="U64" s="101"/>
      <c r="W64" s="86"/>
      <c r="X64" s="86"/>
      <c r="Y64" s="86"/>
      <c r="Z64" s="86"/>
      <c r="AA64" s="86"/>
      <c r="AB64" s="86"/>
      <c r="AC64" s="86"/>
      <c r="AD64" s="86"/>
      <c r="AE64" s="86"/>
    </row>
    <row r="65" spans="1:31" s="81" customFormat="1" ht="15.75" customHeight="1" thickTop="1" x14ac:dyDescent="0.3">
      <c r="A65" s="328"/>
      <c r="B65" s="336"/>
      <c r="C65" s="341" t="s">
        <v>181</v>
      </c>
      <c r="D65" s="249" t="s">
        <v>244</v>
      </c>
      <c r="E65" s="250"/>
      <c r="F65" s="92" t="s">
        <v>100</v>
      </c>
      <c r="G65" s="165">
        <v>1000</v>
      </c>
      <c r="H65" s="93" t="s">
        <v>101</v>
      </c>
      <c r="I65" s="93" t="s">
        <v>103</v>
      </c>
      <c r="J65" s="166">
        <v>3</v>
      </c>
      <c r="K65" s="166" t="s">
        <v>167</v>
      </c>
      <c r="L65" s="93" t="s">
        <v>103</v>
      </c>
      <c r="M65" s="166"/>
      <c r="N65" s="166"/>
      <c r="O65" s="93" t="s">
        <v>103</v>
      </c>
      <c r="P65" s="132"/>
      <c r="Q65" s="132"/>
      <c r="R65" s="181">
        <f>IF(G65="",0,PRODUCT(G65,J65,M65,P65))</f>
        <v>3000</v>
      </c>
      <c r="S65" s="310">
        <f>SUM(R65:R72)</f>
        <v>57000</v>
      </c>
      <c r="T65" s="80"/>
      <c r="U65" s="101"/>
      <c r="W65" s="86"/>
      <c r="X65" s="86"/>
      <c r="Y65" s="86"/>
      <c r="Z65" s="86"/>
      <c r="AA65" s="86"/>
      <c r="AB65" s="86"/>
      <c r="AC65" s="86"/>
      <c r="AD65" s="86"/>
      <c r="AE65" s="86"/>
    </row>
    <row r="66" spans="1:31" s="81" customFormat="1" ht="15.75" customHeight="1" x14ac:dyDescent="0.3">
      <c r="A66" s="328"/>
      <c r="B66" s="336"/>
      <c r="C66" s="339"/>
      <c r="D66" s="247" t="s">
        <v>245</v>
      </c>
      <c r="E66" s="248"/>
      <c r="F66" s="88" t="s">
        <v>100</v>
      </c>
      <c r="G66" s="161">
        <v>1000</v>
      </c>
      <c r="H66" s="89" t="s">
        <v>101</v>
      </c>
      <c r="I66" s="89" t="s">
        <v>103</v>
      </c>
      <c r="J66" s="162">
        <v>3</v>
      </c>
      <c r="K66" s="162" t="s">
        <v>167</v>
      </c>
      <c r="L66" s="89" t="s">
        <v>103</v>
      </c>
      <c r="M66" s="162"/>
      <c r="N66" s="162"/>
      <c r="O66" s="89" t="s">
        <v>103</v>
      </c>
      <c r="P66" s="130"/>
      <c r="Q66" s="130"/>
      <c r="R66" s="179">
        <f t="shared" ref="R66:R72" si="3">IF(G66="",0,PRODUCT(G66,J66,M66,P66))</f>
        <v>3000</v>
      </c>
      <c r="S66" s="311"/>
      <c r="T66" s="80"/>
      <c r="U66" s="101"/>
      <c r="W66" s="86"/>
      <c r="X66" s="86"/>
      <c r="Y66" s="86"/>
      <c r="Z66" s="86"/>
      <c r="AA66" s="86"/>
      <c r="AB66" s="86"/>
      <c r="AC66" s="86"/>
      <c r="AD66" s="86"/>
      <c r="AE66" s="86"/>
    </row>
    <row r="67" spans="1:31" s="81" customFormat="1" ht="15.75" customHeight="1" x14ac:dyDescent="0.3">
      <c r="A67" s="328"/>
      <c r="B67" s="336"/>
      <c r="C67" s="339"/>
      <c r="D67" s="247" t="s">
        <v>246</v>
      </c>
      <c r="E67" s="248"/>
      <c r="F67" s="88" t="s">
        <v>100</v>
      </c>
      <c r="G67" s="161">
        <v>400</v>
      </c>
      <c r="H67" s="89" t="s">
        <v>101</v>
      </c>
      <c r="I67" s="89" t="s">
        <v>103</v>
      </c>
      <c r="J67" s="162">
        <v>10</v>
      </c>
      <c r="K67" s="162" t="s">
        <v>167</v>
      </c>
      <c r="L67" s="89" t="s">
        <v>103</v>
      </c>
      <c r="M67" s="162"/>
      <c r="N67" s="162"/>
      <c r="O67" s="89" t="s">
        <v>103</v>
      </c>
      <c r="P67" s="130"/>
      <c r="Q67" s="130"/>
      <c r="R67" s="179">
        <f t="shared" si="3"/>
        <v>4000</v>
      </c>
      <c r="S67" s="311"/>
      <c r="T67" s="80"/>
      <c r="U67" s="101"/>
      <c r="W67" s="86"/>
      <c r="X67" s="86"/>
      <c r="Y67" s="86"/>
      <c r="Z67" s="86"/>
      <c r="AA67" s="86"/>
      <c r="AB67" s="86"/>
      <c r="AC67" s="86"/>
      <c r="AD67" s="86"/>
      <c r="AE67" s="86"/>
    </row>
    <row r="68" spans="1:31" s="81" customFormat="1" ht="15.75" customHeight="1" x14ac:dyDescent="0.3">
      <c r="A68" s="328"/>
      <c r="B68" s="336"/>
      <c r="C68" s="339"/>
      <c r="D68" s="247" t="s">
        <v>247</v>
      </c>
      <c r="E68" s="248"/>
      <c r="F68" s="88" t="s">
        <v>100</v>
      </c>
      <c r="G68" s="161">
        <v>2</v>
      </c>
      <c r="H68" s="89" t="s">
        <v>101</v>
      </c>
      <c r="I68" s="89" t="s">
        <v>103</v>
      </c>
      <c r="J68" s="162">
        <v>1000</v>
      </c>
      <c r="K68" s="162" t="s">
        <v>248</v>
      </c>
      <c r="L68" s="89" t="s">
        <v>103</v>
      </c>
      <c r="M68" s="162"/>
      <c r="N68" s="162"/>
      <c r="O68" s="89" t="s">
        <v>103</v>
      </c>
      <c r="P68" s="130"/>
      <c r="Q68" s="130"/>
      <c r="R68" s="179">
        <f t="shared" si="3"/>
        <v>2000</v>
      </c>
      <c r="S68" s="311"/>
      <c r="T68" s="80"/>
      <c r="U68" s="101"/>
      <c r="W68" s="86"/>
      <c r="X68" s="86"/>
      <c r="Y68" s="86"/>
      <c r="Z68" s="86"/>
      <c r="AA68" s="86"/>
      <c r="AB68" s="86"/>
      <c r="AC68" s="86"/>
      <c r="AD68" s="86"/>
      <c r="AE68" s="86"/>
    </row>
    <row r="69" spans="1:31" s="81" customFormat="1" ht="15.75" customHeight="1" x14ac:dyDescent="0.3">
      <c r="A69" s="328"/>
      <c r="B69" s="336"/>
      <c r="C69" s="339"/>
      <c r="D69" s="247" t="s">
        <v>252</v>
      </c>
      <c r="E69" s="248"/>
      <c r="F69" s="88" t="s">
        <v>100</v>
      </c>
      <c r="G69" s="161">
        <v>50</v>
      </c>
      <c r="H69" s="89" t="s">
        <v>101</v>
      </c>
      <c r="I69" s="89" t="s">
        <v>103</v>
      </c>
      <c r="J69" s="162">
        <v>100</v>
      </c>
      <c r="K69" s="162" t="s">
        <v>248</v>
      </c>
      <c r="L69" s="89" t="s">
        <v>103</v>
      </c>
      <c r="M69" s="162"/>
      <c r="N69" s="162"/>
      <c r="O69" s="89" t="s">
        <v>103</v>
      </c>
      <c r="P69" s="130"/>
      <c r="Q69" s="130"/>
      <c r="R69" s="179">
        <f t="shared" si="3"/>
        <v>5000</v>
      </c>
      <c r="S69" s="311"/>
      <c r="T69" s="80"/>
      <c r="U69" s="101"/>
      <c r="W69" s="86"/>
      <c r="X69" s="86"/>
      <c r="Y69" s="86"/>
      <c r="Z69" s="86"/>
      <c r="AA69" s="86"/>
      <c r="AB69" s="86"/>
      <c r="AC69" s="86"/>
      <c r="AD69" s="86"/>
      <c r="AE69" s="86"/>
    </row>
    <row r="70" spans="1:31" s="81" customFormat="1" ht="15.75" customHeight="1" x14ac:dyDescent="0.3">
      <c r="A70" s="328"/>
      <c r="B70" s="336"/>
      <c r="C70" s="339"/>
      <c r="D70" s="247" t="s">
        <v>253</v>
      </c>
      <c r="E70" s="248"/>
      <c r="F70" s="88" t="s">
        <v>100</v>
      </c>
      <c r="G70" s="161">
        <v>10000</v>
      </c>
      <c r="H70" s="89" t="s">
        <v>101</v>
      </c>
      <c r="I70" s="89" t="s">
        <v>103</v>
      </c>
      <c r="J70" s="162">
        <v>4</v>
      </c>
      <c r="K70" s="162" t="s">
        <v>248</v>
      </c>
      <c r="L70" s="89" t="s">
        <v>103</v>
      </c>
      <c r="M70" s="162"/>
      <c r="N70" s="162"/>
      <c r="O70" s="89" t="s">
        <v>103</v>
      </c>
      <c r="P70" s="130"/>
      <c r="Q70" s="130"/>
      <c r="R70" s="179">
        <f t="shared" si="3"/>
        <v>40000</v>
      </c>
      <c r="S70" s="311"/>
      <c r="T70" s="80"/>
      <c r="U70" s="101"/>
      <c r="W70" s="86"/>
      <c r="X70" s="86"/>
      <c r="Y70" s="86"/>
      <c r="Z70" s="86"/>
      <c r="AA70" s="86"/>
      <c r="AB70" s="86"/>
      <c r="AC70" s="86"/>
      <c r="AD70" s="86"/>
      <c r="AE70" s="86"/>
    </row>
    <row r="71" spans="1:31" s="81" customFormat="1" ht="15.75" customHeight="1" x14ac:dyDescent="0.3">
      <c r="A71" s="328"/>
      <c r="B71" s="336"/>
      <c r="C71" s="339"/>
      <c r="D71" s="247"/>
      <c r="E71" s="248"/>
      <c r="F71" s="88" t="s">
        <v>100</v>
      </c>
      <c r="G71" s="161"/>
      <c r="H71" s="89" t="s">
        <v>101</v>
      </c>
      <c r="I71" s="89" t="s">
        <v>103</v>
      </c>
      <c r="J71" s="162"/>
      <c r="K71" s="162"/>
      <c r="L71" s="89" t="s">
        <v>103</v>
      </c>
      <c r="M71" s="162"/>
      <c r="N71" s="162"/>
      <c r="O71" s="89" t="s">
        <v>103</v>
      </c>
      <c r="P71" s="130"/>
      <c r="Q71" s="130"/>
      <c r="R71" s="179">
        <f t="shared" si="3"/>
        <v>0</v>
      </c>
      <c r="S71" s="311"/>
      <c r="T71" s="80"/>
      <c r="U71" s="101"/>
      <c r="W71" s="86"/>
      <c r="X71" s="86"/>
      <c r="Y71" s="86"/>
      <c r="Z71" s="86"/>
      <c r="AA71" s="86"/>
      <c r="AB71" s="86"/>
      <c r="AC71" s="86"/>
      <c r="AD71" s="86"/>
      <c r="AE71" s="86"/>
    </row>
    <row r="72" spans="1:31" s="81" customFormat="1" ht="15.75" customHeight="1" thickBot="1" x14ac:dyDescent="0.35">
      <c r="A72" s="328"/>
      <c r="B72" s="336"/>
      <c r="C72" s="340"/>
      <c r="D72" s="245"/>
      <c r="E72" s="246"/>
      <c r="F72" s="90" t="s">
        <v>100</v>
      </c>
      <c r="G72" s="163"/>
      <c r="H72" s="91" t="s">
        <v>101</v>
      </c>
      <c r="I72" s="91" t="s">
        <v>103</v>
      </c>
      <c r="J72" s="164"/>
      <c r="K72" s="164"/>
      <c r="L72" s="91" t="s">
        <v>103</v>
      </c>
      <c r="M72" s="164"/>
      <c r="N72" s="164"/>
      <c r="O72" s="91" t="s">
        <v>103</v>
      </c>
      <c r="P72" s="131"/>
      <c r="Q72" s="131"/>
      <c r="R72" s="180">
        <f t="shared" si="3"/>
        <v>0</v>
      </c>
      <c r="S72" s="315"/>
      <c r="T72" s="80"/>
      <c r="U72" s="101"/>
      <c r="W72" s="86"/>
      <c r="X72" s="86"/>
      <c r="Y72" s="86"/>
      <c r="Z72" s="86"/>
      <c r="AA72" s="86"/>
      <c r="AB72" s="86"/>
      <c r="AC72" s="86"/>
      <c r="AD72" s="86"/>
      <c r="AE72" s="86"/>
    </row>
    <row r="73" spans="1:31" s="81" customFormat="1" ht="15.75" customHeight="1" thickTop="1" x14ac:dyDescent="0.3">
      <c r="A73" s="328"/>
      <c r="B73" s="336"/>
      <c r="C73" s="341" t="s">
        <v>182</v>
      </c>
      <c r="D73" s="249" t="s">
        <v>254</v>
      </c>
      <c r="E73" s="250"/>
      <c r="F73" s="92" t="s">
        <v>100</v>
      </c>
      <c r="G73" s="165">
        <v>50000</v>
      </c>
      <c r="H73" s="93" t="s">
        <v>101</v>
      </c>
      <c r="I73" s="93" t="s">
        <v>103</v>
      </c>
      <c r="J73" s="166">
        <v>3</v>
      </c>
      <c r="K73" s="166" t="s">
        <v>161</v>
      </c>
      <c r="L73" s="93" t="s">
        <v>103</v>
      </c>
      <c r="M73" s="166"/>
      <c r="N73" s="166"/>
      <c r="O73" s="93" t="s">
        <v>103</v>
      </c>
      <c r="P73" s="132"/>
      <c r="Q73" s="132"/>
      <c r="R73" s="181">
        <f>IF(G73="",0,PRODUCT(G73,J73,M73,P73))</f>
        <v>150000</v>
      </c>
      <c r="S73" s="310">
        <f>SUM(R73:R80)</f>
        <v>163000</v>
      </c>
      <c r="T73" s="80"/>
      <c r="U73" s="101"/>
      <c r="W73" s="86"/>
      <c r="X73" s="86"/>
      <c r="Y73" s="86"/>
      <c r="Z73" s="86"/>
      <c r="AA73" s="86"/>
      <c r="AB73" s="86"/>
      <c r="AC73" s="86"/>
      <c r="AD73" s="86"/>
      <c r="AE73" s="86"/>
    </row>
    <row r="74" spans="1:31" s="81" customFormat="1" ht="15.75" customHeight="1" x14ac:dyDescent="0.3">
      <c r="A74" s="328"/>
      <c r="B74" s="336"/>
      <c r="C74" s="339"/>
      <c r="D74" s="247" t="s">
        <v>329</v>
      </c>
      <c r="E74" s="248"/>
      <c r="F74" s="88" t="s">
        <v>100</v>
      </c>
      <c r="G74" s="161">
        <v>13000</v>
      </c>
      <c r="H74" s="89" t="s">
        <v>101</v>
      </c>
      <c r="I74" s="89" t="s">
        <v>103</v>
      </c>
      <c r="J74" s="162">
        <v>1</v>
      </c>
      <c r="K74" s="162" t="s">
        <v>331</v>
      </c>
      <c r="L74" s="89" t="s">
        <v>103</v>
      </c>
      <c r="M74" s="162">
        <v>1</v>
      </c>
      <c r="N74" s="162" t="s">
        <v>161</v>
      </c>
      <c r="O74" s="89" t="s">
        <v>103</v>
      </c>
      <c r="P74" s="130"/>
      <c r="Q74" s="130"/>
      <c r="R74" s="179">
        <f t="shared" ref="R74:R80" si="4">IF(G74="",0,PRODUCT(G74,J74,M74,P74))</f>
        <v>13000</v>
      </c>
      <c r="S74" s="311"/>
      <c r="T74" s="80"/>
      <c r="U74" s="101"/>
      <c r="W74" s="86"/>
      <c r="X74" s="86"/>
      <c r="Y74" s="86"/>
      <c r="Z74" s="86"/>
      <c r="AA74" s="86"/>
      <c r="AB74" s="86"/>
      <c r="AC74" s="86"/>
      <c r="AD74" s="86"/>
      <c r="AE74" s="86"/>
    </row>
    <row r="75" spans="1:31" s="81" customFormat="1" ht="15.75" customHeight="1" x14ac:dyDescent="0.3">
      <c r="A75" s="328"/>
      <c r="B75" s="336"/>
      <c r="C75" s="339"/>
      <c r="D75" s="247"/>
      <c r="E75" s="248"/>
      <c r="F75" s="88" t="s">
        <v>100</v>
      </c>
      <c r="G75" s="161"/>
      <c r="H75" s="89" t="s">
        <v>101</v>
      </c>
      <c r="I75" s="89" t="s">
        <v>103</v>
      </c>
      <c r="J75" s="162"/>
      <c r="K75" s="162"/>
      <c r="L75" s="89" t="s">
        <v>103</v>
      </c>
      <c r="M75" s="162"/>
      <c r="N75" s="162"/>
      <c r="O75" s="89" t="s">
        <v>103</v>
      </c>
      <c r="P75" s="130"/>
      <c r="Q75" s="130"/>
      <c r="R75" s="179">
        <f t="shared" si="4"/>
        <v>0</v>
      </c>
      <c r="S75" s="311"/>
      <c r="T75" s="80"/>
      <c r="U75" s="101"/>
      <c r="W75" s="86"/>
      <c r="X75" s="86"/>
      <c r="Y75" s="86"/>
      <c r="Z75" s="86"/>
      <c r="AA75" s="86"/>
      <c r="AB75" s="86"/>
      <c r="AC75" s="86"/>
      <c r="AD75" s="86"/>
      <c r="AE75" s="86"/>
    </row>
    <row r="76" spans="1:31" s="81" customFormat="1" ht="15.75" customHeight="1" x14ac:dyDescent="0.3">
      <c r="A76" s="328"/>
      <c r="B76" s="336"/>
      <c r="C76" s="339"/>
      <c r="D76" s="247"/>
      <c r="E76" s="248"/>
      <c r="F76" s="88" t="s">
        <v>100</v>
      </c>
      <c r="G76" s="161"/>
      <c r="H76" s="89" t="s">
        <v>101</v>
      </c>
      <c r="I76" s="89" t="s">
        <v>103</v>
      </c>
      <c r="J76" s="162"/>
      <c r="K76" s="162"/>
      <c r="L76" s="89" t="s">
        <v>103</v>
      </c>
      <c r="M76" s="162"/>
      <c r="N76" s="162"/>
      <c r="O76" s="89" t="s">
        <v>103</v>
      </c>
      <c r="P76" s="130"/>
      <c r="Q76" s="130"/>
      <c r="R76" s="179">
        <f t="shared" si="4"/>
        <v>0</v>
      </c>
      <c r="S76" s="311"/>
      <c r="T76" s="80"/>
      <c r="U76" s="101"/>
      <c r="W76" s="86"/>
      <c r="X76" s="86"/>
      <c r="Y76" s="86"/>
      <c r="Z76" s="86"/>
      <c r="AA76" s="86"/>
      <c r="AB76" s="86"/>
      <c r="AC76" s="86"/>
      <c r="AD76" s="86"/>
      <c r="AE76" s="86"/>
    </row>
    <row r="77" spans="1:31" s="81" customFormat="1" ht="15.75" customHeight="1" x14ac:dyDescent="0.3">
      <c r="A77" s="328"/>
      <c r="B77" s="336"/>
      <c r="C77" s="339"/>
      <c r="D77" s="247"/>
      <c r="E77" s="248"/>
      <c r="F77" s="88" t="s">
        <v>100</v>
      </c>
      <c r="G77" s="161"/>
      <c r="H77" s="89" t="s">
        <v>101</v>
      </c>
      <c r="I77" s="89" t="s">
        <v>103</v>
      </c>
      <c r="J77" s="162"/>
      <c r="K77" s="162"/>
      <c r="L77" s="89" t="s">
        <v>103</v>
      </c>
      <c r="M77" s="162"/>
      <c r="N77" s="162"/>
      <c r="O77" s="89" t="s">
        <v>103</v>
      </c>
      <c r="P77" s="130"/>
      <c r="Q77" s="130"/>
      <c r="R77" s="179">
        <f t="shared" si="4"/>
        <v>0</v>
      </c>
      <c r="S77" s="311"/>
      <c r="T77" s="80"/>
      <c r="U77" s="101"/>
      <c r="W77" s="86"/>
      <c r="X77" s="86"/>
      <c r="Y77" s="86"/>
      <c r="Z77" s="86"/>
      <c r="AA77" s="86"/>
      <c r="AB77" s="86"/>
      <c r="AC77" s="86"/>
      <c r="AD77" s="86"/>
      <c r="AE77" s="86"/>
    </row>
    <row r="78" spans="1:31" s="81" customFormat="1" ht="15.75" customHeight="1" x14ac:dyDescent="0.3">
      <c r="A78" s="328"/>
      <c r="B78" s="336"/>
      <c r="C78" s="339"/>
      <c r="D78" s="247"/>
      <c r="E78" s="248"/>
      <c r="F78" s="88" t="s">
        <v>100</v>
      </c>
      <c r="G78" s="161"/>
      <c r="H78" s="89" t="s">
        <v>101</v>
      </c>
      <c r="I78" s="89" t="s">
        <v>103</v>
      </c>
      <c r="J78" s="162"/>
      <c r="K78" s="162"/>
      <c r="L78" s="89" t="s">
        <v>103</v>
      </c>
      <c r="M78" s="162"/>
      <c r="N78" s="162"/>
      <c r="O78" s="89" t="s">
        <v>103</v>
      </c>
      <c r="P78" s="130"/>
      <c r="Q78" s="130"/>
      <c r="R78" s="179">
        <f t="shared" si="4"/>
        <v>0</v>
      </c>
      <c r="S78" s="311"/>
      <c r="T78" s="80"/>
      <c r="U78" s="101"/>
      <c r="W78" s="86"/>
      <c r="X78" s="86"/>
      <c r="Y78" s="86"/>
      <c r="Z78" s="86"/>
      <c r="AA78" s="86"/>
      <c r="AB78" s="86"/>
      <c r="AC78" s="86"/>
      <c r="AD78" s="86"/>
      <c r="AE78" s="86"/>
    </row>
    <row r="79" spans="1:31" s="81" customFormat="1" ht="15.75" customHeight="1" x14ac:dyDescent="0.3">
      <c r="A79" s="328"/>
      <c r="B79" s="336"/>
      <c r="C79" s="339"/>
      <c r="D79" s="247"/>
      <c r="E79" s="248"/>
      <c r="F79" s="88" t="s">
        <v>100</v>
      </c>
      <c r="G79" s="161"/>
      <c r="H79" s="89" t="s">
        <v>101</v>
      </c>
      <c r="I79" s="89" t="s">
        <v>103</v>
      </c>
      <c r="J79" s="162"/>
      <c r="K79" s="162"/>
      <c r="L79" s="89" t="s">
        <v>103</v>
      </c>
      <c r="M79" s="162"/>
      <c r="N79" s="162"/>
      <c r="O79" s="89" t="s">
        <v>103</v>
      </c>
      <c r="P79" s="130"/>
      <c r="Q79" s="130"/>
      <c r="R79" s="179">
        <f t="shared" si="4"/>
        <v>0</v>
      </c>
      <c r="S79" s="311"/>
      <c r="T79" s="80"/>
      <c r="U79" s="101"/>
      <c r="W79" s="86"/>
      <c r="X79" s="86"/>
      <c r="Y79" s="86"/>
      <c r="Z79" s="86"/>
      <c r="AA79" s="86"/>
      <c r="AB79" s="86"/>
      <c r="AC79" s="86"/>
      <c r="AD79" s="86"/>
      <c r="AE79" s="86"/>
    </row>
    <row r="80" spans="1:31" s="81" customFormat="1" ht="15.75" customHeight="1" thickBot="1" x14ac:dyDescent="0.35">
      <c r="A80" s="328"/>
      <c r="B80" s="336"/>
      <c r="C80" s="340"/>
      <c r="D80" s="245"/>
      <c r="E80" s="246"/>
      <c r="F80" s="90" t="s">
        <v>100</v>
      </c>
      <c r="G80" s="163"/>
      <c r="H80" s="91" t="s">
        <v>101</v>
      </c>
      <c r="I80" s="91" t="s">
        <v>103</v>
      </c>
      <c r="J80" s="164"/>
      <c r="K80" s="164"/>
      <c r="L80" s="91" t="s">
        <v>103</v>
      </c>
      <c r="M80" s="164"/>
      <c r="N80" s="164"/>
      <c r="O80" s="91" t="s">
        <v>103</v>
      </c>
      <c r="P80" s="131"/>
      <c r="Q80" s="131"/>
      <c r="R80" s="180">
        <f t="shared" si="4"/>
        <v>0</v>
      </c>
      <c r="S80" s="315"/>
      <c r="T80" s="80"/>
      <c r="U80" s="101"/>
      <c r="W80" s="86"/>
      <c r="X80" s="86"/>
      <c r="Y80" s="86"/>
      <c r="Z80" s="86"/>
      <c r="AA80" s="86"/>
      <c r="AB80" s="86"/>
      <c r="AC80" s="86"/>
      <c r="AD80" s="86"/>
      <c r="AE80" s="86"/>
    </row>
    <row r="81" spans="1:31" s="81" customFormat="1" ht="15.75" customHeight="1" thickTop="1" x14ac:dyDescent="0.3">
      <c r="A81" s="328"/>
      <c r="B81" s="336"/>
      <c r="C81" s="341" t="s">
        <v>98</v>
      </c>
      <c r="D81" s="249"/>
      <c r="E81" s="250"/>
      <c r="F81" s="92" t="s">
        <v>100</v>
      </c>
      <c r="G81" s="165"/>
      <c r="H81" s="93" t="s">
        <v>101</v>
      </c>
      <c r="I81" s="93" t="s">
        <v>103</v>
      </c>
      <c r="J81" s="166"/>
      <c r="K81" s="166"/>
      <c r="L81" s="93" t="s">
        <v>103</v>
      </c>
      <c r="M81" s="166"/>
      <c r="N81" s="166"/>
      <c r="O81" s="93" t="s">
        <v>103</v>
      </c>
      <c r="P81" s="132"/>
      <c r="Q81" s="132"/>
      <c r="R81" s="181">
        <f>IF(G81="",0,PRODUCT(G81,J81,M81,P81))</f>
        <v>0</v>
      </c>
      <c r="S81" s="310">
        <f>SUM(R81:R88)</f>
        <v>0</v>
      </c>
      <c r="T81" s="80"/>
      <c r="U81" s="101"/>
      <c r="W81" s="86"/>
      <c r="X81" s="86"/>
      <c r="Y81" s="86"/>
      <c r="Z81" s="86"/>
      <c r="AA81" s="86"/>
      <c r="AB81" s="86"/>
      <c r="AC81" s="86"/>
      <c r="AD81" s="86"/>
      <c r="AE81" s="86"/>
    </row>
    <row r="82" spans="1:31" s="81" customFormat="1" ht="15.75" customHeight="1" x14ac:dyDescent="0.3">
      <c r="A82" s="328"/>
      <c r="B82" s="336"/>
      <c r="C82" s="339"/>
      <c r="D82" s="247"/>
      <c r="E82" s="248"/>
      <c r="F82" s="88" t="s">
        <v>100</v>
      </c>
      <c r="G82" s="161"/>
      <c r="H82" s="89" t="s">
        <v>101</v>
      </c>
      <c r="I82" s="89" t="s">
        <v>103</v>
      </c>
      <c r="J82" s="162"/>
      <c r="K82" s="162"/>
      <c r="L82" s="89" t="s">
        <v>103</v>
      </c>
      <c r="M82" s="162"/>
      <c r="N82" s="162"/>
      <c r="O82" s="89" t="s">
        <v>103</v>
      </c>
      <c r="P82" s="130"/>
      <c r="Q82" s="130"/>
      <c r="R82" s="179">
        <f t="shared" ref="R82:R88" si="5">IF(G82="",0,PRODUCT(G82,J82,M82,P82))</f>
        <v>0</v>
      </c>
      <c r="S82" s="311"/>
      <c r="T82" s="80"/>
      <c r="U82" s="101"/>
      <c r="W82" s="86"/>
      <c r="X82" s="86"/>
      <c r="Y82" s="86"/>
      <c r="Z82" s="86"/>
      <c r="AA82" s="86"/>
      <c r="AB82" s="86"/>
      <c r="AC82" s="86"/>
      <c r="AD82" s="86"/>
      <c r="AE82" s="86"/>
    </row>
    <row r="83" spans="1:31" s="81" customFormat="1" ht="15.75" customHeight="1" x14ac:dyDescent="0.3">
      <c r="A83" s="328"/>
      <c r="B83" s="336"/>
      <c r="C83" s="339"/>
      <c r="D83" s="247"/>
      <c r="E83" s="248"/>
      <c r="F83" s="88" t="s">
        <v>100</v>
      </c>
      <c r="G83" s="161"/>
      <c r="H83" s="89" t="s">
        <v>101</v>
      </c>
      <c r="I83" s="89" t="s">
        <v>103</v>
      </c>
      <c r="J83" s="162"/>
      <c r="K83" s="162"/>
      <c r="L83" s="89" t="s">
        <v>103</v>
      </c>
      <c r="M83" s="162"/>
      <c r="N83" s="162"/>
      <c r="O83" s="89" t="s">
        <v>103</v>
      </c>
      <c r="P83" s="130"/>
      <c r="Q83" s="130"/>
      <c r="R83" s="179">
        <f t="shared" si="5"/>
        <v>0</v>
      </c>
      <c r="S83" s="311"/>
      <c r="T83" s="80"/>
      <c r="U83" s="101"/>
      <c r="W83" s="86"/>
      <c r="X83" s="86"/>
      <c r="Y83" s="86"/>
      <c r="Z83" s="86"/>
      <c r="AA83" s="86"/>
      <c r="AB83" s="86"/>
      <c r="AC83" s="86"/>
      <c r="AD83" s="86"/>
      <c r="AE83" s="86"/>
    </row>
    <row r="84" spans="1:31" s="81" customFormat="1" ht="15.75" customHeight="1" x14ac:dyDescent="0.3">
      <c r="A84" s="328"/>
      <c r="B84" s="336"/>
      <c r="C84" s="339"/>
      <c r="D84" s="247"/>
      <c r="E84" s="248"/>
      <c r="F84" s="88" t="s">
        <v>100</v>
      </c>
      <c r="G84" s="161"/>
      <c r="H84" s="89" t="s">
        <v>101</v>
      </c>
      <c r="I84" s="89" t="s">
        <v>103</v>
      </c>
      <c r="J84" s="162"/>
      <c r="K84" s="162"/>
      <c r="L84" s="89" t="s">
        <v>103</v>
      </c>
      <c r="M84" s="162"/>
      <c r="N84" s="162"/>
      <c r="O84" s="89" t="s">
        <v>103</v>
      </c>
      <c r="P84" s="130"/>
      <c r="Q84" s="130"/>
      <c r="R84" s="179">
        <f t="shared" si="5"/>
        <v>0</v>
      </c>
      <c r="S84" s="311"/>
      <c r="T84" s="80"/>
      <c r="U84" s="101"/>
      <c r="W84" s="86"/>
      <c r="X84" s="86"/>
      <c r="Y84" s="86"/>
      <c r="Z84" s="86"/>
      <c r="AA84" s="86"/>
      <c r="AB84" s="86"/>
      <c r="AC84" s="86"/>
      <c r="AD84" s="86"/>
      <c r="AE84" s="86"/>
    </row>
    <row r="85" spans="1:31" s="81" customFormat="1" ht="15.75" customHeight="1" x14ac:dyDescent="0.3">
      <c r="A85" s="328"/>
      <c r="B85" s="336"/>
      <c r="C85" s="339"/>
      <c r="D85" s="247"/>
      <c r="E85" s="248"/>
      <c r="F85" s="88" t="s">
        <v>100</v>
      </c>
      <c r="G85" s="161"/>
      <c r="H85" s="89" t="s">
        <v>101</v>
      </c>
      <c r="I85" s="89" t="s">
        <v>103</v>
      </c>
      <c r="J85" s="162"/>
      <c r="K85" s="162"/>
      <c r="L85" s="89" t="s">
        <v>103</v>
      </c>
      <c r="M85" s="162"/>
      <c r="N85" s="162"/>
      <c r="O85" s="89" t="s">
        <v>103</v>
      </c>
      <c r="P85" s="130"/>
      <c r="Q85" s="130"/>
      <c r="R85" s="179">
        <f t="shared" si="5"/>
        <v>0</v>
      </c>
      <c r="S85" s="311"/>
      <c r="T85" s="80"/>
      <c r="U85" s="101"/>
      <c r="W85" s="86"/>
      <c r="X85" s="86"/>
      <c r="Y85" s="86"/>
      <c r="Z85" s="86"/>
      <c r="AA85" s="86"/>
      <c r="AB85" s="86"/>
      <c r="AC85" s="86"/>
      <c r="AD85" s="86"/>
      <c r="AE85" s="86"/>
    </row>
    <row r="86" spans="1:31" s="81" customFormat="1" ht="15.75" customHeight="1" x14ac:dyDescent="0.3">
      <c r="A86" s="328"/>
      <c r="B86" s="336"/>
      <c r="C86" s="339"/>
      <c r="D86" s="247"/>
      <c r="E86" s="248"/>
      <c r="F86" s="88" t="s">
        <v>100</v>
      </c>
      <c r="G86" s="161"/>
      <c r="H86" s="89" t="s">
        <v>101</v>
      </c>
      <c r="I86" s="89" t="s">
        <v>103</v>
      </c>
      <c r="J86" s="162"/>
      <c r="K86" s="162"/>
      <c r="L86" s="89" t="s">
        <v>103</v>
      </c>
      <c r="M86" s="162"/>
      <c r="N86" s="162"/>
      <c r="O86" s="89" t="s">
        <v>103</v>
      </c>
      <c r="P86" s="130"/>
      <c r="Q86" s="130"/>
      <c r="R86" s="179">
        <f t="shared" si="5"/>
        <v>0</v>
      </c>
      <c r="S86" s="311"/>
      <c r="T86" s="80"/>
      <c r="U86" s="101"/>
      <c r="W86" s="86"/>
      <c r="X86" s="86"/>
      <c r="Y86" s="86"/>
      <c r="Z86" s="86"/>
      <c r="AA86" s="86"/>
      <c r="AB86" s="86"/>
      <c r="AC86" s="86"/>
      <c r="AD86" s="86"/>
      <c r="AE86" s="86"/>
    </row>
    <row r="87" spans="1:31" s="81" customFormat="1" ht="15.75" customHeight="1" x14ac:dyDescent="0.3">
      <c r="A87" s="328"/>
      <c r="B87" s="336"/>
      <c r="C87" s="339"/>
      <c r="D87" s="247"/>
      <c r="E87" s="248"/>
      <c r="F87" s="88" t="s">
        <v>100</v>
      </c>
      <c r="G87" s="161"/>
      <c r="H87" s="89" t="s">
        <v>101</v>
      </c>
      <c r="I87" s="89" t="s">
        <v>103</v>
      </c>
      <c r="J87" s="162"/>
      <c r="K87" s="162"/>
      <c r="L87" s="89" t="s">
        <v>103</v>
      </c>
      <c r="M87" s="162"/>
      <c r="N87" s="162"/>
      <c r="O87" s="89" t="s">
        <v>103</v>
      </c>
      <c r="P87" s="130"/>
      <c r="Q87" s="130"/>
      <c r="R87" s="179">
        <f t="shared" si="5"/>
        <v>0</v>
      </c>
      <c r="S87" s="311"/>
      <c r="T87" s="80"/>
      <c r="U87" s="101"/>
      <c r="W87" s="86"/>
      <c r="X87" s="86"/>
      <c r="Y87" s="86"/>
      <c r="Z87" s="86"/>
      <c r="AA87" s="86"/>
      <c r="AB87" s="86"/>
      <c r="AC87" s="86"/>
      <c r="AD87" s="86"/>
      <c r="AE87" s="86"/>
    </row>
    <row r="88" spans="1:31" s="81" customFormat="1" ht="15.75" customHeight="1" thickBot="1" x14ac:dyDescent="0.35">
      <c r="A88" s="328"/>
      <c r="B88" s="336"/>
      <c r="C88" s="340"/>
      <c r="D88" s="245"/>
      <c r="E88" s="246"/>
      <c r="F88" s="90" t="s">
        <v>100</v>
      </c>
      <c r="G88" s="163"/>
      <c r="H88" s="91" t="s">
        <v>101</v>
      </c>
      <c r="I88" s="91" t="s">
        <v>103</v>
      </c>
      <c r="J88" s="164"/>
      <c r="K88" s="164"/>
      <c r="L88" s="91" t="s">
        <v>103</v>
      </c>
      <c r="M88" s="164"/>
      <c r="N88" s="164"/>
      <c r="O88" s="91" t="s">
        <v>103</v>
      </c>
      <c r="P88" s="131"/>
      <c r="Q88" s="131"/>
      <c r="R88" s="180">
        <f t="shared" si="5"/>
        <v>0</v>
      </c>
      <c r="S88" s="315"/>
      <c r="T88" s="80"/>
      <c r="U88" s="101"/>
      <c r="W88" s="86"/>
      <c r="X88" s="86"/>
      <c r="Y88" s="86"/>
      <c r="Z88" s="86"/>
      <c r="AA88" s="86"/>
      <c r="AB88" s="86"/>
      <c r="AC88" s="86"/>
      <c r="AD88" s="86"/>
      <c r="AE88" s="86"/>
    </row>
    <row r="89" spans="1:31" s="81" customFormat="1" ht="15.75" customHeight="1" thickTop="1" x14ac:dyDescent="0.3">
      <c r="A89" s="328"/>
      <c r="B89" s="336"/>
      <c r="C89" s="270" t="s">
        <v>92</v>
      </c>
      <c r="D89" s="249"/>
      <c r="E89" s="250"/>
      <c r="F89" s="92" t="s">
        <v>100</v>
      </c>
      <c r="G89" s="165"/>
      <c r="H89" s="93" t="s">
        <v>101</v>
      </c>
      <c r="I89" s="93" t="s">
        <v>103</v>
      </c>
      <c r="J89" s="166"/>
      <c r="K89" s="166"/>
      <c r="L89" s="93" t="s">
        <v>103</v>
      </c>
      <c r="M89" s="166"/>
      <c r="N89" s="166"/>
      <c r="O89" s="93" t="s">
        <v>103</v>
      </c>
      <c r="P89" s="132"/>
      <c r="Q89" s="132"/>
      <c r="R89" s="181">
        <f>IF(G89="",0,PRODUCT(G89,J89,M89,P89))</f>
        <v>0</v>
      </c>
      <c r="S89" s="310">
        <f>SUM(R89:R96)</f>
        <v>0</v>
      </c>
      <c r="T89" s="80"/>
      <c r="U89" s="101" t="str">
        <f>IF(AND(S89&gt;0,NOT(ISNUMBER(SEARCH("③",A111)))),"人件費はテーマ指定助成のみ計上できます","OK")</f>
        <v>OK</v>
      </c>
      <c r="W89" s="86"/>
      <c r="X89" s="86"/>
      <c r="Y89" s="86"/>
      <c r="Z89" s="86"/>
      <c r="AA89" s="86"/>
      <c r="AB89" s="86"/>
      <c r="AC89" s="86"/>
      <c r="AD89" s="86"/>
      <c r="AE89" s="86"/>
    </row>
    <row r="90" spans="1:31" s="81" customFormat="1" ht="15.75" customHeight="1" x14ac:dyDescent="0.3">
      <c r="A90" s="328"/>
      <c r="B90" s="336"/>
      <c r="C90" s="265"/>
      <c r="D90" s="247"/>
      <c r="E90" s="248"/>
      <c r="F90" s="88" t="s">
        <v>100</v>
      </c>
      <c r="G90" s="161"/>
      <c r="H90" s="89" t="s">
        <v>101</v>
      </c>
      <c r="I90" s="89" t="s">
        <v>103</v>
      </c>
      <c r="J90" s="162"/>
      <c r="K90" s="162"/>
      <c r="L90" s="89" t="s">
        <v>103</v>
      </c>
      <c r="M90" s="162"/>
      <c r="N90" s="162"/>
      <c r="O90" s="89" t="s">
        <v>103</v>
      </c>
      <c r="P90" s="130"/>
      <c r="Q90" s="130"/>
      <c r="R90" s="179">
        <f t="shared" ref="R90:R96" si="6">IF(G90="",0,PRODUCT(G90,J90,M90,P90))</f>
        <v>0</v>
      </c>
      <c r="S90" s="311"/>
      <c r="T90" s="80"/>
      <c r="U90" s="101"/>
      <c r="W90" s="86"/>
      <c r="X90" s="86"/>
      <c r="Y90" s="86"/>
      <c r="Z90" s="86"/>
      <c r="AA90" s="86"/>
      <c r="AB90" s="86"/>
      <c r="AC90" s="86"/>
      <c r="AD90" s="86"/>
      <c r="AE90" s="86"/>
    </row>
    <row r="91" spans="1:31" s="81" customFormat="1" ht="15.75" customHeight="1" x14ac:dyDescent="0.3">
      <c r="A91" s="328"/>
      <c r="B91" s="336"/>
      <c r="C91" s="265"/>
      <c r="D91" s="247"/>
      <c r="E91" s="248"/>
      <c r="F91" s="88" t="s">
        <v>100</v>
      </c>
      <c r="G91" s="161"/>
      <c r="H91" s="89" t="s">
        <v>101</v>
      </c>
      <c r="I91" s="89" t="s">
        <v>103</v>
      </c>
      <c r="J91" s="162"/>
      <c r="K91" s="162"/>
      <c r="L91" s="89" t="s">
        <v>103</v>
      </c>
      <c r="M91" s="162"/>
      <c r="N91" s="162"/>
      <c r="O91" s="89" t="s">
        <v>103</v>
      </c>
      <c r="P91" s="130"/>
      <c r="Q91" s="130"/>
      <c r="R91" s="179">
        <f t="shared" si="6"/>
        <v>0</v>
      </c>
      <c r="S91" s="311"/>
      <c r="T91" s="80"/>
      <c r="U91" s="101"/>
      <c r="W91" s="86"/>
      <c r="X91" s="86"/>
      <c r="Y91" s="86"/>
      <c r="Z91" s="86"/>
      <c r="AA91" s="86"/>
      <c r="AB91" s="86"/>
      <c r="AC91" s="86"/>
      <c r="AD91" s="86"/>
      <c r="AE91" s="86"/>
    </row>
    <row r="92" spans="1:31" s="81" customFormat="1" ht="15.75" customHeight="1" x14ac:dyDescent="0.3">
      <c r="A92" s="328"/>
      <c r="B92" s="336"/>
      <c r="C92" s="265"/>
      <c r="D92" s="247"/>
      <c r="E92" s="248"/>
      <c r="F92" s="88" t="s">
        <v>100</v>
      </c>
      <c r="G92" s="161"/>
      <c r="H92" s="89" t="s">
        <v>101</v>
      </c>
      <c r="I92" s="89" t="s">
        <v>103</v>
      </c>
      <c r="J92" s="162"/>
      <c r="K92" s="162"/>
      <c r="L92" s="89" t="s">
        <v>103</v>
      </c>
      <c r="M92" s="162"/>
      <c r="N92" s="162"/>
      <c r="O92" s="89" t="s">
        <v>103</v>
      </c>
      <c r="P92" s="130"/>
      <c r="Q92" s="130"/>
      <c r="R92" s="179">
        <f t="shared" si="6"/>
        <v>0</v>
      </c>
      <c r="S92" s="311"/>
      <c r="T92" s="80"/>
      <c r="U92" s="101"/>
      <c r="W92" s="86"/>
      <c r="X92" s="86"/>
      <c r="Y92" s="86"/>
      <c r="Z92" s="86"/>
      <c r="AA92" s="86"/>
      <c r="AB92" s="86"/>
      <c r="AC92" s="86"/>
      <c r="AD92" s="86"/>
      <c r="AE92" s="86"/>
    </row>
    <row r="93" spans="1:31" s="81" customFormat="1" ht="15.75" customHeight="1" x14ac:dyDescent="0.3">
      <c r="A93" s="328"/>
      <c r="B93" s="336"/>
      <c r="C93" s="265"/>
      <c r="D93" s="247"/>
      <c r="E93" s="248"/>
      <c r="F93" s="88" t="s">
        <v>100</v>
      </c>
      <c r="G93" s="161"/>
      <c r="H93" s="89" t="s">
        <v>101</v>
      </c>
      <c r="I93" s="89" t="s">
        <v>103</v>
      </c>
      <c r="J93" s="162"/>
      <c r="K93" s="162"/>
      <c r="L93" s="89" t="s">
        <v>103</v>
      </c>
      <c r="M93" s="162"/>
      <c r="N93" s="162"/>
      <c r="O93" s="89" t="s">
        <v>103</v>
      </c>
      <c r="P93" s="130"/>
      <c r="Q93" s="130"/>
      <c r="R93" s="179">
        <f t="shared" si="6"/>
        <v>0</v>
      </c>
      <c r="S93" s="311"/>
      <c r="T93" s="80"/>
      <c r="U93" s="101"/>
      <c r="W93" s="86"/>
      <c r="X93" s="86"/>
      <c r="Y93" s="86"/>
      <c r="Z93" s="86"/>
      <c r="AA93" s="86"/>
      <c r="AB93" s="86"/>
      <c r="AC93" s="86"/>
      <c r="AD93" s="86"/>
      <c r="AE93" s="86"/>
    </row>
    <row r="94" spans="1:31" s="81" customFormat="1" ht="15.75" customHeight="1" x14ac:dyDescent="0.3">
      <c r="A94" s="328"/>
      <c r="B94" s="336"/>
      <c r="C94" s="265"/>
      <c r="D94" s="247"/>
      <c r="E94" s="248"/>
      <c r="F94" s="88" t="s">
        <v>100</v>
      </c>
      <c r="G94" s="161"/>
      <c r="H94" s="89" t="s">
        <v>101</v>
      </c>
      <c r="I94" s="89" t="s">
        <v>103</v>
      </c>
      <c r="J94" s="162"/>
      <c r="K94" s="162"/>
      <c r="L94" s="89" t="s">
        <v>103</v>
      </c>
      <c r="M94" s="162"/>
      <c r="N94" s="162"/>
      <c r="O94" s="89" t="s">
        <v>103</v>
      </c>
      <c r="P94" s="130"/>
      <c r="Q94" s="130"/>
      <c r="R94" s="179">
        <f t="shared" si="6"/>
        <v>0</v>
      </c>
      <c r="S94" s="311"/>
      <c r="T94" s="80"/>
      <c r="U94" s="101"/>
      <c r="W94" s="86"/>
      <c r="X94" s="86"/>
      <c r="Y94" s="86"/>
      <c r="Z94" s="86"/>
      <c r="AA94" s="86"/>
      <c r="AB94" s="86"/>
      <c r="AC94" s="86"/>
      <c r="AD94" s="86"/>
      <c r="AE94" s="86"/>
    </row>
    <row r="95" spans="1:31" s="81" customFormat="1" ht="15.75" customHeight="1" x14ac:dyDescent="0.3">
      <c r="A95" s="328"/>
      <c r="B95" s="336"/>
      <c r="C95" s="265"/>
      <c r="D95" s="247"/>
      <c r="E95" s="248"/>
      <c r="F95" s="88" t="s">
        <v>100</v>
      </c>
      <c r="G95" s="161"/>
      <c r="H95" s="89" t="s">
        <v>101</v>
      </c>
      <c r="I95" s="89" t="s">
        <v>103</v>
      </c>
      <c r="J95" s="162"/>
      <c r="K95" s="162"/>
      <c r="L95" s="89" t="s">
        <v>103</v>
      </c>
      <c r="M95" s="162"/>
      <c r="N95" s="162"/>
      <c r="O95" s="89" t="s">
        <v>103</v>
      </c>
      <c r="P95" s="130"/>
      <c r="Q95" s="130"/>
      <c r="R95" s="179">
        <f t="shared" si="6"/>
        <v>0</v>
      </c>
      <c r="S95" s="311"/>
      <c r="T95" s="80"/>
      <c r="U95" s="101"/>
      <c r="W95" s="86"/>
      <c r="X95" s="86"/>
      <c r="Y95" s="86"/>
      <c r="Z95" s="86"/>
      <c r="AA95" s="86"/>
      <c r="AB95" s="86"/>
      <c r="AC95" s="86"/>
      <c r="AD95" s="86"/>
      <c r="AE95" s="86"/>
    </row>
    <row r="96" spans="1:31" s="81" customFormat="1" ht="15.75" customHeight="1" thickBot="1" x14ac:dyDescent="0.35">
      <c r="A96" s="328"/>
      <c r="B96" s="336"/>
      <c r="C96" s="266"/>
      <c r="D96" s="245"/>
      <c r="E96" s="246"/>
      <c r="F96" s="90" t="s">
        <v>100</v>
      </c>
      <c r="G96" s="163"/>
      <c r="H96" s="91" t="s">
        <v>101</v>
      </c>
      <c r="I96" s="91" t="s">
        <v>103</v>
      </c>
      <c r="J96" s="164"/>
      <c r="K96" s="164"/>
      <c r="L96" s="91" t="s">
        <v>103</v>
      </c>
      <c r="M96" s="164"/>
      <c r="N96" s="164"/>
      <c r="O96" s="91" t="s">
        <v>103</v>
      </c>
      <c r="P96" s="131"/>
      <c r="Q96" s="131"/>
      <c r="R96" s="180">
        <f t="shared" si="6"/>
        <v>0</v>
      </c>
      <c r="S96" s="315"/>
      <c r="T96" s="80"/>
      <c r="U96" s="101"/>
      <c r="W96" s="86"/>
      <c r="X96" s="86"/>
      <c r="Y96" s="86"/>
      <c r="Z96" s="86"/>
      <c r="AA96" s="86"/>
      <c r="AB96" s="86"/>
      <c r="AC96" s="86"/>
      <c r="AD96" s="86"/>
      <c r="AE96" s="86"/>
    </row>
    <row r="97" spans="1:31" s="81" customFormat="1" ht="15.75" customHeight="1" thickTop="1" thickBot="1" x14ac:dyDescent="0.35">
      <c r="A97" s="328"/>
      <c r="B97" s="337"/>
      <c r="C97" s="284" t="s">
        <v>193</v>
      </c>
      <c r="D97" s="285"/>
      <c r="E97" s="285"/>
      <c r="F97" s="285"/>
      <c r="G97" s="285"/>
      <c r="H97" s="285"/>
      <c r="I97" s="285"/>
      <c r="J97" s="285"/>
      <c r="K97" s="285"/>
      <c r="L97" s="285"/>
      <c r="M97" s="285"/>
      <c r="N97" s="285"/>
      <c r="O97" s="285"/>
      <c r="P97" s="285"/>
      <c r="Q97" s="285"/>
      <c r="R97" s="286"/>
      <c r="S97" s="183">
        <f>SUM(S33:S96)</f>
        <v>713000</v>
      </c>
      <c r="T97" s="80"/>
      <c r="U97" s="101"/>
      <c r="W97" s="86"/>
      <c r="X97" s="86"/>
      <c r="Y97" s="86"/>
      <c r="Z97" s="86"/>
      <c r="AA97" s="86"/>
      <c r="AB97" s="86"/>
      <c r="AC97" s="86"/>
      <c r="AD97" s="86"/>
      <c r="AE97" s="86"/>
    </row>
    <row r="98" spans="1:31" s="81" customFormat="1" ht="15.75" customHeight="1" thickTop="1" x14ac:dyDescent="0.3">
      <c r="A98" s="328"/>
      <c r="B98" s="287" t="s">
        <v>93</v>
      </c>
      <c r="C98" s="289" t="s">
        <v>186</v>
      </c>
      <c r="D98" s="249" t="s">
        <v>255</v>
      </c>
      <c r="E98" s="250"/>
      <c r="F98" s="92" t="s">
        <v>100</v>
      </c>
      <c r="G98" s="165">
        <v>5000</v>
      </c>
      <c r="H98" s="93" t="s">
        <v>101</v>
      </c>
      <c r="I98" s="93" t="s">
        <v>103</v>
      </c>
      <c r="J98" s="166">
        <v>1</v>
      </c>
      <c r="K98" s="166" t="s">
        <v>167</v>
      </c>
      <c r="L98" s="93" t="s">
        <v>103</v>
      </c>
      <c r="M98" s="132"/>
      <c r="N98" s="132"/>
      <c r="O98" s="93" t="s">
        <v>103</v>
      </c>
      <c r="P98" s="132"/>
      <c r="Q98" s="132"/>
      <c r="R98" s="181">
        <f>IF(G98="",0,PRODUCT(G98,J98,M98,P98))</f>
        <v>5000</v>
      </c>
      <c r="S98" s="310">
        <f>SUM(R98:R105)</f>
        <v>5000</v>
      </c>
      <c r="T98" s="80"/>
      <c r="U98" s="101"/>
      <c r="W98" s="86"/>
      <c r="X98" s="86"/>
      <c r="Y98" s="86"/>
      <c r="Z98" s="86"/>
      <c r="AA98" s="86"/>
      <c r="AB98" s="86"/>
      <c r="AC98" s="86"/>
      <c r="AD98" s="86"/>
      <c r="AE98" s="86"/>
    </row>
    <row r="99" spans="1:31" s="81" customFormat="1" ht="15.75" customHeight="1" x14ac:dyDescent="0.3">
      <c r="A99" s="328"/>
      <c r="B99" s="288"/>
      <c r="C99" s="290"/>
      <c r="D99" s="247"/>
      <c r="E99" s="248"/>
      <c r="F99" s="88" t="s">
        <v>100</v>
      </c>
      <c r="G99" s="161"/>
      <c r="H99" s="89" t="s">
        <v>101</v>
      </c>
      <c r="I99" s="89" t="s">
        <v>103</v>
      </c>
      <c r="J99" s="162"/>
      <c r="K99" s="162"/>
      <c r="L99" s="89" t="s">
        <v>103</v>
      </c>
      <c r="M99" s="130"/>
      <c r="N99" s="130"/>
      <c r="O99" s="89" t="s">
        <v>103</v>
      </c>
      <c r="P99" s="130"/>
      <c r="Q99" s="130"/>
      <c r="R99" s="179">
        <f t="shared" ref="R99:R105" si="7">IF(G99="",0,PRODUCT(G99,J99,M99,P99))</f>
        <v>0</v>
      </c>
      <c r="S99" s="311"/>
      <c r="T99" s="80"/>
      <c r="U99" s="101"/>
      <c r="W99" s="86"/>
      <c r="X99" s="86"/>
      <c r="Y99" s="86"/>
      <c r="Z99" s="86"/>
      <c r="AA99" s="86"/>
      <c r="AB99" s="86"/>
      <c r="AC99" s="86"/>
      <c r="AD99" s="86"/>
      <c r="AE99" s="86"/>
    </row>
    <row r="100" spans="1:31" s="81" customFormat="1" ht="15.75" customHeight="1" x14ac:dyDescent="0.3">
      <c r="A100" s="328"/>
      <c r="B100" s="288"/>
      <c r="C100" s="290"/>
      <c r="D100" s="247"/>
      <c r="E100" s="248"/>
      <c r="F100" s="88" t="s">
        <v>100</v>
      </c>
      <c r="G100" s="161"/>
      <c r="H100" s="89" t="s">
        <v>101</v>
      </c>
      <c r="I100" s="89" t="s">
        <v>103</v>
      </c>
      <c r="J100" s="162"/>
      <c r="K100" s="162"/>
      <c r="L100" s="89" t="s">
        <v>103</v>
      </c>
      <c r="M100" s="130"/>
      <c r="N100" s="130"/>
      <c r="O100" s="89" t="s">
        <v>103</v>
      </c>
      <c r="P100" s="130"/>
      <c r="Q100" s="130"/>
      <c r="R100" s="179">
        <f t="shared" si="7"/>
        <v>0</v>
      </c>
      <c r="S100" s="311"/>
      <c r="T100" s="80"/>
      <c r="U100" s="101"/>
      <c r="W100" s="86"/>
      <c r="X100" s="86"/>
      <c r="Y100" s="86"/>
      <c r="Z100" s="86"/>
      <c r="AA100" s="86"/>
      <c r="AB100" s="86"/>
      <c r="AC100" s="86"/>
      <c r="AD100" s="86"/>
      <c r="AE100" s="86"/>
    </row>
    <row r="101" spans="1:31" s="81" customFormat="1" ht="15.75" customHeight="1" x14ac:dyDescent="0.3">
      <c r="A101" s="328"/>
      <c r="B101" s="288"/>
      <c r="C101" s="290"/>
      <c r="D101" s="247"/>
      <c r="E101" s="248"/>
      <c r="F101" s="88" t="s">
        <v>100</v>
      </c>
      <c r="G101" s="161"/>
      <c r="H101" s="89" t="s">
        <v>101</v>
      </c>
      <c r="I101" s="89" t="s">
        <v>103</v>
      </c>
      <c r="J101" s="162"/>
      <c r="K101" s="162"/>
      <c r="L101" s="89" t="s">
        <v>103</v>
      </c>
      <c r="M101" s="130"/>
      <c r="N101" s="130"/>
      <c r="O101" s="89" t="s">
        <v>103</v>
      </c>
      <c r="P101" s="130"/>
      <c r="Q101" s="130"/>
      <c r="R101" s="179">
        <f t="shared" si="7"/>
        <v>0</v>
      </c>
      <c r="S101" s="311"/>
      <c r="T101" s="80"/>
      <c r="U101" s="101"/>
      <c r="W101" s="86"/>
      <c r="X101" s="86"/>
      <c r="Y101" s="86"/>
      <c r="Z101" s="86"/>
      <c r="AA101" s="86"/>
      <c r="AB101" s="86"/>
      <c r="AC101" s="86"/>
      <c r="AD101" s="86"/>
      <c r="AE101" s="86"/>
    </row>
    <row r="102" spans="1:31" s="81" customFormat="1" ht="15.75" customHeight="1" x14ac:dyDescent="0.3">
      <c r="A102" s="328"/>
      <c r="B102" s="288"/>
      <c r="C102" s="290"/>
      <c r="D102" s="247"/>
      <c r="E102" s="248"/>
      <c r="F102" s="88" t="s">
        <v>100</v>
      </c>
      <c r="G102" s="161"/>
      <c r="H102" s="89" t="s">
        <v>101</v>
      </c>
      <c r="I102" s="89" t="s">
        <v>103</v>
      </c>
      <c r="J102" s="162"/>
      <c r="K102" s="162"/>
      <c r="L102" s="89" t="s">
        <v>103</v>
      </c>
      <c r="M102" s="130"/>
      <c r="N102" s="130"/>
      <c r="O102" s="89" t="s">
        <v>103</v>
      </c>
      <c r="P102" s="130"/>
      <c r="Q102" s="130"/>
      <c r="R102" s="179">
        <f t="shared" si="7"/>
        <v>0</v>
      </c>
      <c r="S102" s="311"/>
      <c r="T102" s="80"/>
      <c r="U102" s="101"/>
      <c r="W102" s="86"/>
      <c r="X102" s="86"/>
      <c r="Y102" s="86"/>
      <c r="Z102" s="86"/>
      <c r="AA102" s="86"/>
      <c r="AB102" s="86"/>
      <c r="AC102" s="86"/>
      <c r="AD102" s="86"/>
      <c r="AE102" s="86"/>
    </row>
    <row r="103" spans="1:31" s="81" customFormat="1" ht="15.75" customHeight="1" x14ac:dyDescent="0.3">
      <c r="A103" s="328"/>
      <c r="B103" s="288"/>
      <c r="C103" s="290"/>
      <c r="D103" s="247"/>
      <c r="E103" s="248"/>
      <c r="F103" s="88" t="s">
        <v>100</v>
      </c>
      <c r="G103" s="161"/>
      <c r="H103" s="89" t="s">
        <v>101</v>
      </c>
      <c r="I103" s="89" t="s">
        <v>103</v>
      </c>
      <c r="J103" s="162"/>
      <c r="K103" s="162"/>
      <c r="L103" s="89" t="s">
        <v>103</v>
      </c>
      <c r="M103" s="130"/>
      <c r="N103" s="130"/>
      <c r="O103" s="89" t="s">
        <v>103</v>
      </c>
      <c r="P103" s="130"/>
      <c r="Q103" s="130"/>
      <c r="R103" s="179">
        <f t="shared" si="7"/>
        <v>0</v>
      </c>
      <c r="S103" s="311"/>
      <c r="T103" s="80"/>
      <c r="U103" s="101"/>
      <c r="W103" s="86"/>
      <c r="X103" s="86"/>
      <c r="Y103" s="86"/>
      <c r="Z103" s="86"/>
      <c r="AA103" s="86"/>
      <c r="AB103" s="86"/>
      <c r="AC103" s="86"/>
      <c r="AD103" s="86"/>
      <c r="AE103" s="86"/>
    </row>
    <row r="104" spans="1:31" s="81" customFormat="1" ht="15.75" customHeight="1" x14ac:dyDescent="0.3">
      <c r="A104" s="328"/>
      <c r="B104" s="288"/>
      <c r="C104" s="290"/>
      <c r="D104" s="247"/>
      <c r="E104" s="248"/>
      <c r="F104" s="88" t="s">
        <v>100</v>
      </c>
      <c r="G104" s="161"/>
      <c r="H104" s="89" t="s">
        <v>101</v>
      </c>
      <c r="I104" s="89" t="s">
        <v>103</v>
      </c>
      <c r="J104" s="162"/>
      <c r="K104" s="162"/>
      <c r="L104" s="89" t="s">
        <v>103</v>
      </c>
      <c r="M104" s="130"/>
      <c r="N104" s="130"/>
      <c r="O104" s="89" t="s">
        <v>103</v>
      </c>
      <c r="P104" s="130"/>
      <c r="Q104" s="130"/>
      <c r="R104" s="179">
        <f t="shared" si="7"/>
        <v>0</v>
      </c>
      <c r="S104" s="311"/>
      <c r="T104" s="80"/>
      <c r="U104" s="101"/>
      <c r="W104" s="86"/>
      <c r="X104" s="86"/>
      <c r="Y104" s="86"/>
      <c r="Z104" s="86"/>
      <c r="AA104" s="86"/>
      <c r="AB104" s="86"/>
      <c r="AC104" s="86"/>
      <c r="AD104" s="86"/>
      <c r="AE104" s="86"/>
    </row>
    <row r="105" spans="1:31" s="81" customFormat="1" ht="15.75" customHeight="1" thickBot="1" x14ac:dyDescent="0.35">
      <c r="A105" s="328"/>
      <c r="B105" s="288"/>
      <c r="C105" s="291"/>
      <c r="D105" s="245"/>
      <c r="E105" s="246"/>
      <c r="F105" s="90" t="s">
        <v>100</v>
      </c>
      <c r="G105" s="163"/>
      <c r="H105" s="91" t="s">
        <v>101</v>
      </c>
      <c r="I105" s="91" t="s">
        <v>103</v>
      </c>
      <c r="J105" s="164"/>
      <c r="K105" s="164"/>
      <c r="L105" s="91" t="s">
        <v>103</v>
      </c>
      <c r="M105" s="131"/>
      <c r="N105" s="131"/>
      <c r="O105" s="91" t="s">
        <v>103</v>
      </c>
      <c r="P105" s="131"/>
      <c r="Q105" s="131"/>
      <c r="R105" s="180">
        <f t="shared" si="7"/>
        <v>0</v>
      </c>
      <c r="S105" s="315"/>
      <c r="T105" s="80"/>
      <c r="U105" s="101"/>
      <c r="W105" s="86"/>
      <c r="X105" s="86"/>
      <c r="Y105" s="86"/>
      <c r="Z105" s="86"/>
      <c r="AA105" s="86"/>
      <c r="AB105" s="86"/>
      <c r="AC105" s="86"/>
      <c r="AD105" s="86"/>
      <c r="AE105" s="86"/>
    </row>
    <row r="106" spans="1:31" s="81" customFormat="1" ht="15.75" customHeight="1" thickTop="1" thickBot="1" x14ac:dyDescent="0.35">
      <c r="A106" s="328"/>
      <c r="B106" s="288"/>
      <c r="C106" s="333" t="s">
        <v>194</v>
      </c>
      <c r="D106" s="333"/>
      <c r="E106" s="333"/>
      <c r="F106" s="333"/>
      <c r="G106" s="333"/>
      <c r="H106" s="333"/>
      <c r="I106" s="333"/>
      <c r="J106" s="333"/>
      <c r="K106" s="333"/>
      <c r="L106" s="333"/>
      <c r="M106" s="333"/>
      <c r="N106" s="333"/>
      <c r="O106" s="333"/>
      <c r="P106" s="333"/>
      <c r="Q106" s="333"/>
      <c r="R106" s="334"/>
      <c r="S106" s="184">
        <f>S98</f>
        <v>5000</v>
      </c>
      <c r="T106" s="80"/>
      <c r="U106" s="101"/>
      <c r="W106" s="86"/>
      <c r="X106" s="86"/>
      <c r="Y106" s="86"/>
      <c r="Z106" s="86"/>
      <c r="AA106" s="86"/>
      <c r="AB106" s="86"/>
      <c r="AC106" s="86"/>
      <c r="AD106" s="86"/>
      <c r="AE106" s="86"/>
    </row>
    <row r="107" spans="1:31" s="81" customFormat="1" ht="15.75" customHeight="1" thickBot="1" x14ac:dyDescent="0.35">
      <c r="A107" s="329"/>
      <c r="B107" s="331" t="s">
        <v>197</v>
      </c>
      <c r="C107" s="331"/>
      <c r="D107" s="331"/>
      <c r="E107" s="331"/>
      <c r="F107" s="331"/>
      <c r="G107" s="331"/>
      <c r="H107" s="331"/>
      <c r="I107" s="331"/>
      <c r="J107" s="331"/>
      <c r="K107" s="331"/>
      <c r="L107" s="331"/>
      <c r="M107" s="331"/>
      <c r="N107" s="331"/>
      <c r="O107" s="331"/>
      <c r="P107" s="331"/>
      <c r="Q107" s="331"/>
      <c r="R107" s="332"/>
      <c r="S107" s="185">
        <f>SUM(S97,S106)</f>
        <v>718000</v>
      </c>
      <c r="T107" s="80"/>
      <c r="U107" s="101" t="str">
        <f>IF(S28=S107,"OK","収入合計と支出合計を一致させてください")</f>
        <v>OK</v>
      </c>
      <c r="W107" s="86"/>
      <c r="X107" s="86"/>
      <c r="Y107" s="86"/>
      <c r="Z107" s="86"/>
      <c r="AA107" s="86"/>
      <c r="AB107" s="86"/>
      <c r="AC107" s="86"/>
      <c r="AD107" s="86"/>
      <c r="AE107" s="86"/>
    </row>
    <row r="108" spans="1:31" s="81" customFormat="1" ht="12.75" customHeight="1" x14ac:dyDescent="0.3">
      <c r="A108" s="95"/>
      <c r="B108" s="84"/>
      <c r="C108" s="84"/>
      <c r="D108" s="45"/>
      <c r="E108" s="45"/>
      <c r="F108" s="45"/>
      <c r="G108" s="45"/>
      <c r="H108" s="45"/>
      <c r="I108" s="45"/>
      <c r="J108" s="45"/>
      <c r="K108" s="45"/>
      <c r="L108" s="45"/>
      <c r="M108" s="45"/>
      <c r="N108" s="45"/>
      <c r="O108" s="45"/>
      <c r="P108" s="45"/>
      <c r="Q108" s="45"/>
      <c r="R108" s="45"/>
      <c r="S108" s="96"/>
      <c r="T108" s="80"/>
      <c r="U108" s="101"/>
      <c r="W108" s="86"/>
      <c r="X108" s="86"/>
      <c r="Y108" s="86"/>
      <c r="Z108" s="86"/>
      <c r="AA108" s="86"/>
      <c r="AB108" s="86"/>
      <c r="AC108" s="86"/>
      <c r="AD108" s="86"/>
      <c r="AE108" s="86"/>
    </row>
    <row r="109" spans="1:31" s="81" customFormat="1" ht="15.75" customHeight="1" x14ac:dyDescent="0.3">
      <c r="A109" s="31" t="s">
        <v>187</v>
      </c>
      <c r="C109" s="31"/>
      <c r="D109" s="96"/>
      <c r="E109" s="96"/>
      <c r="F109" s="96"/>
      <c r="G109" s="96"/>
      <c r="H109" s="96"/>
      <c r="I109" s="96"/>
      <c r="J109" s="96"/>
      <c r="K109" s="96"/>
      <c r="L109" s="96"/>
      <c r="M109" s="96"/>
      <c r="N109" s="96"/>
      <c r="O109" s="96"/>
      <c r="P109" s="96"/>
      <c r="Q109" s="96"/>
      <c r="R109" s="96"/>
      <c r="S109" s="96"/>
      <c r="T109" s="80"/>
      <c r="U109" s="101"/>
      <c r="Z109" s="86"/>
    </row>
    <row r="110" spans="1:31" s="86" customFormat="1" ht="15.75" customHeight="1" x14ac:dyDescent="0.3">
      <c r="A110" s="244" t="s">
        <v>202</v>
      </c>
      <c r="B110" s="244"/>
      <c r="C110" s="244"/>
      <c r="D110" s="244"/>
      <c r="E110" s="244"/>
      <c r="F110" s="244"/>
      <c r="G110" s="252" t="s">
        <v>209</v>
      </c>
      <c r="H110" s="253"/>
      <c r="I110" s="254"/>
      <c r="J110" s="244" t="s">
        <v>203</v>
      </c>
      <c r="K110" s="244"/>
      <c r="L110" s="244"/>
      <c r="M110" s="244"/>
      <c r="N110" s="244" t="s">
        <v>302</v>
      </c>
      <c r="O110" s="244"/>
      <c r="P110" s="244"/>
      <c r="Q110" s="244"/>
      <c r="R110" s="154" t="s">
        <v>210</v>
      </c>
      <c r="S110" s="154" t="s">
        <v>204</v>
      </c>
      <c r="U110" s="102"/>
    </row>
    <row r="111" spans="1:31" s="86" customFormat="1" ht="15.75" customHeight="1" x14ac:dyDescent="0.3">
      <c r="A111" s="244" t="str">
        <f>様式1!C24</f>
        <v>②分野指定助成（2 まちづくりの推進）</v>
      </c>
      <c r="B111" s="244"/>
      <c r="C111" s="244"/>
      <c r="D111" s="244"/>
      <c r="E111" s="244"/>
      <c r="F111" s="244"/>
      <c r="G111" s="295">
        <f>IF(LEFT(A111,1)&lt;&gt;"②",1,IF(J111&gt;=1000002,5/10,8/10))</f>
        <v>0.8</v>
      </c>
      <c r="H111" s="296"/>
      <c r="I111" s="297"/>
      <c r="J111" s="251">
        <f>SUM(A114,D114,E114)</f>
        <v>713000</v>
      </c>
      <c r="K111" s="251"/>
      <c r="L111" s="251"/>
      <c r="M111" s="251"/>
      <c r="N111" s="251">
        <f>MIN(N114,R114,S114)</f>
        <v>400000</v>
      </c>
      <c r="O111" s="251"/>
      <c r="P111" s="251"/>
      <c r="Q111" s="251"/>
      <c r="R111" s="104">
        <f>S6</f>
        <v>400000</v>
      </c>
      <c r="S111" s="153">
        <f>R111/G111</f>
        <v>500000</v>
      </c>
      <c r="U111" s="102"/>
    </row>
    <row r="112" spans="1:31" s="81" customFormat="1" ht="6" customHeight="1" x14ac:dyDescent="0.3">
      <c r="A112" s="105"/>
      <c r="B112" s="58"/>
      <c r="C112" s="58"/>
      <c r="D112" s="85"/>
      <c r="E112" s="85"/>
      <c r="F112" s="85"/>
      <c r="G112" s="85"/>
      <c r="H112" s="85"/>
      <c r="I112" s="85"/>
      <c r="J112" s="85"/>
      <c r="K112" s="85"/>
      <c r="L112" s="85"/>
      <c r="M112" s="85"/>
      <c r="N112" s="85"/>
      <c r="O112" s="85"/>
      <c r="P112" s="85"/>
      <c r="Q112" s="85"/>
      <c r="R112" s="85"/>
      <c r="S112" s="85"/>
      <c r="U112" s="103"/>
      <c r="Z112" s="86"/>
    </row>
    <row r="113" spans="1:31" s="81" customFormat="1" ht="15.75" customHeight="1" x14ac:dyDescent="0.3">
      <c r="A113" s="244" t="s">
        <v>301</v>
      </c>
      <c r="B113" s="244"/>
      <c r="C113" s="244"/>
      <c r="D113" s="154" t="s">
        <v>299</v>
      </c>
      <c r="E113" s="244" t="s">
        <v>300</v>
      </c>
      <c r="F113" s="244"/>
      <c r="G113" s="244" t="s">
        <v>206</v>
      </c>
      <c r="H113" s="244"/>
      <c r="I113" s="244"/>
      <c r="J113" s="244" t="s">
        <v>205</v>
      </c>
      <c r="K113" s="244"/>
      <c r="L113" s="244"/>
      <c r="M113" s="244"/>
      <c r="N113" s="244" t="s">
        <v>207</v>
      </c>
      <c r="O113" s="244"/>
      <c r="P113" s="244"/>
      <c r="Q113" s="244"/>
      <c r="R113" s="154" t="s">
        <v>208</v>
      </c>
      <c r="S113" s="154" t="s">
        <v>201</v>
      </c>
      <c r="U113" s="103"/>
    </row>
    <row r="114" spans="1:31" ht="15.75" customHeight="1" x14ac:dyDescent="0.3">
      <c r="A114" s="255">
        <f>SUM(S33,S41,S49,S65,S73,S81)</f>
        <v>663000</v>
      </c>
      <c r="B114" s="255"/>
      <c r="C114" s="255"/>
      <c r="D114" s="104">
        <f>IF(ISNUMBER(SEARCH("③", A111)),MIN(S57,SUM(A114,S89)*25/100,S111*20/100),S57)</f>
        <v>50000</v>
      </c>
      <c r="E114" s="255">
        <f>IF(ISNUMBER(SEARCH("③", A111)),MIN(S89,SUM(A114,S57)*25/100,S111*20/100),0)</f>
        <v>0</v>
      </c>
      <c r="F114" s="255"/>
      <c r="G114" s="255">
        <f>J114-J111</f>
        <v>0</v>
      </c>
      <c r="H114" s="255"/>
      <c r="I114" s="255"/>
      <c r="J114" s="255">
        <f>S97</f>
        <v>713000</v>
      </c>
      <c r="K114" s="255"/>
      <c r="L114" s="255"/>
      <c r="M114" s="255"/>
      <c r="N114" s="255">
        <f>J111*G111</f>
        <v>570400</v>
      </c>
      <c r="O114" s="255"/>
      <c r="P114" s="255"/>
      <c r="Q114" s="255"/>
      <c r="R114" s="104">
        <f>IF(ISNUMBER(SEARCH("②", A111)),IF(J111&gt;=1000002,1000000,500000),VLOOKUP(A111,$X$4:$Y$6,2,0))</f>
        <v>500000</v>
      </c>
      <c r="S114" s="104">
        <f>S107-S27</f>
        <v>400000</v>
      </c>
      <c r="V114" s="80"/>
      <c r="W114" s="80"/>
      <c r="X114" s="80"/>
      <c r="Y114" s="80"/>
      <c r="AA114" s="80"/>
      <c r="AB114" s="80"/>
      <c r="AC114" s="80"/>
      <c r="AD114" s="80"/>
      <c r="AE114" s="80"/>
    </row>
    <row r="115" spans="1:31" ht="15.75" customHeight="1" x14ac:dyDescent="0.3">
      <c r="A115" s="106"/>
      <c r="B115" s="107"/>
      <c r="C115" s="31"/>
      <c r="D115" s="96"/>
      <c r="E115" s="96"/>
      <c r="F115" s="96"/>
      <c r="G115" s="96"/>
      <c r="H115" s="96"/>
      <c r="I115" s="96"/>
      <c r="J115" s="96"/>
      <c r="K115" s="96"/>
      <c r="L115" s="96"/>
      <c r="M115" s="96"/>
      <c r="N115" s="96"/>
      <c r="O115" s="96"/>
      <c r="P115" s="96"/>
      <c r="Q115" s="96"/>
      <c r="R115" s="96"/>
      <c r="S115" s="96"/>
      <c r="V115" s="80"/>
      <c r="W115" s="80"/>
      <c r="X115" s="80"/>
      <c r="Y115" s="80"/>
      <c r="AA115" s="80"/>
      <c r="AB115" s="80"/>
      <c r="AC115" s="80"/>
      <c r="AD115" s="80"/>
      <c r="AE115" s="80"/>
    </row>
    <row r="116" spans="1:31" ht="15.75" customHeight="1" x14ac:dyDescent="0.3">
      <c r="Z116" s="81"/>
    </row>
    <row r="117" spans="1:31" ht="15.75" customHeight="1" x14ac:dyDescent="0.3">
      <c r="Z117" s="81"/>
    </row>
    <row r="118" spans="1:31" ht="15.75" customHeight="1" x14ac:dyDescent="0.3">
      <c r="Z118" s="80"/>
    </row>
    <row r="119" spans="1:31" ht="15.75" customHeight="1" x14ac:dyDescent="0.3">
      <c r="Z119" s="80"/>
    </row>
  </sheetData>
  <mergeCells count="157">
    <mergeCell ref="A3:S3"/>
    <mergeCell ref="A6:A28"/>
    <mergeCell ref="A33:A56"/>
    <mergeCell ref="A57:A107"/>
    <mergeCell ref="B107:R107"/>
    <mergeCell ref="S98:S105"/>
    <mergeCell ref="C106:R106"/>
    <mergeCell ref="B57:B97"/>
    <mergeCell ref="C57:C64"/>
    <mergeCell ref="S57:S64"/>
    <mergeCell ref="C65:C72"/>
    <mergeCell ref="S65:S72"/>
    <mergeCell ref="C73:C80"/>
    <mergeCell ref="S73:S80"/>
    <mergeCell ref="C81:C88"/>
    <mergeCell ref="S81:S88"/>
    <mergeCell ref="C89:C96"/>
    <mergeCell ref="S31:S32"/>
    <mergeCell ref="B33:B56"/>
    <mergeCell ref="C33:C40"/>
    <mergeCell ref="S33:S40"/>
    <mergeCell ref="C41:C48"/>
    <mergeCell ref="S41:S48"/>
    <mergeCell ref="C49:C56"/>
    <mergeCell ref="S49:S56"/>
    <mergeCell ref="D36:E36"/>
    <mergeCell ref="D35:E35"/>
    <mergeCell ref="D34:E34"/>
    <mergeCell ref="D33:E33"/>
    <mergeCell ref="D40:E40"/>
    <mergeCell ref="D39:E39"/>
    <mergeCell ref="S89:S96"/>
    <mergeCell ref="A31:C32"/>
    <mergeCell ref="D37:E37"/>
    <mergeCell ref="D47:E47"/>
    <mergeCell ref="D48:E48"/>
    <mergeCell ref="D59:E59"/>
    <mergeCell ref="D60:E60"/>
    <mergeCell ref="D61:E61"/>
    <mergeCell ref="D62:E62"/>
    <mergeCell ref="D63:E63"/>
    <mergeCell ref="D54:E54"/>
    <mergeCell ref="D55:E55"/>
    <mergeCell ref="D56:E56"/>
    <mergeCell ref="D57:E57"/>
    <mergeCell ref="D58:E58"/>
    <mergeCell ref="D69:E69"/>
    <mergeCell ref="D70:E70"/>
    <mergeCell ref="S17:S21"/>
    <mergeCell ref="D18:Q18"/>
    <mergeCell ref="D19:Q19"/>
    <mergeCell ref="D20:Q20"/>
    <mergeCell ref="D21:Q21"/>
    <mergeCell ref="C22:C26"/>
    <mergeCell ref="D22:Q22"/>
    <mergeCell ref="S22:S26"/>
    <mergeCell ref="D23:Q23"/>
    <mergeCell ref="D24:Q24"/>
    <mergeCell ref="D25:Q25"/>
    <mergeCell ref="D26:Q26"/>
    <mergeCell ref="S7:S11"/>
    <mergeCell ref="D8:Q8"/>
    <mergeCell ref="D9:Q9"/>
    <mergeCell ref="D10:Q10"/>
    <mergeCell ref="D11:Q11"/>
    <mergeCell ref="C12:C16"/>
    <mergeCell ref="D12:Q12"/>
    <mergeCell ref="S12:S16"/>
    <mergeCell ref="D13:Q13"/>
    <mergeCell ref="D14:Q14"/>
    <mergeCell ref="D15:Q15"/>
    <mergeCell ref="D16:Q16"/>
    <mergeCell ref="A113:C113"/>
    <mergeCell ref="A114:C114"/>
    <mergeCell ref="N114:Q114"/>
    <mergeCell ref="J114:M114"/>
    <mergeCell ref="G114:I114"/>
    <mergeCell ref="E114:F114"/>
    <mergeCell ref="B6:Q6"/>
    <mergeCell ref="D5:Q5"/>
    <mergeCell ref="B7:B27"/>
    <mergeCell ref="C7:C11"/>
    <mergeCell ref="D7:Q7"/>
    <mergeCell ref="C17:C21"/>
    <mergeCell ref="D17:Q17"/>
    <mergeCell ref="C27:R27"/>
    <mergeCell ref="B28:R28"/>
    <mergeCell ref="F31:Q31"/>
    <mergeCell ref="R31:R32"/>
    <mergeCell ref="D31:E32"/>
    <mergeCell ref="C97:R97"/>
    <mergeCell ref="B98:B106"/>
    <mergeCell ref="C98:C105"/>
    <mergeCell ref="A5:C5"/>
    <mergeCell ref="N110:Q110"/>
    <mergeCell ref="G111:I111"/>
    <mergeCell ref="N111:Q111"/>
    <mergeCell ref="G113:I113"/>
    <mergeCell ref="E113:F113"/>
    <mergeCell ref="N113:Q113"/>
    <mergeCell ref="J113:M113"/>
    <mergeCell ref="J110:M110"/>
    <mergeCell ref="J111:M111"/>
    <mergeCell ref="D38:E38"/>
    <mergeCell ref="D41:E41"/>
    <mergeCell ref="D42:E42"/>
    <mergeCell ref="D43:E43"/>
    <mergeCell ref="G110:I110"/>
    <mergeCell ref="D49:E49"/>
    <mergeCell ref="D50:E50"/>
    <mergeCell ref="D51:E51"/>
    <mergeCell ref="D52:E52"/>
    <mergeCell ref="D53:E53"/>
    <mergeCell ref="D44:E44"/>
    <mergeCell ref="D45:E45"/>
    <mergeCell ref="D46:E46"/>
    <mergeCell ref="D71:E71"/>
    <mergeCell ref="D72:E72"/>
    <mergeCell ref="D73:E73"/>
    <mergeCell ref="D64:E64"/>
    <mergeCell ref="D65:E65"/>
    <mergeCell ref="D66:E66"/>
    <mergeCell ref="D67:E67"/>
    <mergeCell ref="D68:E68"/>
    <mergeCell ref="D79:E79"/>
    <mergeCell ref="D80:E80"/>
    <mergeCell ref="D81:E81"/>
    <mergeCell ref="D82:E82"/>
    <mergeCell ref="D83:E83"/>
    <mergeCell ref="D74:E74"/>
    <mergeCell ref="D75:E75"/>
    <mergeCell ref="D76:E76"/>
    <mergeCell ref="D77:E77"/>
    <mergeCell ref="D78:E78"/>
    <mergeCell ref="D89:E89"/>
    <mergeCell ref="D90:E90"/>
    <mergeCell ref="D91:E91"/>
    <mergeCell ref="D92:E92"/>
    <mergeCell ref="D93:E93"/>
    <mergeCell ref="D84:E84"/>
    <mergeCell ref="D85:E85"/>
    <mergeCell ref="D86:E86"/>
    <mergeCell ref="D87:E87"/>
    <mergeCell ref="D88:E88"/>
    <mergeCell ref="A111:F111"/>
    <mergeCell ref="A110:F110"/>
    <mergeCell ref="D105:E105"/>
    <mergeCell ref="D100:E100"/>
    <mergeCell ref="D101:E101"/>
    <mergeCell ref="D102:E102"/>
    <mergeCell ref="D103:E103"/>
    <mergeCell ref="D104:E104"/>
    <mergeCell ref="D94:E94"/>
    <mergeCell ref="D95:E95"/>
    <mergeCell ref="D96:E96"/>
    <mergeCell ref="D98:E98"/>
    <mergeCell ref="D99:E99"/>
  </mergeCells>
  <phoneticPr fontId="6"/>
  <dataValidations count="1">
    <dataValidation type="list" allowBlank="1" showInputMessage="1" showErrorMessage="1" sqref="K33:K96 N33:N96 Q33:Q96 K98:K105 N98:N105 Q98:Q105" xr:uid="{5C772AAF-E269-4904-A1F3-A302883CE3C9}">
      <formula1>$Z$4:$Z$18</formula1>
    </dataValidation>
  </dataValidations>
  <pageMargins left="0.59055118110236227" right="0.59055118110236227" top="0.39370078740157483" bottom="0.39370078740157483" header="0" footer="0"/>
  <pageSetup paperSize="9" scale="87" orientation="portrait" blackAndWhite="1" r:id="rId1"/>
  <rowBreaks count="1" manualBreakCount="1">
    <brk id="56"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EDA6-A7CC-461D-8477-D76693B09DB4}">
  <sheetPr>
    <tabColor rgb="FFFFFF00"/>
  </sheetPr>
  <dimension ref="A1:E22"/>
  <sheetViews>
    <sheetView showGridLines="0" zoomScaleNormal="100" zoomScaleSheetLayoutView="85" workbookViewId="0">
      <selection sqref="A1:C22"/>
    </sheetView>
  </sheetViews>
  <sheetFormatPr defaultColWidth="9.109375" defaultRowHeight="22.5" customHeight="1" x14ac:dyDescent="0.3"/>
  <cols>
    <col min="1" max="1" width="5" style="1" customWidth="1"/>
    <col min="2" max="2" width="23.5546875" style="1" customWidth="1"/>
    <col min="3" max="3" width="66" style="26" customWidth="1"/>
    <col min="4" max="4" width="2.44140625" style="1" customWidth="1"/>
    <col min="5" max="5" width="9.109375" style="56"/>
    <col min="6" max="16384" width="9.109375" style="1"/>
  </cols>
  <sheetData>
    <row r="1" spans="1:5" ht="22.5" customHeight="1" x14ac:dyDescent="0.3">
      <c r="C1" s="48" t="str">
        <f>様式1!C11</f>
        <v>特定非営利活動法人　●●●促進協議会</v>
      </c>
    </row>
    <row r="2" spans="1:5" ht="15" customHeight="1" x14ac:dyDescent="0.3"/>
    <row r="3" spans="1:5" ht="22.5" customHeight="1" x14ac:dyDescent="0.3">
      <c r="A3" s="347" t="s">
        <v>104</v>
      </c>
      <c r="B3" s="347"/>
      <c r="C3" s="347"/>
    </row>
    <row r="4" spans="1:5" ht="15" customHeight="1" x14ac:dyDescent="0.3"/>
    <row r="5" spans="1:5" ht="22.5" customHeight="1" x14ac:dyDescent="0.3">
      <c r="A5" s="1" t="s">
        <v>105</v>
      </c>
    </row>
    <row r="6" spans="1:5" ht="22.5" customHeight="1" x14ac:dyDescent="0.3">
      <c r="A6" s="1" t="s">
        <v>322</v>
      </c>
    </row>
    <row r="7" spans="1:5" ht="12.6" x14ac:dyDescent="0.3"/>
    <row r="8" spans="1:5" ht="33.75" customHeight="1" thickBot="1" x14ac:dyDescent="0.35">
      <c r="A8" s="37" t="s">
        <v>106</v>
      </c>
      <c r="B8" s="37" t="s">
        <v>107</v>
      </c>
      <c r="C8" s="38" t="s">
        <v>42</v>
      </c>
    </row>
    <row r="9" spans="1:5" ht="33.75" customHeight="1" thickTop="1" x14ac:dyDescent="0.3">
      <c r="A9" s="35">
        <v>1</v>
      </c>
      <c r="B9" s="137" t="s">
        <v>261</v>
      </c>
      <c r="C9" s="138" t="s">
        <v>267</v>
      </c>
      <c r="E9" s="54" t="str">
        <f>IF(C9="","必須","OK")</f>
        <v>OK</v>
      </c>
    </row>
    <row r="10" spans="1:5" ht="33.75" customHeight="1" x14ac:dyDescent="0.3">
      <c r="A10" s="29">
        <v>2</v>
      </c>
      <c r="B10" s="139" t="s">
        <v>214</v>
      </c>
      <c r="C10" s="140" t="s">
        <v>268</v>
      </c>
      <c r="E10" s="54" t="str">
        <f>IF(C10="","必須","OK")</f>
        <v>OK</v>
      </c>
    </row>
    <row r="11" spans="1:5" ht="33.75" customHeight="1" x14ac:dyDescent="0.3">
      <c r="A11" s="29">
        <v>3</v>
      </c>
      <c r="B11" s="139" t="s">
        <v>262</v>
      </c>
      <c r="C11" s="140" t="s">
        <v>269</v>
      </c>
      <c r="E11" s="54" t="str">
        <f>IF(C11="","必須","OK")</f>
        <v>OK</v>
      </c>
    </row>
    <row r="12" spans="1:5" ht="33.75" customHeight="1" x14ac:dyDescent="0.3">
      <c r="A12" s="29">
        <v>4</v>
      </c>
      <c r="B12" s="139" t="s">
        <v>263</v>
      </c>
      <c r="C12" s="140" t="s">
        <v>270</v>
      </c>
      <c r="E12" s="54" t="str">
        <f>IF(C12="","必須","OK")</f>
        <v>OK</v>
      </c>
    </row>
    <row r="13" spans="1:5" ht="33.75" customHeight="1" x14ac:dyDescent="0.3">
      <c r="A13" s="29">
        <v>5</v>
      </c>
      <c r="B13" s="139" t="s">
        <v>264</v>
      </c>
      <c r="C13" s="140" t="s">
        <v>271</v>
      </c>
      <c r="E13" s="54" t="str">
        <f>IF(C13="","必須","OK")</f>
        <v>OK</v>
      </c>
    </row>
    <row r="14" spans="1:5" ht="33.75" customHeight="1" x14ac:dyDescent="0.3">
      <c r="A14" s="29">
        <v>6</v>
      </c>
      <c r="B14" s="139" t="s">
        <v>265</v>
      </c>
      <c r="C14" s="140" t="s">
        <v>272</v>
      </c>
      <c r="E14" s="54" t="str">
        <f>IF(LEFT(様式1!$C$24)="①","任意",IF(C14="","必須","OK"))</f>
        <v>OK</v>
      </c>
    </row>
    <row r="15" spans="1:5" ht="33.75" customHeight="1" x14ac:dyDescent="0.3">
      <c r="A15" s="29">
        <v>7</v>
      </c>
      <c r="B15" s="139" t="s">
        <v>266</v>
      </c>
      <c r="C15" s="140" t="s">
        <v>273</v>
      </c>
      <c r="E15" s="54" t="str">
        <f>IF(LEFT(様式1!$C$24)="①","任意",IF(C15="","必須","OK"))</f>
        <v>OK</v>
      </c>
    </row>
    <row r="16" spans="1:5" ht="33.75" customHeight="1" x14ac:dyDescent="0.3">
      <c r="A16" s="29">
        <v>8</v>
      </c>
      <c r="B16" s="139" t="s">
        <v>266</v>
      </c>
      <c r="C16" s="140" t="s">
        <v>273</v>
      </c>
      <c r="E16" s="54" t="str">
        <f>IF(LEFT(様式1!$C$24)="①","任意",IF(C16="","必須","OK"))</f>
        <v>OK</v>
      </c>
    </row>
    <row r="17" spans="1:5" ht="33.75" customHeight="1" x14ac:dyDescent="0.3">
      <c r="A17" s="29">
        <v>9</v>
      </c>
      <c r="B17" s="139" t="s">
        <v>266</v>
      </c>
      <c r="C17" s="140" t="s">
        <v>273</v>
      </c>
      <c r="E17" s="54" t="str">
        <f>IF(LEFT(様式1!$C$24)="①","任意",IF(C17="","必須","OK"))</f>
        <v>OK</v>
      </c>
    </row>
    <row r="18" spans="1:5" ht="33.75" customHeight="1" x14ac:dyDescent="0.3">
      <c r="A18" s="29">
        <v>10</v>
      </c>
      <c r="B18" s="139" t="s">
        <v>266</v>
      </c>
      <c r="C18" s="140" t="s">
        <v>273</v>
      </c>
      <c r="E18" s="54" t="str">
        <f>IF(LEFT(様式1!$C$24)="①","任意",IF(C18="","必須","OK"))</f>
        <v>OK</v>
      </c>
    </row>
    <row r="19" spans="1:5" ht="30.75" customHeight="1" x14ac:dyDescent="0.3">
      <c r="A19" s="87"/>
      <c r="B19" s="36"/>
      <c r="C19" s="36"/>
    </row>
    <row r="20" spans="1:5" ht="22.5" customHeight="1" x14ac:dyDescent="0.3">
      <c r="A20" s="87" t="s">
        <v>108</v>
      </c>
      <c r="B20" s="141">
        <v>5</v>
      </c>
      <c r="C20" s="26" t="s">
        <v>109</v>
      </c>
    </row>
    <row r="21" spans="1:5" ht="22.5" customHeight="1" x14ac:dyDescent="0.3">
      <c r="A21" s="20"/>
      <c r="B21" s="20"/>
    </row>
    <row r="22" spans="1:5" ht="22.5" customHeight="1" x14ac:dyDescent="0.3">
      <c r="A22" s="1" t="s">
        <v>157</v>
      </c>
    </row>
  </sheetData>
  <protectedRanges>
    <protectedRange sqref="B20 B9:C18" name="範囲1"/>
  </protectedRanges>
  <mergeCells count="1">
    <mergeCell ref="A3:C3"/>
  </mergeCells>
  <phoneticPr fontId="6"/>
  <conditionalFormatting sqref="B14 B15:C18">
    <cfRule type="expression" dxfId="23" priority="4">
      <formula>NOT(ISBLANK(B14))</formula>
    </cfRule>
  </conditionalFormatting>
  <conditionalFormatting sqref="B20">
    <cfRule type="expression" dxfId="21" priority="5">
      <formula>ISBLANK(B20)</formula>
    </cfRule>
  </conditionalFormatting>
  <conditionalFormatting sqref="B9:C13">
    <cfRule type="expression" dxfId="20" priority="3">
      <formula>ISBLANK(B9)</formula>
    </cfRule>
  </conditionalFormatting>
  <conditionalFormatting sqref="C14">
    <cfRule type="expression" dxfId="19" priority="2">
      <formula>ISBLANK(C14)</formula>
    </cfRule>
  </conditionalFormatting>
  <conditionalFormatting sqref="E9:E18">
    <cfRule type="expression" dxfId="18" priority="7">
      <formula>E9&lt;&gt;"必須"</formula>
    </cfRule>
  </conditionalFormatting>
  <pageMargins left="0.59055118110236227" right="0.59055118110236227" top="0.39370078740157483" bottom="0.39370078740157483" header="0" footer="0"/>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6" id="{EE39AEE5-9E6E-4E9A-845B-126F5095F8CC}">
            <xm:f>OR(ISNUMBER(SEARCH("②", 様式1!$C$24)), ISNUMBER(SEARCH("③", 様式1!$C$24)), ISNUMBER(SEARCH("④", 様式1!$C$24)))</xm:f>
            <x14:dxf>
              <fill>
                <patternFill>
                  <bgColor theme="5" tint="0.79998168889431442"/>
                </patternFill>
              </fill>
            </x14:dxf>
          </x14:cfRule>
          <xm:sqref>B14 B15:C18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17777-BFFB-48B4-B0AD-6A9218F90D6D}">
  <sheetPr>
    <tabColor rgb="FF00B050"/>
  </sheetPr>
  <dimension ref="A1:B30"/>
  <sheetViews>
    <sheetView showGridLines="0" workbookViewId="0">
      <selection activeCell="B9" sqref="B9"/>
    </sheetView>
  </sheetViews>
  <sheetFormatPr defaultColWidth="8.88671875" defaultRowHeight="21" customHeight="1" x14ac:dyDescent="0.3"/>
  <cols>
    <col min="1" max="1" width="20.6640625" style="2" customWidth="1"/>
    <col min="2" max="2" width="73" style="2" customWidth="1"/>
    <col min="3" max="16384" width="8.88671875" style="2"/>
  </cols>
  <sheetData>
    <row r="1" spans="1:2" ht="21" customHeight="1" x14ac:dyDescent="0.3">
      <c r="B1" s="49" t="str">
        <f>様式1!C11</f>
        <v>特定非営利活動法人　●●●促進協議会</v>
      </c>
    </row>
    <row r="2" spans="1:2" ht="9" customHeight="1" x14ac:dyDescent="0.3"/>
    <row r="3" spans="1:2" ht="21" customHeight="1" x14ac:dyDescent="0.3">
      <c r="A3" s="6" t="s">
        <v>123</v>
      </c>
      <c r="B3" s="6"/>
    </row>
    <row r="4" spans="1:2" ht="9" customHeight="1" x14ac:dyDescent="0.3"/>
    <row r="5" spans="1:2" ht="21" customHeight="1" x14ac:dyDescent="0.3">
      <c r="A5" s="2" t="s">
        <v>124</v>
      </c>
    </row>
    <row r="6" spans="1:2" ht="21" customHeight="1" x14ac:dyDescent="0.3">
      <c r="A6" s="2" t="s">
        <v>146</v>
      </c>
    </row>
    <row r="8" spans="1:2" ht="21" customHeight="1" x14ac:dyDescent="0.3">
      <c r="A8" s="9" t="s">
        <v>125</v>
      </c>
      <c r="B8" s="128" t="s">
        <v>243</v>
      </c>
    </row>
    <row r="9" spans="1:2" ht="21" customHeight="1" x14ac:dyDescent="0.3">
      <c r="A9" s="9" t="s">
        <v>126</v>
      </c>
      <c r="B9" s="203" t="s">
        <v>324</v>
      </c>
    </row>
    <row r="10" spans="1:2" ht="21" customHeight="1" x14ac:dyDescent="0.3">
      <c r="A10" s="9" t="s">
        <v>127</v>
      </c>
      <c r="B10" s="128" t="s">
        <v>256</v>
      </c>
    </row>
    <row r="11" spans="1:2" ht="33" customHeight="1" x14ac:dyDescent="0.3">
      <c r="A11" s="9" t="s">
        <v>128</v>
      </c>
      <c r="B11" s="136" t="s">
        <v>260</v>
      </c>
    </row>
    <row r="12" spans="1:2" ht="33" customHeight="1" x14ac:dyDescent="0.3">
      <c r="A12" s="9" t="s">
        <v>129</v>
      </c>
      <c r="B12" s="136" t="s">
        <v>259</v>
      </c>
    </row>
    <row r="13" spans="1:2" ht="33" customHeight="1" x14ac:dyDescent="0.3">
      <c r="A13" s="10" t="s">
        <v>130</v>
      </c>
      <c r="B13" s="136" t="s">
        <v>257</v>
      </c>
    </row>
    <row r="14" spans="1:2" ht="33" customHeight="1" x14ac:dyDescent="0.3">
      <c r="A14" s="10" t="s">
        <v>131</v>
      </c>
      <c r="B14" s="136" t="s">
        <v>258</v>
      </c>
    </row>
    <row r="15" spans="1:2" ht="21" customHeight="1" x14ac:dyDescent="0.3">
      <c r="B15" s="135"/>
    </row>
    <row r="16" spans="1:2" ht="21" customHeight="1" x14ac:dyDescent="0.3">
      <c r="A16" s="9" t="s">
        <v>125</v>
      </c>
      <c r="B16" s="128"/>
    </row>
    <row r="17" spans="1:2" ht="21" customHeight="1" x14ac:dyDescent="0.3">
      <c r="A17" s="9" t="s">
        <v>126</v>
      </c>
      <c r="B17" s="134"/>
    </row>
    <row r="18" spans="1:2" ht="21" customHeight="1" x14ac:dyDescent="0.3">
      <c r="A18" s="9" t="s">
        <v>127</v>
      </c>
      <c r="B18" s="128"/>
    </row>
    <row r="19" spans="1:2" ht="33.75" customHeight="1" x14ac:dyDescent="0.3">
      <c r="A19" s="9" t="s">
        <v>128</v>
      </c>
      <c r="B19" s="136"/>
    </row>
    <row r="20" spans="1:2" ht="33.75" customHeight="1" x14ac:dyDescent="0.3">
      <c r="A20" s="9" t="s">
        <v>129</v>
      </c>
      <c r="B20" s="136"/>
    </row>
    <row r="21" spans="1:2" ht="33.75" customHeight="1" x14ac:dyDescent="0.3">
      <c r="A21" s="10" t="s">
        <v>130</v>
      </c>
      <c r="B21" s="136"/>
    </row>
    <row r="22" spans="1:2" ht="33.75" customHeight="1" x14ac:dyDescent="0.3">
      <c r="A22" s="10" t="s">
        <v>131</v>
      </c>
      <c r="B22" s="136"/>
    </row>
    <row r="23" spans="1:2" ht="21" customHeight="1" x14ac:dyDescent="0.3">
      <c r="B23" s="135"/>
    </row>
    <row r="24" spans="1:2" ht="21" customHeight="1" x14ac:dyDescent="0.3">
      <c r="A24" s="9" t="s">
        <v>125</v>
      </c>
      <c r="B24" s="128"/>
    </row>
    <row r="25" spans="1:2" ht="21" customHeight="1" x14ac:dyDescent="0.3">
      <c r="A25" s="9" t="s">
        <v>126</v>
      </c>
      <c r="B25" s="134"/>
    </row>
    <row r="26" spans="1:2" ht="21" customHeight="1" x14ac:dyDescent="0.3">
      <c r="A26" s="9" t="s">
        <v>127</v>
      </c>
      <c r="B26" s="128"/>
    </row>
    <row r="27" spans="1:2" ht="34.5" customHeight="1" x14ac:dyDescent="0.3">
      <c r="A27" s="9" t="s">
        <v>128</v>
      </c>
      <c r="B27" s="136"/>
    </row>
    <row r="28" spans="1:2" ht="34.5" customHeight="1" x14ac:dyDescent="0.3">
      <c r="A28" s="9" t="s">
        <v>129</v>
      </c>
      <c r="B28" s="136"/>
    </row>
    <row r="29" spans="1:2" ht="34.5" customHeight="1" x14ac:dyDescent="0.3">
      <c r="A29" s="10" t="s">
        <v>130</v>
      </c>
      <c r="B29" s="136"/>
    </row>
    <row r="30" spans="1:2" ht="34.5" customHeight="1" x14ac:dyDescent="0.3">
      <c r="A30" s="10" t="s">
        <v>131</v>
      </c>
      <c r="B30" s="136"/>
    </row>
  </sheetData>
  <protectedRanges>
    <protectedRange sqref="B8:B30" name="範囲1"/>
  </protectedRanges>
  <phoneticPr fontId="6"/>
  <pageMargins left="0.59055118110236227" right="0.59055118110236227" top="0.39370078740157483" bottom="0.39370078740157483" header="0" footer="0"/>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A9A74-3FC7-4BF3-B4C4-DCA7FF896023}">
  <sheetPr>
    <tabColor rgb="FF00B050"/>
  </sheetPr>
  <dimension ref="A1:B21"/>
  <sheetViews>
    <sheetView showGridLines="0" zoomScale="85" zoomScaleNormal="85" workbookViewId="0">
      <selection activeCell="B7" sqref="B7"/>
    </sheetView>
  </sheetViews>
  <sheetFormatPr defaultColWidth="8.88671875" defaultRowHeight="12" x14ac:dyDescent="0.3"/>
  <cols>
    <col min="1" max="1" width="20.6640625" style="2" customWidth="1"/>
    <col min="2" max="2" width="73.44140625" style="2" customWidth="1"/>
    <col min="3" max="16384" width="8.88671875" style="2"/>
  </cols>
  <sheetData>
    <row r="1" spans="1:2" x14ac:dyDescent="0.3">
      <c r="B1" s="49" t="str">
        <f>様式1!C11</f>
        <v>特定非営利活動法人　●●●促進協議会</v>
      </c>
    </row>
    <row r="2" spans="1:2" ht="9.75" customHeight="1" x14ac:dyDescent="0.3"/>
    <row r="3" spans="1:2" ht="22.5" customHeight="1" x14ac:dyDescent="0.3">
      <c r="A3" s="6" t="s">
        <v>132</v>
      </c>
      <c r="B3" s="6"/>
    </row>
    <row r="4" spans="1:2" ht="9.75" customHeight="1" x14ac:dyDescent="0.3"/>
    <row r="5" spans="1:2" ht="22.5" customHeight="1" x14ac:dyDescent="0.3">
      <c r="A5" s="348" t="s">
        <v>326</v>
      </c>
      <c r="B5" s="348"/>
    </row>
    <row r="6" spans="1:2" ht="21" customHeight="1" x14ac:dyDescent="0.3">
      <c r="A6" s="348" t="s">
        <v>145</v>
      </c>
      <c r="B6" s="348"/>
    </row>
    <row r="8" spans="1:2" ht="29.25" customHeight="1" x14ac:dyDescent="0.3">
      <c r="A8" s="9" t="s">
        <v>133</v>
      </c>
      <c r="B8" s="169" t="s">
        <v>277</v>
      </c>
    </row>
    <row r="9" spans="1:2" ht="29.25" customHeight="1" x14ac:dyDescent="0.3">
      <c r="A9" s="9" t="s">
        <v>126</v>
      </c>
      <c r="B9" s="169" t="s">
        <v>278</v>
      </c>
    </row>
    <row r="10" spans="1:2" ht="66" customHeight="1" x14ac:dyDescent="0.3">
      <c r="A10" s="9" t="s">
        <v>134</v>
      </c>
      <c r="B10" s="169" t="s">
        <v>327</v>
      </c>
    </row>
    <row r="11" spans="1:2" ht="66" customHeight="1" x14ac:dyDescent="0.3">
      <c r="A11" s="10" t="s">
        <v>135</v>
      </c>
      <c r="B11" s="169" t="s">
        <v>328</v>
      </c>
    </row>
    <row r="13" spans="1:2" ht="29.25" customHeight="1" x14ac:dyDescent="0.3">
      <c r="A13" s="9" t="s">
        <v>133</v>
      </c>
      <c r="B13" s="23"/>
    </row>
    <row r="14" spans="1:2" ht="29.25" customHeight="1" x14ac:dyDescent="0.3">
      <c r="A14" s="9" t="s">
        <v>126</v>
      </c>
      <c r="B14" s="23"/>
    </row>
    <row r="15" spans="1:2" ht="66" customHeight="1" x14ac:dyDescent="0.3">
      <c r="A15" s="9" t="s">
        <v>134</v>
      </c>
      <c r="B15" s="23"/>
    </row>
    <row r="16" spans="1:2" ht="66" customHeight="1" x14ac:dyDescent="0.3">
      <c r="A16" s="10" t="s">
        <v>135</v>
      </c>
      <c r="B16" s="23"/>
    </row>
    <row r="18" spans="1:2" ht="29.25" customHeight="1" x14ac:dyDescent="0.3">
      <c r="A18" s="9" t="s">
        <v>133</v>
      </c>
      <c r="B18" s="23"/>
    </row>
    <row r="19" spans="1:2" ht="29.25" customHeight="1" x14ac:dyDescent="0.3">
      <c r="A19" s="9" t="s">
        <v>126</v>
      </c>
      <c r="B19" s="23"/>
    </row>
    <row r="20" spans="1:2" ht="66" customHeight="1" x14ac:dyDescent="0.3">
      <c r="A20" s="9" t="s">
        <v>134</v>
      </c>
      <c r="B20" s="23"/>
    </row>
    <row r="21" spans="1:2" ht="66" customHeight="1" x14ac:dyDescent="0.3">
      <c r="A21" s="10" t="s">
        <v>135</v>
      </c>
      <c r="B21" s="23"/>
    </row>
  </sheetData>
  <protectedRanges>
    <protectedRange sqref="B8:B21" name="範囲1"/>
  </protectedRanges>
  <mergeCells count="2">
    <mergeCell ref="A5:B5"/>
    <mergeCell ref="A6:B6"/>
  </mergeCells>
  <phoneticPr fontId="6"/>
  <pageMargins left="0.59055118110236227" right="0.59055118110236227" top="0.39370078740157483" bottom="0.39370078740157483" header="0" footer="0"/>
  <pageSetup paperSize="9"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5910247E7A844E9F88C0FE81BC52C5" ma:contentTypeVersion="6" ma:contentTypeDescription="新しいドキュメントを作成します。" ma:contentTypeScope="" ma:versionID="fed59bb228c2af1b9c8436b5c8a6b0ff">
  <xsd:schema xmlns:xsd="http://www.w3.org/2001/XMLSchema" xmlns:xs="http://www.w3.org/2001/XMLSchema" xmlns:p="http://schemas.microsoft.com/office/2006/metadata/properties" xmlns:ns2="4fc06ccf-98f1-418f-ad4e-fac060e36360" xmlns:ns3="d8258e83-8eed-4533-8a68-b88e420577bb" targetNamespace="http://schemas.microsoft.com/office/2006/metadata/properties" ma:root="true" ma:fieldsID="01da88270d5b4b892a71c117726f67f8" ns2:_="" ns3:_="">
    <xsd:import namespace="4fc06ccf-98f1-418f-ad4e-fac060e36360"/>
    <xsd:import namespace="d8258e83-8eed-4533-8a68-b88e420577b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06ccf-98f1-418f-ad4e-fac060e36360"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258e83-8eed-4533-8a68-b88e420577b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05569B-7281-492B-89D1-6C06AD6D8D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06ccf-98f1-418f-ad4e-fac060e36360"/>
    <ds:schemaRef ds:uri="d8258e83-8eed-4533-8a68-b88e420577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F02F89-74C2-4CEB-A433-35C9B29EA67B}">
  <ds:schemaRefs>
    <ds:schemaRef ds:uri="http://purl.org/dc/terms/"/>
    <ds:schemaRef ds:uri="http://schemas.openxmlformats.org/package/2006/metadata/core-properties"/>
    <ds:schemaRef ds:uri="http://purl.org/dc/dcmitype/"/>
    <ds:schemaRef ds:uri="http://schemas.microsoft.com/office/2006/documentManagement/types"/>
    <ds:schemaRef ds:uri="4fc06ccf-98f1-418f-ad4e-fac060e36360"/>
    <ds:schemaRef ds:uri="http://purl.org/dc/elements/1.1/"/>
    <ds:schemaRef ds:uri="http://schemas.microsoft.com/office/2006/metadata/properties"/>
    <ds:schemaRef ds:uri="http://schemas.microsoft.com/office/infopath/2007/PartnerControls"/>
    <ds:schemaRef ds:uri="d8258e83-8eed-4533-8a68-b88e420577bb"/>
    <ds:schemaRef ds:uri="http://www.w3.org/XML/1998/namespace"/>
  </ds:schemaRefs>
</ds:datastoreItem>
</file>

<file path=customXml/itemProps3.xml><?xml version="1.0" encoding="utf-8"?>
<ds:datastoreItem xmlns:ds="http://schemas.openxmlformats.org/officeDocument/2006/customXml" ds:itemID="{F0A82716-C807-4002-97C4-CAF892BFF1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提出時チェックリスト</vt:lpstr>
      <vt:lpstr>様式1</vt:lpstr>
      <vt:lpstr>様式1 (団体指定)</vt:lpstr>
      <vt:lpstr>様式2</vt:lpstr>
      <vt:lpstr>様式2 (団体指定)</vt:lpstr>
      <vt:lpstr>様式3</vt:lpstr>
      <vt:lpstr>構成員名簿</vt:lpstr>
      <vt:lpstr>備品理由書</vt:lpstr>
      <vt:lpstr>委託理由書</vt:lpstr>
      <vt:lpstr>様式3-特</vt:lpstr>
      <vt:lpstr>団体概要書</vt:lpstr>
      <vt:lpstr>構成員名簿!Print_Area</vt:lpstr>
      <vt:lpstr>団体概要書!Print_Area</vt:lpstr>
      <vt:lpstr>提出時チェックリスト!Print_Area</vt:lpstr>
      <vt:lpstr>様式1!Print_Area</vt:lpstr>
      <vt:lpstr>'様式1 (団体指定)'!Print_Area</vt:lpstr>
      <vt:lpstr>様式2!Print_Area</vt:lpstr>
      <vt:lpstr>'様式2 (団体指定)'!Print_Area</vt:lpstr>
      <vt:lpstr>様式3!Print_Area</vt:lpstr>
      <vt:lpstr>様式3!Print_Titles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下宮 明子</dc:creator>
  <cp:keywords/>
  <dc:description/>
  <cp:lastModifiedBy>大嶋 晃治</cp:lastModifiedBy>
  <cp:revision/>
  <cp:lastPrinted>2025-03-27T04:58:40Z</cp:lastPrinted>
  <dcterms:created xsi:type="dcterms:W3CDTF">2024-11-07T00:33:22Z</dcterms:created>
  <dcterms:modified xsi:type="dcterms:W3CDTF">2026-05-12T05:12:16Z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0x0101004C5910247E7A844E9F88C0FE81BC52C5</vt:lpwstr>
  </property>
</Properties>
</file>