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810" windowHeight="11610" tabRatio="449" activeTab="0"/>
  </bookViews>
  <sheets>
    <sheet name="生活保護" sheetId="1" r:id="rId1"/>
    <sheet name="Sheet1" sheetId="2" state="hidden" r:id="rId2"/>
  </sheets>
  <definedNames>
    <definedName name="_xlfn.IFERROR" hidden="1">#NAME?</definedName>
    <definedName name="_xlnm.Print_Area" localSheetId="0">'生活保護'!$A$1:$N$42</definedName>
    <definedName name="Z_298A045A_6A0D_44F4_B24A_E13163F5708D_.wvu.PrintArea" localSheetId="0" hidden="1">'生活保護'!$A$1:$N$42</definedName>
    <definedName name="Z_C4D80C32_801D_49AA_B71A_4B142AECFCD1_.wvu.PrintArea" localSheetId="0" hidden="1">'生活保護'!$A$1:$N$42</definedName>
  </definedNames>
  <calcPr fullCalcOnLoad="1"/>
</workbook>
</file>

<file path=xl/sharedStrings.xml><?xml version="1.0" encoding="utf-8"?>
<sst xmlns="http://schemas.openxmlformats.org/spreadsheetml/2006/main" count="139" uniqueCount="78">
  <si>
    <t>中央区</t>
  </si>
  <si>
    <t>白石区</t>
  </si>
  <si>
    <t>厚別区</t>
  </si>
  <si>
    <t>豊平区</t>
  </si>
  <si>
    <t>清田区</t>
  </si>
  <si>
    <t>手稲区</t>
  </si>
  <si>
    <t>常住世帯</t>
  </si>
  <si>
    <t>被保護世帯</t>
  </si>
  <si>
    <t>保護率（‰）</t>
  </si>
  <si>
    <t>停止（再掲）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</si>
  <si>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</si>
  <si>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</si>
  <si>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</si>
  <si>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</si>
  <si>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</si>
  <si>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</si>
  <si>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</si>
  <si>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</si>
  <si>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常住人口</t>
  </si>
  <si>
    <t>被保護人員</t>
  </si>
  <si>
    <t>構成比（％）</t>
  </si>
  <si>
    <t>世　　　　　　　　　　　　　　　　帯</t>
  </si>
  <si>
    <t>人　　　　　　　　　　　　　　　　員</t>
  </si>
  <si>
    <t>　(1)　生活保護の現況</t>
  </si>
  <si>
    <t>　(2)　生活保護費行政区別支出額</t>
  </si>
  <si>
    <t>（単位　円）</t>
  </si>
  <si>
    <t>市　　　計</t>
  </si>
  <si>
    <t>中　央　区</t>
  </si>
  <si>
    <t>北　　　区</t>
  </si>
  <si>
    <t>東　　　区</t>
  </si>
  <si>
    <t>白　石　区</t>
  </si>
  <si>
    <t>厚　別　区</t>
  </si>
  <si>
    <t>豊　平　区</t>
  </si>
  <si>
    <t>清　田　区</t>
  </si>
  <si>
    <t>南　　　区</t>
  </si>
  <si>
    <t>西　　　区</t>
  </si>
  <si>
    <t>手　稲　区</t>
  </si>
  <si>
    <t>本　　　庁</t>
  </si>
  <si>
    <t>区　分</t>
  </si>
  <si>
    <t>市　計</t>
  </si>
  <si>
    <t>北　区</t>
  </si>
  <si>
    <t>東　区</t>
  </si>
  <si>
    <t>南　区</t>
  </si>
  <si>
    <t>西　区</t>
  </si>
  <si>
    <t>注２）　各欄の数値は、それぞれ年度合計を12で除したものであるため、横計は必ずしも一致しない。</t>
  </si>
  <si>
    <t>○生活保護の状況</t>
  </si>
  <si>
    <t>出産扶助世帯数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</si>
  <si>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</si>
  <si>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</si>
  <si>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</si>
  <si>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</si>
  <si>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</si>
  <si>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</si>
  <si>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</si>
  <si>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</si>
  <si>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</si>
  <si>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</si>
  <si>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</si>
  <si>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</si>
  <si>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計</t>
  </si>
  <si>
    <t>平均</t>
  </si>
  <si>
    <t>札幌市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</si>
  <si>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</si>
  <si>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</si>
  <si>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</si>
  <si>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</si>
  <si>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</si>
  <si>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</si>
  <si>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</si>
  <si>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</si>
  <si>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</si>
  <si>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</si>
  <si>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生業扶助世帯数</t>
  </si>
  <si>
    <t>葬祭扶助世帯数</t>
  </si>
  <si>
    <t>【令和２年度月報より】</t>
  </si>
  <si>
    <t>令和４年度平均</t>
  </si>
  <si>
    <t>注１）　「常住世帯・人口」は、令和４年10月１日現在</t>
  </si>
  <si>
    <t>令和４年度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</si>
</sst>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-\ &quot;¥&quot;;#,##0\-\ &quot;¥&quot;"/>
    <numFmt numFmtId="177" formatCode="#,##0_-\ &quot;¥&quot;;[Red]#,##0\-\ &quot;¥&quot;"/>
    <numFmt numFmtId="178" formatCode="#,##0.00_-\ &quot;¥&quot;;#,##0.00\-\ &quot;¥&quot;"/>
    <numFmt numFmtId="179" formatCode="#,##0.00_-\ &quot;¥&quot;;[Red]#,##0.00\-\ &quot;¥&quot;"/>
    <numFmt numFmtId="180" formatCode="_ * #,##0_-\ &quot;¥&quot;_ ;_ * #,##0\-\ &quot;¥&quot;_ ;_ * &quot;-&quot;_-\ &quot;¥&quot;_ ;_ @_ "/>
    <numFmt numFmtId="181" formatCode="_ * #,##0_-\ _\_ ;_ * #,##0\-\ _\_ ;_ * &quot;-&quot;_-\ _\_ ;_ @_ "/>
    <numFmt numFmtId="182" formatCode="_ * #,##0.00_-\ &quot;¥&quot;_ ;_ * #,##0.00\-\ &quot;¥&quot;_ ;_ * &quot;-&quot;??_-\ &quot;¥&quot;_ ;_ @_ "/>
    <numFmt numFmtId="183" formatCode="_ * #,##0.00_-\ _\_ ;_ * #,##0.00\-\ _\_ ;_ * &quot;-&quot;??_-\ _\_ ;_ @_ "/>
    <numFmt numFmtId="184" formatCode="0.0%"/>
    <numFmt numFmtId="185" formatCode="0.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_-\ _\;[Red]#,##0.0\-\ _\"/>
    <numFmt numFmtId="194" formatCode="#,##0.000_-\ _\;[Red]#,##0.000\-\ _\"/>
    <numFmt numFmtId="195" formatCode="&quot;¥&quot;#,##0.000;[Red]&quot;¥&quot;\-#,##0.000"/>
    <numFmt numFmtId="196" formatCode="&quot;¥&quot;#,##0.0;[Red]&quot;¥&quot;\-#,##0.0"/>
    <numFmt numFmtId="197" formatCode="#,##0;[Red]&quot;¥&quot;\-#,##0"/>
    <numFmt numFmtId="198" formatCode="#,##0_ "/>
    <numFmt numFmtId="199" formatCode="#,##0.0_ "/>
    <numFmt numFmtId="200" formatCode="#,##0.00_ "/>
    <numFmt numFmtId="201" formatCode="#,##0.0;[Red]\-#,##0.0"/>
    <numFmt numFmtId="202" formatCode="0.0&quot;‰&quot;"/>
    <numFmt numFmtId="203" formatCode="#,##0.0_ ;[Red]\-#,##0.0\ "/>
    <numFmt numFmtId="204" formatCode="#,##0_);\(#,##0\)"/>
    <numFmt numFmtId="205" formatCode="#,##0_ ;[Red]\-#,##0\ "/>
    <numFmt numFmtId="206" formatCode="0.0_);[Red]\(0.0\)"/>
    <numFmt numFmtId="207" formatCode="0.00_ "/>
    <numFmt numFmtId="208" formatCode="0_ "/>
    <numFmt numFmtId="209" formatCode="0_);[Red]\(0\)"/>
    <numFmt numFmtId="210" formatCode="#,##0.000;[Red]\-#,##0.000"/>
    <numFmt numFmtId="211" formatCode="#,##0.0000;[Red]\-#,##0.0000"/>
    <numFmt numFmtId="212" formatCode="0.000_);[Red]\(0.000\)"/>
    <numFmt numFmtId="213" formatCode="#,##0.00_ ;[Red]\-#,##0.00\ "/>
    <numFmt numFmtId="214" formatCode="_ * #,##0.0_ ;_ * \-#,##0.0_ ;_ * &quot;-&quot;?_ ;_ @_ "/>
    <numFmt numFmtId="215" formatCode="0&quot;‰&quot;"/>
    <numFmt numFmtId="216" formatCode="0.0\ &quot;‰&quot;"/>
    <numFmt numFmtId="217" formatCode="#,##0_);[Red]\(#,##0\)"/>
    <numFmt numFmtId="218" formatCode="0.0_ "/>
    <numFmt numFmtId="219" formatCode="#,##0.0"/>
    <numFmt numFmtId="220" formatCode="[$]ggge&quot;年&quot;m&quot;月&quot;d&quot;日&quot;;@"/>
    <numFmt numFmtId="221" formatCode="[$-411]gge&quot;年&quot;m&quot;月&quot;d&quot;日&quot;;@"/>
    <numFmt numFmtId="222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ＭＳ 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b/>
      <sz val="14"/>
      <color theme="1"/>
      <name val="ＭＳ ゴシック"/>
      <family val="3"/>
    </font>
    <font>
      <sz val="12"/>
      <color theme="1"/>
      <name val="ＭＳ Ｐゴシック"/>
      <family val="3"/>
    </font>
    <font>
      <sz val="9"/>
      <color theme="1"/>
      <name val="ＭＳ Ｐゴシック"/>
      <family val="3"/>
    </font>
    <font>
      <sz val="9"/>
      <color theme="1"/>
      <name val="ＭＳ Ｐ明朝"/>
      <family val="1"/>
    </font>
    <font>
      <sz val="10.5"/>
      <color theme="1"/>
      <name val="ＭＳ 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3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38" fontId="49" fillId="0" borderId="0" xfId="49" applyFont="1" applyFill="1" applyAlignment="1">
      <alignment vertical="center"/>
    </xf>
    <xf numFmtId="0" fontId="50" fillId="0" borderId="0" xfId="0" applyFont="1" applyFill="1" applyAlignment="1">
      <alignment vertical="center"/>
    </xf>
    <xf numFmtId="198" fontId="50" fillId="0" borderId="10" xfId="60" applyNumberFormat="1" applyFont="1" applyFill="1" applyBorder="1" applyAlignment="1">
      <alignment vertical="center"/>
    </xf>
    <xf numFmtId="198" fontId="50" fillId="0" borderId="11" xfId="60" applyNumberFormat="1" applyFont="1" applyFill="1" applyBorder="1" applyAlignment="1">
      <alignment vertical="center"/>
    </xf>
    <xf numFmtId="198" fontId="50" fillId="0" borderId="10" xfId="42" applyNumberFormat="1" applyFont="1" applyFill="1" applyBorder="1" applyAlignment="1">
      <alignment vertical="center"/>
    </xf>
    <xf numFmtId="198" fontId="50" fillId="0" borderId="11" xfId="42" applyNumberFormat="1" applyFont="1" applyFill="1" applyBorder="1" applyAlignment="1">
      <alignment vertical="center"/>
    </xf>
    <xf numFmtId="0" fontId="46" fillId="32" borderId="0" xfId="0" applyFont="1" applyFill="1" applyAlignment="1">
      <alignment/>
    </xf>
    <xf numFmtId="198" fontId="50" fillId="0" borderId="10" xfId="60" applyNumberFormat="1" applyFont="1" applyFill="1" applyBorder="1" applyAlignment="1">
      <alignment vertical="center" shrinkToFit="1"/>
    </xf>
    <xf numFmtId="198" fontId="50" fillId="0" borderId="12" xfId="60" applyNumberFormat="1" applyFont="1" applyFill="1" applyBorder="1" applyAlignment="1">
      <alignment vertical="center"/>
    </xf>
    <xf numFmtId="198" fontId="50" fillId="0" borderId="13" xfId="60" applyNumberFormat="1" applyFont="1" applyFill="1" applyBorder="1" applyAlignment="1">
      <alignment vertical="center"/>
    </xf>
    <xf numFmtId="198" fontId="50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horizontal="center"/>
    </xf>
    <xf numFmtId="198" fontId="46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38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38" fontId="0" fillId="0" borderId="16" xfId="0" applyNumberFormat="1" applyFont="1" applyFill="1" applyBorder="1" applyAlignment="1">
      <alignment horizontal="center"/>
    </xf>
    <xf numFmtId="38" fontId="0" fillId="0" borderId="17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38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38" fontId="0" fillId="0" borderId="13" xfId="0" applyNumberFormat="1" applyFont="1" applyFill="1" applyBorder="1" applyAlignment="1">
      <alignment/>
    </xf>
    <xf numFmtId="38" fontId="0" fillId="0" borderId="19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38" fontId="0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38" fontId="0" fillId="0" borderId="22" xfId="0" applyNumberFormat="1" applyFont="1" applyFill="1" applyBorder="1" applyAlignment="1">
      <alignment/>
    </xf>
    <xf numFmtId="38" fontId="0" fillId="0" borderId="23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38" fontId="0" fillId="0" borderId="25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38" fontId="0" fillId="0" borderId="26" xfId="0" applyNumberFormat="1" applyFont="1" applyFill="1" applyBorder="1" applyAlignment="1">
      <alignment/>
    </xf>
    <xf numFmtId="38" fontId="0" fillId="0" borderId="27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3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8" fontId="49" fillId="0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6" fillId="0" borderId="28" xfId="0" applyFont="1" applyBorder="1" applyAlignment="1">
      <alignment/>
    </xf>
    <xf numFmtId="0" fontId="50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198" fontId="50" fillId="0" borderId="0" xfId="0" applyNumberFormat="1" applyFont="1" applyAlignment="1">
      <alignment horizontal="distributed" vertical="center" shrinkToFit="1"/>
    </xf>
    <xf numFmtId="198" fontId="50" fillId="0" borderId="32" xfId="0" applyNumberFormat="1" applyFont="1" applyBorder="1" applyAlignment="1">
      <alignment vertical="center" shrinkToFit="1"/>
    </xf>
    <xf numFmtId="198" fontId="50" fillId="0" borderId="10" xfId="0" applyNumberFormat="1" applyFont="1" applyBorder="1" applyAlignment="1">
      <alignment vertical="center"/>
    </xf>
    <xf numFmtId="198" fontId="50" fillId="0" borderId="11" xfId="0" applyNumberFormat="1" applyFont="1" applyBorder="1" applyAlignment="1">
      <alignment vertical="center"/>
    </xf>
    <xf numFmtId="0" fontId="46" fillId="0" borderId="33" xfId="0" applyFont="1" applyBorder="1" applyAlignment="1">
      <alignment/>
    </xf>
    <xf numFmtId="198" fontId="50" fillId="0" borderId="33" xfId="0" applyNumberFormat="1" applyFont="1" applyBorder="1" applyAlignment="1">
      <alignment horizontal="distributed" vertical="center" shrinkToFit="1"/>
    </xf>
    <xf numFmtId="198" fontId="50" fillId="0" borderId="34" xfId="0" applyNumberFormat="1" applyFont="1" applyBorder="1" applyAlignment="1">
      <alignment vertical="center" shrinkToFit="1"/>
    </xf>
    <xf numFmtId="198" fontId="5" fillId="0" borderId="0" xfId="0" applyNumberFormat="1" applyFont="1" applyAlignment="1">
      <alignment horizontal="left" vertical="center"/>
    </xf>
    <xf numFmtId="198" fontId="50" fillId="0" borderId="0" xfId="0" applyNumberFormat="1" applyFont="1" applyAlignment="1">
      <alignment vertical="center"/>
    </xf>
    <xf numFmtId="198" fontId="50" fillId="0" borderId="0" xfId="0" applyNumberFormat="1" applyFont="1" applyAlignment="1">
      <alignment horizontal="left" vertical="center"/>
    </xf>
    <xf numFmtId="198" fontId="51" fillId="0" borderId="0" xfId="0" applyNumberFormat="1" applyFont="1" applyAlignment="1">
      <alignment vertical="center"/>
    </xf>
    <xf numFmtId="198" fontId="49" fillId="0" borderId="0" xfId="0" applyNumberFormat="1" applyFont="1" applyAlignment="1">
      <alignment vertical="center"/>
    </xf>
    <xf numFmtId="198" fontId="50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/>
    </xf>
    <xf numFmtId="198" fontId="5" fillId="0" borderId="0" xfId="0" applyNumberFormat="1" applyFont="1" applyAlignment="1">
      <alignment horizontal="right" vertical="center"/>
    </xf>
    <xf numFmtId="0" fontId="46" fillId="0" borderId="0" xfId="0" applyFont="1" applyAlignment="1">
      <alignment horizontal="center"/>
    </xf>
    <xf numFmtId="198" fontId="50" fillId="0" borderId="29" xfId="0" applyNumberFormat="1" applyFont="1" applyBorder="1" applyAlignment="1">
      <alignment horizontal="center" vertical="center"/>
    </xf>
    <xf numFmtId="198" fontId="50" fillId="0" borderId="30" xfId="0" applyNumberFormat="1" applyFont="1" applyBorder="1" applyAlignment="1">
      <alignment horizontal="center" vertical="center"/>
    </xf>
    <xf numFmtId="198" fontId="50" fillId="0" borderId="31" xfId="0" applyNumberFormat="1" applyFont="1" applyBorder="1" applyAlignment="1">
      <alignment horizontal="center" vertical="center"/>
    </xf>
    <xf numFmtId="198" fontId="50" fillId="0" borderId="35" xfId="0" applyNumberFormat="1" applyFont="1" applyBorder="1" applyAlignment="1">
      <alignment vertical="center"/>
    </xf>
    <xf numFmtId="198" fontId="50" fillId="0" borderId="21" xfId="0" applyNumberFormat="1" applyFont="1" applyBorder="1" applyAlignment="1">
      <alignment vertical="center"/>
    </xf>
    <xf numFmtId="198" fontId="50" fillId="0" borderId="22" xfId="0" applyNumberFormat="1" applyFont="1" applyBorder="1" applyAlignment="1">
      <alignment horizontal="right" vertical="center"/>
    </xf>
    <xf numFmtId="198" fontId="50" fillId="0" borderId="35" xfId="0" applyNumberFormat="1" applyFont="1" applyBorder="1" applyAlignment="1">
      <alignment horizontal="right" vertical="center"/>
    </xf>
    <xf numFmtId="198" fontId="50" fillId="0" borderId="36" xfId="0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showGridLines="0" tabSelected="1" view="pageBreakPreview" zoomScaleSheetLayoutView="100" zoomScalePageLayoutView="0" workbookViewId="0" topLeftCell="A24">
      <selection activeCell="A24" sqref="A24"/>
    </sheetView>
  </sheetViews>
  <sheetFormatPr defaultColWidth="9.00390625" defaultRowHeight="13.5"/>
  <cols>
    <col min="1" max="1" width="0.6171875" style="1" customWidth="1"/>
    <col min="2" max="2" width="8.75390625" style="4" customWidth="1"/>
    <col min="3" max="3" width="0.74609375" style="4" customWidth="1"/>
    <col min="4" max="14" width="6.875" style="4" customWidth="1"/>
    <col min="15" max="15" width="14.00390625" style="1" bestFit="1" customWidth="1"/>
    <col min="16" max="16384" width="9.00390625" style="1" customWidth="1"/>
  </cols>
  <sheetData>
    <row r="1" spans="2:5" ht="15" customHeight="1">
      <c r="B1" s="2" t="s">
        <v>45</v>
      </c>
      <c r="C1" s="3"/>
      <c r="E1" s="5"/>
    </row>
    <row r="2" ht="7.5" customHeight="1">
      <c r="E2" s="5"/>
    </row>
    <row r="3" spans="1:14" ht="18" customHeight="1">
      <c r="A3" s="43"/>
      <c r="B3" s="44" t="s">
        <v>23</v>
      </c>
      <c r="C3" s="45"/>
      <c r="D3" s="46"/>
      <c r="E3" s="46"/>
      <c r="F3" s="46"/>
      <c r="G3" s="46"/>
      <c r="H3" s="46"/>
      <c r="I3" s="46"/>
      <c r="J3" s="46"/>
      <c r="K3" s="46"/>
      <c r="L3" s="46"/>
      <c r="M3" s="47" t="s">
        <v>75</v>
      </c>
      <c r="N3" s="47"/>
    </row>
    <row r="4" spans="1:14" ht="18" customHeight="1">
      <c r="A4" s="48"/>
      <c r="B4" s="49" t="s">
        <v>38</v>
      </c>
      <c r="C4" s="50"/>
      <c r="D4" s="51" t="s">
        <v>39</v>
      </c>
      <c r="E4" s="51" t="s">
        <v>0</v>
      </c>
      <c r="F4" s="51" t="s">
        <v>40</v>
      </c>
      <c r="G4" s="51" t="s">
        <v>41</v>
      </c>
      <c r="H4" s="51" t="s">
        <v>1</v>
      </c>
      <c r="I4" s="51" t="s">
        <v>2</v>
      </c>
      <c r="J4" s="51" t="s">
        <v>3</v>
      </c>
      <c r="K4" s="51" t="s">
        <v>4</v>
      </c>
      <c r="L4" s="51" t="s">
        <v>42</v>
      </c>
      <c r="M4" s="51" t="s">
        <v>43</v>
      </c>
      <c r="N4" s="52" t="s">
        <v>5</v>
      </c>
    </row>
    <row r="5" spans="1:14" ht="18" customHeight="1">
      <c r="A5" s="43"/>
      <c r="B5" s="53" t="s">
        <v>21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ht="18" customHeight="1">
      <c r="A6" s="43"/>
      <c r="B6" s="54" t="s">
        <v>6</v>
      </c>
      <c r="C6" s="55"/>
      <c r="D6" s="7">
        <v>987855</v>
      </c>
      <c r="E6" s="7">
        <v>146456</v>
      </c>
      <c r="F6" s="7">
        <v>142163</v>
      </c>
      <c r="G6" s="7">
        <v>132883</v>
      </c>
      <c r="H6" s="7">
        <v>110083</v>
      </c>
      <c r="I6" s="7">
        <v>57881</v>
      </c>
      <c r="J6" s="7">
        <v>121587</v>
      </c>
      <c r="K6" s="7">
        <v>46128</v>
      </c>
      <c r="L6" s="7">
        <v>62498</v>
      </c>
      <c r="M6" s="7">
        <v>106007</v>
      </c>
      <c r="N6" s="8">
        <v>62169</v>
      </c>
    </row>
    <row r="7" spans="1:14" ht="18" customHeight="1">
      <c r="A7" s="43"/>
      <c r="B7" s="54" t="s">
        <v>7</v>
      </c>
      <c r="C7" s="55"/>
      <c r="D7" s="7">
        <v>56573</v>
      </c>
      <c r="E7" s="7">
        <v>7257.5</v>
      </c>
      <c r="F7" s="7">
        <v>8109.5</v>
      </c>
      <c r="G7" s="7">
        <v>9711.166666666666</v>
      </c>
      <c r="H7" s="7">
        <v>8920.333333333334</v>
      </c>
      <c r="I7" s="7">
        <v>2767.4166666666665</v>
      </c>
      <c r="J7" s="7">
        <v>7146.5</v>
      </c>
      <c r="K7" s="7">
        <v>1612.9166666666667</v>
      </c>
      <c r="L7" s="7">
        <v>3088.3333333333335</v>
      </c>
      <c r="M7" s="7">
        <v>5284</v>
      </c>
      <c r="N7" s="8">
        <v>2675.3333333333335</v>
      </c>
    </row>
    <row r="8" spans="1:14" ht="18" customHeight="1">
      <c r="A8" s="43"/>
      <c r="B8" s="54" t="s">
        <v>20</v>
      </c>
      <c r="C8" s="55"/>
      <c r="D8" s="56">
        <v>100</v>
      </c>
      <c r="E8" s="9">
        <f>E7/$D$7*100</f>
        <v>12.82855779258657</v>
      </c>
      <c r="F8" s="9">
        <f aca="true" t="shared" si="0" ref="F8:N8">F7/$D$7*100</f>
        <v>14.334576564792393</v>
      </c>
      <c r="G8" s="9">
        <f t="shared" si="0"/>
        <v>17.165726877957095</v>
      </c>
      <c r="H8" s="9">
        <f t="shared" si="0"/>
        <v>15.767827998043826</v>
      </c>
      <c r="I8" s="9">
        <f t="shared" si="0"/>
        <v>4.891762265862985</v>
      </c>
      <c r="J8" s="9">
        <f t="shared" si="0"/>
        <v>12.632351121559754</v>
      </c>
      <c r="K8" s="9">
        <f t="shared" si="0"/>
        <v>2.8510361244174196</v>
      </c>
      <c r="L8" s="9">
        <f t="shared" si="0"/>
        <v>5.459023444634956</v>
      </c>
      <c r="M8" s="9">
        <f t="shared" si="0"/>
        <v>9.340144591943153</v>
      </c>
      <c r="N8" s="10">
        <f t="shared" si="0"/>
        <v>4.728993218201852</v>
      </c>
    </row>
    <row r="9" spans="1:14" ht="18" customHeight="1">
      <c r="A9" s="43"/>
      <c r="B9" s="54" t="s">
        <v>8</v>
      </c>
      <c r="C9" s="55"/>
      <c r="D9" s="56">
        <v>57.268526251322314</v>
      </c>
      <c r="E9" s="56">
        <v>49.55413229912055</v>
      </c>
      <c r="F9" s="56">
        <v>57.0436752178837</v>
      </c>
      <c r="G9" s="56">
        <v>73.0805796577942</v>
      </c>
      <c r="H9" s="56">
        <v>81.03279646569709</v>
      </c>
      <c r="I9" s="56">
        <v>47.81217785917082</v>
      </c>
      <c r="J9" s="56">
        <v>58.77684291906207</v>
      </c>
      <c r="K9" s="56">
        <v>34.96610879870506</v>
      </c>
      <c r="L9" s="56">
        <v>49.414914610600874</v>
      </c>
      <c r="M9" s="56">
        <v>49.84576490231777</v>
      </c>
      <c r="N9" s="57">
        <v>43.03323735838333</v>
      </c>
    </row>
    <row r="10" spans="1:14" ht="18" customHeight="1">
      <c r="A10" s="43"/>
      <c r="B10" s="54" t="s">
        <v>9</v>
      </c>
      <c r="C10" s="55"/>
      <c r="D10" s="7">
        <v>165.16666666666666</v>
      </c>
      <c r="E10" s="7">
        <v>30.083333333333332</v>
      </c>
      <c r="F10" s="7">
        <v>29.833333333333332</v>
      </c>
      <c r="G10" s="7">
        <v>27.416666666666668</v>
      </c>
      <c r="H10" s="7">
        <v>19.5</v>
      </c>
      <c r="I10" s="7">
        <v>3.6666666666666665</v>
      </c>
      <c r="J10" s="7">
        <v>20.25</v>
      </c>
      <c r="K10" s="7">
        <v>3.6666666666666665</v>
      </c>
      <c r="L10" s="7">
        <v>10.583333333333334</v>
      </c>
      <c r="M10" s="7">
        <v>11.833333333333334</v>
      </c>
      <c r="N10" s="8">
        <v>8.333333333333334</v>
      </c>
    </row>
    <row r="11" spans="1:14" ht="18" customHeight="1">
      <c r="A11" s="43"/>
      <c r="B11" s="54" t="s">
        <v>10</v>
      </c>
      <c r="C11" s="55"/>
      <c r="D11" s="7">
        <v>49034.25</v>
      </c>
      <c r="E11" s="7">
        <v>6314.916666666667</v>
      </c>
      <c r="F11" s="7">
        <v>7075.416666666667</v>
      </c>
      <c r="G11" s="7">
        <v>8509.166666666666</v>
      </c>
      <c r="H11" s="7">
        <v>7737.25</v>
      </c>
      <c r="I11" s="7">
        <v>2423.1666666666665</v>
      </c>
      <c r="J11" s="7">
        <v>6304.25</v>
      </c>
      <c r="K11" s="7">
        <v>1319.75</v>
      </c>
      <c r="L11" s="7">
        <v>2556.4166666666665</v>
      </c>
      <c r="M11" s="7">
        <v>4579.416666666667</v>
      </c>
      <c r="N11" s="8">
        <v>2214.5</v>
      </c>
    </row>
    <row r="12" spans="1:14" ht="18" customHeight="1">
      <c r="A12" s="43"/>
      <c r="B12" s="54" t="s">
        <v>11</v>
      </c>
      <c r="C12" s="55"/>
      <c r="D12" s="7">
        <v>51801.833333333336</v>
      </c>
      <c r="E12" s="7">
        <v>6614.5</v>
      </c>
      <c r="F12" s="7">
        <v>7463.083333333333</v>
      </c>
      <c r="G12" s="7">
        <v>9025.666666666666</v>
      </c>
      <c r="H12" s="7">
        <v>8147.083333333333</v>
      </c>
      <c r="I12" s="7">
        <v>2571</v>
      </c>
      <c r="J12" s="7">
        <v>6706.5</v>
      </c>
      <c r="K12" s="7">
        <v>1363</v>
      </c>
      <c r="L12" s="7">
        <v>2658.25</v>
      </c>
      <c r="M12" s="7">
        <v>4933.916666666667</v>
      </c>
      <c r="N12" s="8">
        <v>2318.8333333333335</v>
      </c>
    </row>
    <row r="13" spans="1:14" ht="18" customHeight="1">
      <c r="A13" s="43"/>
      <c r="B13" s="54" t="s">
        <v>12</v>
      </c>
      <c r="C13" s="55"/>
      <c r="D13" s="7">
        <v>2759.25</v>
      </c>
      <c r="E13" s="7">
        <v>191</v>
      </c>
      <c r="F13" s="7">
        <v>411.3333333333333</v>
      </c>
      <c r="G13" s="7">
        <v>506.9166666666667</v>
      </c>
      <c r="H13" s="7">
        <v>477.25</v>
      </c>
      <c r="I13" s="7">
        <v>168</v>
      </c>
      <c r="J13" s="7">
        <v>296.9166666666667</v>
      </c>
      <c r="K13" s="7">
        <v>108.5</v>
      </c>
      <c r="L13" s="7">
        <v>141.5</v>
      </c>
      <c r="M13" s="7">
        <v>288.0833333333333</v>
      </c>
      <c r="N13" s="8">
        <v>169.75</v>
      </c>
    </row>
    <row r="14" spans="1:14" ht="18" customHeight="1">
      <c r="A14" s="43"/>
      <c r="B14" s="54" t="s">
        <v>13</v>
      </c>
      <c r="C14" s="55"/>
      <c r="D14" s="7">
        <v>11921.916666666666</v>
      </c>
      <c r="E14" s="7">
        <v>1360.9166666666667</v>
      </c>
      <c r="F14" s="7">
        <v>1643.1666666666667</v>
      </c>
      <c r="G14" s="7">
        <v>2074.8333333333335</v>
      </c>
      <c r="H14" s="7">
        <v>1660.75</v>
      </c>
      <c r="I14" s="7">
        <v>642</v>
      </c>
      <c r="J14" s="7">
        <v>1513.6666666666667</v>
      </c>
      <c r="K14" s="7">
        <v>447.1666666666667</v>
      </c>
      <c r="L14" s="7">
        <v>900.1666666666666</v>
      </c>
      <c r="M14" s="7">
        <v>1112.5833333333333</v>
      </c>
      <c r="N14" s="8">
        <v>566.6666666666666</v>
      </c>
    </row>
    <row r="15" spans="1:14" ht="18.75" customHeight="1">
      <c r="A15" s="43"/>
      <c r="B15" s="54" t="s">
        <v>14</v>
      </c>
      <c r="C15" s="55"/>
      <c r="D15" s="7">
        <v>50421.5</v>
      </c>
      <c r="E15" s="7">
        <v>6461.833333333333</v>
      </c>
      <c r="F15" s="7">
        <v>7075.083333333333</v>
      </c>
      <c r="G15" s="7">
        <v>8668.916666666666</v>
      </c>
      <c r="H15" s="7">
        <v>7872.833333333333</v>
      </c>
      <c r="I15" s="7">
        <v>2542.5833333333335</v>
      </c>
      <c r="J15" s="7">
        <v>6258.5</v>
      </c>
      <c r="K15" s="7">
        <v>1450.75</v>
      </c>
      <c r="L15" s="7">
        <v>2804.6666666666665</v>
      </c>
      <c r="M15" s="7">
        <v>4831.583333333333</v>
      </c>
      <c r="N15" s="8">
        <v>2454.75</v>
      </c>
    </row>
    <row r="16" spans="1:15" s="11" customFormat="1" ht="18" customHeight="1">
      <c r="A16" s="43"/>
      <c r="B16" s="54" t="s">
        <v>15</v>
      </c>
      <c r="C16" s="55"/>
      <c r="D16" s="7">
        <v>4.666666666666667</v>
      </c>
      <c r="E16" s="7">
        <v>0.4166666666666667</v>
      </c>
      <c r="F16" s="7">
        <v>0.4166666666666667</v>
      </c>
      <c r="G16" s="7">
        <v>1.5</v>
      </c>
      <c r="H16" s="7">
        <v>0.4166666666666667</v>
      </c>
      <c r="I16" s="7">
        <v>0.08333333333333333</v>
      </c>
      <c r="J16" s="7">
        <v>1.0833333333333333</v>
      </c>
      <c r="K16" s="7">
        <v>0.16666666666666666</v>
      </c>
      <c r="L16" s="7">
        <v>0</v>
      </c>
      <c r="M16" s="7">
        <v>0.25</v>
      </c>
      <c r="N16" s="8">
        <v>0.3333333333333333</v>
      </c>
      <c r="O16" s="1"/>
    </row>
    <row r="17" spans="1:15" s="11" customFormat="1" ht="18" customHeight="1">
      <c r="A17" s="43"/>
      <c r="B17" s="54" t="s">
        <v>16</v>
      </c>
      <c r="C17" s="55"/>
      <c r="D17" s="7">
        <v>1596.5</v>
      </c>
      <c r="E17" s="7">
        <v>109.16666666666667</v>
      </c>
      <c r="F17" s="7">
        <v>241.41666666666666</v>
      </c>
      <c r="G17" s="7">
        <v>301.6666666666667</v>
      </c>
      <c r="H17" s="7">
        <v>260.1666666666667</v>
      </c>
      <c r="I17" s="7">
        <v>107.66666666666667</v>
      </c>
      <c r="J17" s="7">
        <v>152.75</v>
      </c>
      <c r="K17" s="7">
        <v>67.58333333333333</v>
      </c>
      <c r="L17" s="7">
        <v>88.66666666666667</v>
      </c>
      <c r="M17" s="7">
        <v>162.08333333333334</v>
      </c>
      <c r="N17" s="8">
        <v>105.33333333333333</v>
      </c>
      <c r="O17" s="1"/>
    </row>
    <row r="18" spans="1:15" s="11" customFormat="1" ht="18" customHeight="1">
      <c r="A18" s="43"/>
      <c r="B18" s="54" t="s">
        <v>17</v>
      </c>
      <c r="C18" s="55"/>
      <c r="D18" s="7">
        <v>104</v>
      </c>
      <c r="E18" s="7">
        <v>14.166666666666666</v>
      </c>
      <c r="F18" s="7">
        <v>15.916666666666666</v>
      </c>
      <c r="G18" s="7">
        <v>18.833333333333332</v>
      </c>
      <c r="H18" s="7">
        <v>14.833333333333334</v>
      </c>
      <c r="I18" s="7">
        <v>4.833333333333333</v>
      </c>
      <c r="J18" s="7">
        <v>12.333333333333334</v>
      </c>
      <c r="K18" s="7">
        <v>3.3333333333333335</v>
      </c>
      <c r="L18" s="7">
        <v>5.916666666666667</v>
      </c>
      <c r="M18" s="7">
        <v>7.833333333333333</v>
      </c>
      <c r="N18" s="8">
        <v>6</v>
      </c>
      <c r="O18" s="1"/>
    </row>
    <row r="19" spans="2:14" ht="18" customHeight="1">
      <c r="B19" s="42" t="s">
        <v>22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 ht="13.5" customHeight="1">
      <c r="A20" s="43"/>
      <c r="B20" s="54" t="s">
        <v>18</v>
      </c>
      <c r="C20" s="55"/>
      <c r="D20" s="12">
        <v>1973011</v>
      </c>
      <c r="E20" s="7">
        <v>252606</v>
      </c>
      <c r="F20" s="7">
        <v>289644</v>
      </c>
      <c r="G20" s="7">
        <v>264626</v>
      </c>
      <c r="H20" s="7">
        <v>211115</v>
      </c>
      <c r="I20" s="7">
        <v>123490</v>
      </c>
      <c r="J20" s="7">
        <v>226323</v>
      </c>
      <c r="K20" s="7">
        <v>111131</v>
      </c>
      <c r="L20" s="7">
        <v>134478</v>
      </c>
      <c r="M20" s="7">
        <v>217498</v>
      </c>
      <c r="N20" s="8">
        <v>142100</v>
      </c>
    </row>
    <row r="21" spans="1:14" ht="18" customHeight="1">
      <c r="A21" s="43"/>
      <c r="B21" s="54" t="s">
        <v>19</v>
      </c>
      <c r="C21" s="55"/>
      <c r="D21" s="7">
        <v>71130.91666666667</v>
      </c>
      <c r="E21" s="7">
        <v>8336.916666666666</v>
      </c>
      <c r="F21" s="7">
        <v>10230.666666666666</v>
      </c>
      <c r="G21" s="7">
        <v>12404.833333333334</v>
      </c>
      <c r="H21" s="7">
        <v>11347.166666666666</v>
      </c>
      <c r="I21" s="7">
        <v>3708.1666666666665</v>
      </c>
      <c r="J21" s="7">
        <v>8739.833333333334</v>
      </c>
      <c r="K21" s="7">
        <v>2116.1666666666665</v>
      </c>
      <c r="L21" s="7">
        <v>3854.5</v>
      </c>
      <c r="M21" s="7">
        <v>6756.083333333333</v>
      </c>
      <c r="N21" s="8">
        <v>3636.5833333333335</v>
      </c>
    </row>
    <row r="22" spans="1:14" ht="18" customHeight="1">
      <c r="A22" s="43"/>
      <c r="B22" s="54" t="s">
        <v>20</v>
      </c>
      <c r="C22" s="55"/>
      <c r="D22" s="56">
        <v>100</v>
      </c>
      <c r="E22" s="56">
        <f>E21/$D$21*100</f>
        <v>11.720524713234164</v>
      </c>
      <c r="F22" s="56">
        <f aca="true" t="shared" si="1" ref="F22:N22">F21/$D$21*100</f>
        <v>14.382869146210448</v>
      </c>
      <c r="G22" s="56">
        <f t="shared" si="1"/>
        <v>17.43943971854714</v>
      </c>
      <c r="H22" s="56">
        <f t="shared" si="1"/>
        <v>15.95251010167871</v>
      </c>
      <c r="I22" s="56">
        <f t="shared" si="1"/>
        <v>5.213157429200383</v>
      </c>
      <c r="J22" s="56">
        <f t="shared" si="1"/>
        <v>12.286968512285446</v>
      </c>
      <c r="K22" s="56">
        <f t="shared" si="1"/>
        <v>2.9750307824422335</v>
      </c>
      <c r="L22" s="56">
        <f t="shared" si="1"/>
        <v>5.418881381865129</v>
      </c>
      <c r="M22" s="56">
        <f t="shared" si="1"/>
        <v>9.498096819128108</v>
      </c>
      <c r="N22" s="57">
        <f t="shared" si="1"/>
        <v>5.112521395408232</v>
      </c>
    </row>
    <row r="23" spans="1:14" ht="18" customHeight="1">
      <c r="A23" s="43"/>
      <c r="B23" s="54" t="s">
        <v>8</v>
      </c>
      <c r="C23" s="55"/>
      <c r="D23" s="56">
        <v>36.0519615281753</v>
      </c>
      <c r="E23" s="56">
        <v>33.00363675711054</v>
      </c>
      <c r="F23" s="56">
        <v>35.321521131688094</v>
      </c>
      <c r="G23" s="56">
        <v>46.8768500953547</v>
      </c>
      <c r="H23" s="56">
        <v>53.7487467336128</v>
      </c>
      <c r="I23" s="56">
        <v>30.02807244851135</v>
      </c>
      <c r="J23" s="56">
        <v>38.616637873010404</v>
      </c>
      <c r="K23" s="56">
        <v>19.042091465627653</v>
      </c>
      <c r="L23" s="56">
        <v>28.66268088460566</v>
      </c>
      <c r="M23" s="56">
        <v>31.06273774164973</v>
      </c>
      <c r="N23" s="57">
        <v>25.59171944639925</v>
      </c>
    </row>
    <row r="24" spans="1:14" ht="18" customHeight="1">
      <c r="A24" s="43"/>
      <c r="B24" s="54" t="s">
        <v>9</v>
      </c>
      <c r="C24" s="55"/>
      <c r="D24" s="7">
        <v>189.41666666666666</v>
      </c>
      <c r="E24" s="7">
        <v>32.416666666666664</v>
      </c>
      <c r="F24" s="7">
        <v>35</v>
      </c>
      <c r="G24" s="7">
        <v>30.333333333333332</v>
      </c>
      <c r="H24" s="7">
        <v>22.833333333333332</v>
      </c>
      <c r="I24" s="7">
        <v>4.25</v>
      </c>
      <c r="J24" s="7">
        <v>22.916666666666668</v>
      </c>
      <c r="K24" s="7">
        <v>4.416666666666667</v>
      </c>
      <c r="L24" s="7">
        <v>14.166666666666666</v>
      </c>
      <c r="M24" s="7">
        <v>13.25</v>
      </c>
      <c r="N24" s="8">
        <v>9.833333333333334</v>
      </c>
    </row>
    <row r="25" spans="1:14" ht="18" customHeight="1">
      <c r="A25" s="43"/>
      <c r="B25" s="54" t="s">
        <v>10</v>
      </c>
      <c r="C25" s="55"/>
      <c r="D25" s="7">
        <v>62047.583333333336</v>
      </c>
      <c r="E25" s="7">
        <v>7283.416666666667</v>
      </c>
      <c r="F25" s="7">
        <v>8970.583333333334</v>
      </c>
      <c r="G25" s="7">
        <v>10899.916666666666</v>
      </c>
      <c r="H25" s="7">
        <v>9926.916666666666</v>
      </c>
      <c r="I25" s="7">
        <v>3266</v>
      </c>
      <c r="J25" s="7">
        <v>7721.083333333333</v>
      </c>
      <c r="K25" s="7">
        <v>1772.9166666666667</v>
      </c>
      <c r="L25" s="7">
        <v>3233.5833333333335</v>
      </c>
      <c r="M25" s="7">
        <v>5908.25</v>
      </c>
      <c r="N25" s="8">
        <v>3064.9166666666665</v>
      </c>
    </row>
    <row r="26" spans="1:14" ht="18" customHeight="1">
      <c r="A26" s="43"/>
      <c r="B26" s="54" t="s">
        <v>11</v>
      </c>
      <c r="C26" s="55"/>
      <c r="D26" s="7">
        <v>65496.666666666664</v>
      </c>
      <c r="E26" s="7">
        <v>7616.083333333333</v>
      </c>
      <c r="F26" s="7">
        <v>9451.5</v>
      </c>
      <c r="G26" s="7">
        <v>11546.5</v>
      </c>
      <c r="H26" s="7">
        <v>10456.416666666666</v>
      </c>
      <c r="I26" s="7">
        <v>3474.3333333333335</v>
      </c>
      <c r="J26" s="7">
        <v>8207.583333333334</v>
      </c>
      <c r="K26" s="7">
        <v>1826.0833333333333</v>
      </c>
      <c r="L26" s="7">
        <v>3352.25</v>
      </c>
      <c r="M26" s="7">
        <v>6346</v>
      </c>
      <c r="N26" s="8">
        <v>3219.9166666666665</v>
      </c>
    </row>
    <row r="27" spans="1:14" ht="18" customHeight="1">
      <c r="A27" s="43"/>
      <c r="B27" s="54" t="s">
        <v>12</v>
      </c>
      <c r="C27" s="55"/>
      <c r="D27" s="7">
        <v>3945.0833333333335</v>
      </c>
      <c r="E27" s="7">
        <v>249.58333333333334</v>
      </c>
      <c r="F27" s="7">
        <v>588.75</v>
      </c>
      <c r="G27" s="7">
        <v>730</v>
      </c>
      <c r="H27" s="7">
        <v>679.3333333333334</v>
      </c>
      <c r="I27" s="7">
        <v>237.33333333333334</v>
      </c>
      <c r="J27" s="7">
        <v>430.25</v>
      </c>
      <c r="K27" s="7">
        <v>159.25</v>
      </c>
      <c r="L27" s="7">
        <v>196.66666666666666</v>
      </c>
      <c r="M27" s="7">
        <v>410</v>
      </c>
      <c r="N27" s="8">
        <v>263.9166666666667</v>
      </c>
    </row>
    <row r="28" spans="1:14" ht="18" customHeight="1">
      <c r="A28" s="43"/>
      <c r="B28" s="54" t="s">
        <v>13</v>
      </c>
      <c r="C28" s="55"/>
      <c r="D28" s="7">
        <v>12273.916666666666</v>
      </c>
      <c r="E28" s="7">
        <v>1385</v>
      </c>
      <c r="F28" s="7">
        <v>1691.0833333333333</v>
      </c>
      <c r="G28" s="7">
        <v>2139.75</v>
      </c>
      <c r="H28" s="7">
        <v>1719.0833333333333</v>
      </c>
      <c r="I28" s="7">
        <v>666.0833333333334</v>
      </c>
      <c r="J28" s="7">
        <v>1550.4166666666667</v>
      </c>
      <c r="K28" s="7">
        <v>457</v>
      </c>
      <c r="L28" s="7">
        <v>932.75</v>
      </c>
      <c r="M28" s="7">
        <v>1141.3333333333333</v>
      </c>
      <c r="N28" s="8">
        <v>591.4166666666666</v>
      </c>
    </row>
    <row r="29" spans="1:14" ht="18" customHeight="1">
      <c r="A29" s="43"/>
      <c r="B29" s="54" t="s">
        <v>14</v>
      </c>
      <c r="C29" s="55"/>
      <c r="D29" s="7">
        <v>60634.75</v>
      </c>
      <c r="E29" s="7">
        <v>7271.583333333333</v>
      </c>
      <c r="F29" s="7">
        <v>8579.083333333334</v>
      </c>
      <c r="G29" s="7">
        <v>10554.25</v>
      </c>
      <c r="H29" s="7">
        <v>9378.75</v>
      </c>
      <c r="I29" s="7">
        <v>3233.5</v>
      </c>
      <c r="J29" s="7">
        <v>7369.166666666667</v>
      </c>
      <c r="K29" s="7">
        <v>1770.0833333333333</v>
      </c>
      <c r="L29" s="7">
        <v>3375.8333333333335</v>
      </c>
      <c r="M29" s="7">
        <v>5934.5</v>
      </c>
      <c r="N29" s="8">
        <v>3168</v>
      </c>
    </row>
    <row r="30" spans="1:14" ht="18" customHeight="1">
      <c r="A30" s="43"/>
      <c r="B30" s="54" t="s">
        <v>15</v>
      </c>
      <c r="C30" s="55"/>
      <c r="D30" s="7">
        <v>4.666666666666667</v>
      </c>
      <c r="E30" s="7">
        <v>0.4166666666666667</v>
      </c>
      <c r="F30" s="7">
        <v>0.4166666666666667</v>
      </c>
      <c r="G30" s="7">
        <v>1.5</v>
      </c>
      <c r="H30" s="7">
        <v>0.4166666666666667</v>
      </c>
      <c r="I30" s="7">
        <v>0.08333333333333333</v>
      </c>
      <c r="J30" s="7">
        <v>1.0833333333333333</v>
      </c>
      <c r="K30" s="7">
        <v>0.16666666666666666</v>
      </c>
      <c r="L30" s="7">
        <v>0</v>
      </c>
      <c r="M30" s="7">
        <v>0.25</v>
      </c>
      <c r="N30" s="8">
        <v>0.3333333333333333</v>
      </c>
    </row>
    <row r="31" spans="1:14" ht="18" customHeight="1">
      <c r="A31" s="43"/>
      <c r="B31" s="54" t="s">
        <v>16</v>
      </c>
      <c r="C31" s="55"/>
      <c r="D31" s="7">
        <v>1810.0833333333333</v>
      </c>
      <c r="E31" s="7">
        <v>125.5</v>
      </c>
      <c r="F31" s="7">
        <v>267.8333333333333</v>
      </c>
      <c r="G31" s="7">
        <v>336.75</v>
      </c>
      <c r="H31" s="7">
        <v>300.1666666666667</v>
      </c>
      <c r="I31" s="7">
        <v>123.83333333333333</v>
      </c>
      <c r="J31" s="7">
        <v>174</v>
      </c>
      <c r="K31" s="7">
        <v>74.66666666666667</v>
      </c>
      <c r="L31" s="7">
        <v>104</v>
      </c>
      <c r="M31" s="7">
        <v>184.33333333333334</v>
      </c>
      <c r="N31" s="8">
        <v>119</v>
      </c>
    </row>
    <row r="32" spans="1:14" ht="18" customHeight="1">
      <c r="A32" s="58"/>
      <c r="B32" s="59" t="s">
        <v>17</v>
      </c>
      <c r="C32" s="60"/>
      <c r="D32" s="13">
        <v>104</v>
      </c>
      <c r="E32" s="13">
        <v>14.166666666666666</v>
      </c>
      <c r="F32" s="13">
        <v>15.916666666666666</v>
      </c>
      <c r="G32" s="13">
        <v>18.833333333333332</v>
      </c>
      <c r="H32" s="13">
        <v>14.833333333333334</v>
      </c>
      <c r="I32" s="13">
        <v>4.833333333333333</v>
      </c>
      <c r="J32" s="13">
        <v>12.333333333333334</v>
      </c>
      <c r="K32" s="13">
        <v>3.3333333333333335</v>
      </c>
      <c r="L32" s="13">
        <v>5.916666666666667</v>
      </c>
      <c r="M32" s="13">
        <v>7.833333333333333</v>
      </c>
      <c r="N32" s="14">
        <v>6</v>
      </c>
    </row>
    <row r="33" spans="1:14" ht="18" customHeight="1">
      <c r="A33" s="43"/>
      <c r="B33" s="61" t="s">
        <v>76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2"/>
    </row>
    <row r="34" spans="1:14" ht="18" customHeight="1">
      <c r="A34" s="43"/>
      <c r="B34" s="63" t="s">
        <v>44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</row>
    <row r="35" spans="2:14" ht="18" customHeight="1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8" customHeight="1">
      <c r="A36" s="43"/>
      <c r="B36" s="64" t="s">
        <v>24</v>
      </c>
      <c r="C36" s="65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</row>
    <row r="37" spans="1:14" ht="18" customHeight="1">
      <c r="A37" s="43"/>
      <c r="B37" s="66" t="s">
        <v>25</v>
      </c>
      <c r="C37" s="67"/>
      <c r="D37" s="67"/>
      <c r="E37" s="62"/>
      <c r="F37" s="62"/>
      <c r="G37" s="62"/>
      <c r="H37" s="62"/>
      <c r="I37" s="62"/>
      <c r="J37" s="62"/>
      <c r="K37" s="62"/>
      <c r="L37" s="62"/>
      <c r="M37" s="62"/>
      <c r="N37" s="68" t="s">
        <v>77</v>
      </c>
    </row>
    <row r="38" spans="1:14" s="16" customFormat="1" ht="18" customHeight="1">
      <c r="A38" s="69"/>
      <c r="B38" s="70" t="s">
        <v>26</v>
      </c>
      <c r="C38" s="71"/>
      <c r="D38" s="71"/>
      <c r="E38" s="71" t="s">
        <v>27</v>
      </c>
      <c r="F38" s="71"/>
      <c r="G38" s="71" t="s">
        <v>28</v>
      </c>
      <c r="H38" s="71"/>
      <c r="I38" s="71" t="s">
        <v>29</v>
      </c>
      <c r="J38" s="71"/>
      <c r="K38" s="71" t="s">
        <v>30</v>
      </c>
      <c r="L38" s="71"/>
      <c r="M38" s="71" t="s">
        <v>31</v>
      </c>
      <c r="N38" s="72"/>
    </row>
    <row r="39" spans="1:15" ht="18" customHeight="1">
      <c r="A39" s="43"/>
      <c r="B39" s="73">
        <v>127026940628</v>
      </c>
      <c r="C39" s="74"/>
      <c r="D39" s="74"/>
      <c r="E39" s="75">
        <v>7993455381</v>
      </c>
      <c r="F39" s="76"/>
      <c r="G39" s="75">
        <v>8954468466</v>
      </c>
      <c r="H39" s="76"/>
      <c r="I39" s="75">
        <v>10996576826</v>
      </c>
      <c r="J39" s="76"/>
      <c r="K39" s="75">
        <v>10193580799</v>
      </c>
      <c r="L39" s="76"/>
      <c r="M39" s="75">
        <v>2761096864</v>
      </c>
      <c r="N39" s="77"/>
      <c r="O39" s="17"/>
    </row>
    <row r="40" spans="1:14" ht="18" customHeight="1">
      <c r="A40" s="43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</row>
    <row r="41" spans="1:14" s="16" customFormat="1" ht="18" customHeight="1">
      <c r="A41" s="69"/>
      <c r="B41" s="70" t="s">
        <v>32</v>
      </c>
      <c r="C41" s="71"/>
      <c r="D41" s="71"/>
      <c r="E41" s="71" t="s">
        <v>33</v>
      </c>
      <c r="F41" s="71"/>
      <c r="G41" s="72" t="s">
        <v>34</v>
      </c>
      <c r="H41" s="70"/>
      <c r="I41" s="71" t="s">
        <v>35</v>
      </c>
      <c r="J41" s="71"/>
      <c r="K41" s="71" t="s">
        <v>36</v>
      </c>
      <c r="L41" s="71"/>
      <c r="M41" s="71" t="s">
        <v>37</v>
      </c>
      <c r="N41" s="72"/>
    </row>
    <row r="42" spans="1:15" ht="18" customHeight="1">
      <c r="A42" s="43"/>
      <c r="B42" s="77">
        <v>8079283728</v>
      </c>
      <c r="C42" s="77"/>
      <c r="D42" s="76"/>
      <c r="E42" s="75">
        <v>1669616874</v>
      </c>
      <c r="F42" s="76"/>
      <c r="G42" s="75">
        <v>3128899387</v>
      </c>
      <c r="H42" s="76"/>
      <c r="I42" s="75">
        <v>5819018577</v>
      </c>
      <c r="J42" s="76"/>
      <c r="K42" s="75">
        <v>2832387334</v>
      </c>
      <c r="L42" s="76"/>
      <c r="M42" s="75">
        <v>64598556392</v>
      </c>
      <c r="N42" s="77"/>
      <c r="O42" s="17"/>
    </row>
    <row r="43" spans="2:14" ht="18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</sheetData>
  <sheetProtection/>
  <mergeCells count="30">
    <mergeCell ref="M38:N38"/>
    <mergeCell ref="B5:N5"/>
    <mergeCell ref="M42:N42"/>
    <mergeCell ref="K39:L39"/>
    <mergeCell ref="K42:L42"/>
    <mergeCell ref="B41:D41"/>
    <mergeCell ref="E38:F38"/>
    <mergeCell ref="K41:L41"/>
    <mergeCell ref="E41:F41"/>
    <mergeCell ref="G42:H42"/>
    <mergeCell ref="M41:N41"/>
    <mergeCell ref="E42:F42"/>
    <mergeCell ref="I41:J41"/>
    <mergeCell ref="I42:J42"/>
    <mergeCell ref="M39:N39"/>
    <mergeCell ref="M3:N3"/>
    <mergeCell ref="B33:M33"/>
    <mergeCell ref="B37:D37"/>
    <mergeCell ref="B34:N34"/>
    <mergeCell ref="B19:N19"/>
    <mergeCell ref="B42:D42"/>
    <mergeCell ref="B38:D38"/>
    <mergeCell ref="K38:L38"/>
    <mergeCell ref="B39:D39"/>
    <mergeCell ref="G41:H41"/>
    <mergeCell ref="I39:J39"/>
    <mergeCell ref="G38:H38"/>
    <mergeCell ref="I38:J38"/>
    <mergeCell ref="E39:F39"/>
    <mergeCell ref="G39:H39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40"/>
  <sheetViews>
    <sheetView view="pageBreakPreview" zoomScaleSheetLayoutView="100" zoomScalePageLayoutView="0" workbookViewId="0" topLeftCell="A1">
      <selection activeCell="N22" sqref="N22"/>
    </sheetView>
  </sheetViews>
  <sheetFormatPr defaultColWidth="9.00390625" defaultRowHeight="13.5"/>
  <cols>
    <col min="1" max="1" width="3.625" style="0" customWidth="1"/>
    <col min="2" max="2" width="13.625" style="0" customWidth="1"/>
    <col min="3" max="16" width="6.25390625" style="0" customWidth="1"/>
  </cols>
  <sheetData>
    <row r="2" s="19" customFormat="1" ht="18" customHeight="1" thickBot="1">
      <c r="B2" s="19" t="s">
        <v>74</v>
      </c>
    </row>
    <row r="3" spans="2:16" s="19" customFormat="1" ht="18" customHeight="1" thickBot="1">
      <c r="B3" s="18" t="s">
        <v>46</v>
      </c>
      <c r="C3" s="20" t="s">
        <v>47</v>
      </c>
      <c r="D3" s="20" t="s">
        <v>48</v>
      </c>
      <c r="E3" s="20" t="s">
        <v>49</v>
      </c>
      <c r="F3" s="20" t="s">
        <v>50</v>
      </c>
      <c r="G3" s="20" t="s">
        <v>51</v>
      </c>
      <c r="H3" s="20" t="s">
        <v>52</v>
      </c>
      <c r="I3" s="20" t="s">
        <v>53</v>
      </c>
      <c r="J3" s="20" t="s">
        <v>54</v>
      </c>
      <c r="K3" s="20" t="s">
        <v>55</v>
      </c>
      <c r="L3" s="21" t="s">
        <v>56</v>
      </c>
      <c r="M3" s="21" t="s">
        <v>57</v>
      </c>
      <c r="N3" s="21" t="s">
        <v>58</v>
      </c>
      <c r="O3" s="22" t="s">
        <v>59</v>
      </c>
      <c r="P3" s="23" t="s">
        <v>60</v>
      </c>
    </row>
    <row r="4" spans="2:16" s="19" customFormat="1" ht="18" customHeight="1">
      <c r="B4" s="24" t="s">
        <v>61</v>
      </c>
      <c r="C4" s="25">
        <v>8</v>
      </c>
      <c r="D4" s="25">
        <v>8</v>
      </c>
      <c r="E4" s="26">
        <v>5</v>
      </c>
      <c r="F4" s="26">
        <v>5</v>
      </c>
      <c r="G4" s="26">
        <v>6</v>
      </c>
      <c r="H4" s="26">
        <v>4</v>
      </c>
      <c r="I4" s="26">
        <v>5</v>
      </c>
      <c r="J4" s="26">
        <v>2</v>
      </c>
      <c r="K4" s="26">
        <v>4</v>
      </c>
      <c r="L4" s="26">
        <v>7</v>
      </c>
      <c r="M4" s="26">
        <v>1</v>
      </c>
      <c r="N4" s="26">
        <v>6</v>
      </c>
      <c r="O4" s="27">
        <f>SUM(C4:N4)</f>
        <v>61</v>
      </c>
      <c r="P4" s="28">
        <f>O4/12</f>
        <v>5.083333333333333</v>
      </c>
    </row>
    <row r="5" spans="2:16" s="19" customFormat="1" ht="18" customHeight="1">
      <c r="B5" s="29" t="s">
        <v>62</v>
      </c>
      <c r="C5" s="30">
        <v>2</v>
      </c>
      <c r="D5" s="30">
        <v>0</v>
      </c>
      <c r="E5" s="31">
        <v>0</v>
      </c>
      <c r="F5" s="31">
        <v>0</v>
      </c>
      <c r="G5" s="31">
        <v>2</v>
      </c>
      <c r="H5" s="31">
        <v>2</v>
      </c>
      <c r="I5" s="31">
        <v>1</v>
      </c>
      <c r="J5" s="31">
        <v>0</v>
      </c>
      <c r="K5" s="31">
        <v>2</v>
      </c>
      <c r="L5" s="31">
        <v>1</v>
      </c>
      <c r="M5" s="31">
        <v>0</v>
      </c>
      <c r="N5" s="31">
        <v>0</v>
      </c>
      <c r="O5" s="32">
        <f aca="true" t="shared" si="0" ref="O5:O14">SUM(C5:N5)</f>
        <v>10</v>
      </c>
      <c r="P5" s="33">
        <f aca="true" t="shared" si="1" ref="P5:P14">O5/12</f>
        <v>0.8333333333333334</v>
      </c>
    </row>
    <row r="6" spans="2:16" s="19" customFormat="1" ht="18" customHeight="1">
      <c r="B6" s="29" t="s">
        <v>63</v>
      </c>
      <c r="C6" s="30">
        <v>1</v>
      </c>
      <c r="D6" s="30">
        <v>0</v>
      </c>
      <c r="E6" s="31">
        <v>1</v>
      </c>
      <c r="F6" s="31">
        <v>2</v>
      </c>
      <c r="G6" s="31">
        <v>0</v>
      </c>
      <c r="H6" s="31">
        <v>2</v>
      </c>
      <c r="I6" s="31">
        <v>2</v>
      </c>
      <c r="J6" s="31">
        <v>0</v>
      </c>
      <c r="K6" s="31">
        <v>0</v>
      </c>
      <c r="L6" s="31">
        <v>1</v>
      </c>
      <c r="M6" s="31">
        <v>0</v>
      </c>
      <c r="N6" s="31">
        <v>2</v>
      </c>
      <c r="O6" s="32">
        <f t="shared" si="0"/>
        <v>11</v>
      </c>
      <c r="P6" s="33">
        <f t="shared" si="1"/>
        <v>0.9166666666666666</v>
      </c>
    </row>
    <row r="7" spans="2:16" s="19" customFormat="1" ht="18" customHeight="1">
      <c r="B7" s="29" t="s">
        <v>64</v>
      </c>
      <c r="C7" s="30">
        <v>2</v>
      </c>
      <c r="D7" s="30">
        <v>1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2</v>
      </c>
      <c r="K7" s="31">
        <v>0</v>
      </c>
      <c r="L7" s="31">
        <v>1</v>
      </c>
      <c r="M7" s="31">
        <v>0</v>
      </c>
      <c r="N7" s="31">
        <v>2</v>
      </c>
      <c r="O7" s="32">
        <f t="shared" si="0"/>
        <v>8</v>
      </c>
      <c r="P7" s="33">
        <f t="shared" si="1"/>
        <v>0.6666666666666666</v>
      </c>
    </row>
    <row r="8" spans="2:16" s="19" customFormat="1" ht="18" customHeight="1">
      <c r="B8" s="29" t="s">
        <v>65</v>
      </c>
      <c r="C8" s="30">
        <v>1</v>
      </c>
      <c r="D8" s="30">
        <v>3</v>
      </c>
      <c r="E8" s="31">
        <v>2</v>
      </c>
      <c r="F8" s="31">
        <v>2</v>
      </c>
      <c r="G8" s="31">
        <v>1</v>
      </c>
      <c r="H8" s="31">
        <v>0</v>
      </c>
      <c r="I8" s="31">
        <v>0</v>
      </c>
      <c r="J8" s="31">
        <v>0</v>
      </c>
      <c r="K8" s="31">
        <v>1</v>
      </c>
      <c r="L8" s="31">
        <v>1</v>
      </c>
      <c r="M8" s="31">
        <v>0</v>
      </c>
      <c r="N8" s="31">
        <v>0</v>
      </c>
      <c r="O8" s="32">
        <f t="shared" si="0"/>
        <v>11</v>
      </c>
      <c r="P8" s="33">
        <f t="shared" si="1"/>
        <v>0.9166666666666666</v>
      </c>
    </row>
    <row r="9" spans="2:16" s="19" customFormat="1" ht="18" customHeight="1">
      <c r="B9" s="29" t="s">
        <v>66</v>
      </c>
      <c r="C9" s="30">
        <v>0</v>
      </c>
      <c r="D9" s="30">
        <v>1</v>
      </c>
      <c r="E9" s="31">
        <v>0</v>
      </c>
      <c r="F9" s="31">
        <v>0</v>
      </c>
      <c r="G9" s="31">
        <v>1</v>
      </c>
      <c r="H9" s="31">
        <v>0</v>
      </c>
      <c r="I9" s="31">
        <v>1</v>
      </c>
      <c r="J9" s="31">
        <v>0</v>
      </c>
      <c r="K9" s="31">
        <v>1</v>
      </c>
      <c r="L9" s="31">
        <v>1</v>
      </c>
      <c r="M9" s="31">
        <v>0</v>
      </c>
      <c r="N9" s="31">
        <v>0</v>
      </c>
      <c r="O9" s="32">
        <f t="shared" si="0"/>
        <v>5</v>
      </c>
      <c r="P9" s="33">
        <f t="shared" si="1"/>
        <v>0.4166666666666667</v>
      </c>
    </row>
    <row r="10" spans="2:16" s="19" customFormat="1" ht="18" customHeight="1">
      <c r="B10" s="29" t="s">
        <v>67</v>
      </c>
      <c r="C10" s="30">
        <v>0</v>
      </c>
      <c r="D10" s="30">
        <v>0</v>
      </c>
      <c r="E10" s="31">
        <v>0</v>
      </c>
      <c r="F10" s="31">
        <v>0</v>
      </c>
      <c r="G10" s="31">
        <v>1</v>
      </c>
      <c r="H10" s="31">
        <v>0</v>
      </c>
      <c r="I10" s="31">
        <v>1</v>
      </c>
      <c r="J10" s="31">
        <v>0</v>
      </c>
      <c r="K10" s="31">
        <v>0</v>
      </c>
      <c r="L10" s="31">
        <v>1</v>
      </c>
      <c r="M10" s="31">
        <v>0</v>
      </c>
      <c r="N10" s="31">
        <v>1</v>
      </c>
      <c r="O10" s="32">
        <f t="shared" si="0"/>
        <v>4</v>
      </c>
      <c r="P10" s="33">
        <f t="shared" si="1"/>
        <v>0.3333333333333333</v>
      </c>
    </row>
    <row r="11" spans="2:16" s="19" customFormat="1" ht="18" customHeight="1">
      <c r="B11" s="29" t="s">
        <v>68</v>
      </c>
      <c r="C11" s="30">
        <v>0</v>
      </c>
      <c r="D11" s="30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1</v>
      </c>
      <c r="N11" s="31">
        <v>0</v>
      </c>
      <c r="O11" s="32">
        <f t="shared" si="0"/>
        <v>1</v>
      </c>
      <c r="P11" s="33">
        <f t="shared" si="1"/>
        <v>0.08333333333333333</v>
      </c>
    </row>
    <row r="12" spans="2:16" s="19" customFormat="1" ht="18" customHeight="1">
      <c r="B12" s="29" t="s">
        <v>69</v>
      </c>
      <c r="C12" s="30">
        <v>1</v>
      </c>
      <c r="D12" s="30">
        <v>1</v>
      </c>
      <c r="E12" s="31">
        <v>2</v>
      </c>
      <c r="F12" s="31">
        <v>1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2">
        <f t="shared" si="0"/>
        <v>5</v>
      </c>
      <c r="P12" s="33">
        <f t="shared" si="1"/>
        <v>0.4166666666666667</v>
      </c>
    </row>
    <row r="13" spans="2:16" s="19" customFormat="1" ht="18" customHeight="1">
      <c r="B13" s="29" t="s">
        <v>70</v>
      </c>
      <c r="C13" s="30">
        <v>1</v>
      </c>
      <c r="D13" s="30">
        <v>2</v>
      </c>
      <c r="E13" s="31">
        <v>0</v>
      </c>
      <c r="F13" s="31">
        <v>0</v>
      </c>
      <c r="G13" s="31">
        <v>1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2">
        <f t="shared" si="0"/>
        <v>4</v>
      </c>
      <c r="P13" s="33">
        <f t="shared" si="1"/>
        <v>0.3333333333333333</v>
      </c>
    </row>
    <row r="14" spans="2:16" s="19" customFormat="1" ht="18" customHeight="1" thickBot="1">
      <c r="B14" s="34" t="s">
        <v>71</v>
      </c>
      <c r="C14" s="35">
        <v>0</v>
      </c>
      <c r="D14" s="35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1</v>
      </c>
      <c r="M14" s="36">
        <v>0</v>
      </c>
      <c r="N14" s="36">
        <v>1</v>
      </c>
      <c r="O14" s="37">
        <f t="shared" si="0"/>
        <v>2</v>
      </c>
      <c r="P14" s="38">
        <f t="shared" si="1"/>
        <v>0.16666666666666666</v>
      </c>
    </row>
    <row r="15" spans="2:16" s="19" customFormat="1" ht="18" customHeight="1" thickBot="1">
      <c r="B15" s="39"/>
      <c r="C15" s="40"/>
      <c r="D15" s="40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0"/>
      <c r="P15" s="40"/>
    </row>
    <row r="16" spans="2:16" s="19" customFormat="1" ht="18" customHeight="1" thickBot="1">
      <c r="B16" s="18" t="s">
        <v>72</v>
      </c>
      <c r="C16" s="20" t="s">
        <v>47</v>
      </c>
      <c r="D16" s="20" t="s">
        <v>48</v>
      </c>
      <c r="E16" s="21" t="s">
        <v>49</v>
      </c>
      <c r="F16" s="21" t="s">
        <v>50</v>
      </c>
      <c r="G16" s="21" t="s">
        <v>51</v>
      </c>
      <c r="H16" s="21" t="s">
        <v>52</v>
      </c>
      <c r="I16" s="21" t="s">
        <v>53</v>
      </c>
      <c r="J16" s="21" t="s">
        <v>54</v>
      </c>
      <c r="K16" s="21" t="s">
        <v>55</v>
      </c>
      <c r="L16" s="21" t="s">
        <v>56</v>
      </c>
      <c r="M16" s="21" t="s">
        <v>57</v>
      </c>
      <c r="N16" s="21" t="s">
        <v>58</v>
      </c>
      <c r="O16" s="22" t="s">
        <v>59</v>
      </c>
      <c r="P16" s="23" t="s">
        <v>60</v>
      </c>
    </row>
    <row r="17" spans="2:16" s="19" customFormat="1" ht="18" customHeight="1">
      <c r="B17" s="24" t="s">
        <v>61</v>
      </c>
      <c r="C17" s="25">
        <v>1812</v>
      </c>
      <c r="D17" s="25">
        <v>1759</v>
      </c>
      <c r="E17" s="25">
        <v>1752</v>
      </c>
      <c r="F17" s="25">
        <v>1741</v>
      </c>
      <c r="G17" s="25">
        <v>1738</v>
      </c>
      <c r="H17" s="25">
        <v>1726</v>
      </c>
      <c r="I17" s="25">
        <v>1727</v>
      </c>
      <c r="J17" s="25">
        <v>1714</v>
      </c>
      <c r="K17" s="25">
        <v>1720</v>
      </c>
      <c r="L17" s="25">
        <v>1756</v>
      </c>
      <c r="M17" s="25">
        <v>1774</v>
      </c>
      <c r="N17" s="25">
        <v>1930</v>
      </c>
      <c r="O17" s="27">
        <f>SUM(C17:N17)</f>
        <v>21149</v>
      </c>
      <c r="P17" s="28">
        <f>O17/12</f>
        <v>1762.4166666666667</v>
      </c>
    </row>
    <row r="18" spans="2:16" s="19" customFormat="1" ht="18" customHeight="1">
      <c r="B18" s="29" t="s">
        <v>62</v>
      </c>
      <c r="C18" s="30">
        <v>136</v>
      </c>
      <c r="D18" s="30">
        <v>131</v>
      </c>
      <c r="E18" s="30">
        <v>132</v>
      </c>
      <c r="F18" s="30">
        <v>127</v>
      </c>
      <c r="G18" s="30">
        <v>131</v>
      </c>
      <c r="H18" s="30">
        <v>127</v>
      </c>
      <c r="I18" s="30">
        <v>124</v>
      </c>
      <c r="J18" s="30">
        <v>122</v>
      </c>
      <c r="K18" s="30">
        <v>119</v>
      </c>
      <c r="L18" s="30">
        <v>122</v>
      </c>
      <c r="M18" s="30">
        <v>125</v>
      </c>
      <c r="N18" s="30">
        <v>140</v>
      </c>
      <c r="O18" s="32">
        <f aca="true" t="shared" si="2" ref="O18:O27">SUM(C18:N18)</f>
        <v>1536</v>
      </c>
      <c r="P18" s="33">
        <f aca="true" t="shared" si="3" ref="P18:P27">O18/12</f>
        <v>128</v>
      </c>
    </row>
    <row r="19" spans="2:16" s="19" customFormat="1" ht="18" customHeight="1">
      <c r="B19" s="29" t="s">
        <v>63</v>
      </c>
      <c r="C19" s="30">
        <v>250</v>
      </c>
      <c r="D19" s="30">
        <v>241</v>
      </c>
      <c r="E19" s="30">
        <v>238</v>
      </c>
      <c r="F19" s="30">
        <v>242</v>
      </c>
      <c r="G19" s="30">
        <v>241</v>
      </c>
      <c r="H19" s="30">
        <v>237</v>
      </c>
      <c r="I19" s="30">
        <v>236</v>
      </c>
      <c r="J19" s="30">
        <v>236</v>
      </c>
      <c r="K19" s="30">
        <v>232</v>
      </c>
      <c r="L19" s="30">
        <v>240</v>
      </c>
      <c r="M19" s="30">
        <v>243</v>
      </c>
      <c r="N19" s="30">
        <v>255</v>
      </c>
      <c r="O19" s="32">
        <f t="shared" si="2"/>
        <v>2891</v>
      </c>
      <c r="P19" s="33">
        <f t="shared" si="3"/>
        <v>240.91666666666666</v>
      </c>
    </row>
    <row r="20" spans="2:16" s="19" customFormat="1" ht="18" customHeight="1">
      <c r="B20" s="29" t="s">
        <v>64</v>
      </c>
      <c r="C20" s="30">
        <v>347</v>
      </c>
      <c r="D20" s="30">
        <v>338</v>
      </c>
      <c r="E20" s="30">
        <v>338</v>
      </c>
      <c r="F20" s="30">
        <v>328</v>
      </c>
      <c r="G20" s="30">
        <v>328</v>
      </c>
      <c r="H20" s="30">
        <v>327</v>
      </c>
      <c r="I20" s="30">
        <v>324</v>
      </c>
      <c r="J20" s="30">
        <v>322</v>
      </c>
      <c r="K20" s="30">
        <v>326</v>
      </c>
      <c r="L20" s="30">
        <v>334</v>
      </c>
      <c r="M20" s="30">
        <v>335</v>
      </c>
      <c r="N20" s="30">
        <v>373</v>
      </c>
      <c r="O20" s="32">
        <f t="shared" si="2"/>
        <v>4020</v>
      </c>
      <c r="P20" s="33">
        <f t="shared" si="3"/>
        <v>335</v>
      </c>
    </row>
    <row r="21" spans="2:16" s="19" customFormat="1" ht="18" customHeight="1">
      <c r="B21" s="29" t="s">
        <v>65</v>
      </c>
      <c r="C21" s="30">
        <v>308</v>
      </c>
      <c r="D21" s="30">
        <v>304</v>
      </c>
      <c r="E21" s="30">
        <v>296</v>
      </c>
      <c r="F21" s="30">
        <v>299</v>
      </c>
      <c r="G21" s="30">
        <v>299</v>
      </c>
      <c r="H21" s="30">
        <v>304</v>
      </c>
      <c r="I21" s="30">
        <v>302</v>
      </c>
      <c r="J21" s="30">
        <v>296</v>
      </c>
      <c r="K21" s="30">
        <v>299</v>
      </c>
      <c r="L21" s="30">
        <v>302</v>
      </c>
      <c r="M21" s="30">
        <v>307</v>
      </c>
      <c r="N21" s="30">
        <v>340</v>
      </c>
      <c r="O21" s="32">
        <f t="shared" si="2"/>
        <v>3656</v>
      </c>
      <c r="P21" s="33">
        <f t="shared" si="3"/>
        <v>304.6666666666667</v>
      </c>
    </row>
    <row r="22" spans="2:16" s="19" customFormat="1" ht="18" customHeight="1">
      <c r="B22" s="29" t="s">
        <v>66</v>
      </c>
      <c r="C22" s="30">
        <v>122</v>
      </c>
      <c r="D22" s="30">
        <v>118</v>
      </c>
      <c r="E22" s="30">
        <v>118</v>
      </c>
      <c r="F22" s="30">
        <v>117</v>
      </c>
      <c r="G22" s="30">
        <v>116</v>
      </c>
      <c r="H22" s="30">
        <v>117</v>
      </c>
      <c r="I22" s="30">
        <v>112</v>
      </c>
      <c r="J22" s="30">
        <v>109</v>
      </c>
      <c r="K22" s="30">
        <v>111</v>
      </c>
      <c r="L22" s="30">
        <v>115</v>
      </c>
      <c r="M22" s="30">
        <v>111</v>
      </c>
      <c r="N22" s="30">
        <v>124</v>
      </c>
      <c r="O22" s="32">
        <f t="shared" si="2"/>
        <v>1390</v>
      </c>
      <c r="P22" s="33">
        <f t="shared" si="3"/>
        <v>115.83333333333333</v>
      </c>
    </row>
    <row r="23" spans="2:16" s="19" customFormat="1" ht="18" customHeight="1">
      <c r="B23" s="29" t="s">
        <v>67</v>
      </c>
      <c r="C23" s="30">
        <v>179</v>
      </c>
      <c r="D23" s="30">
        <v>171</v>
      </c>
      <c r="E23" s="30">
        <v>168</v>
      </c>
      <c r="F23" s="30">
        <v>167</v>
      </c>
      <c r="G23" s="30">
        <v>164</v>
      </c>
      <c r="H23" s="30">
        <v>165</v>
      </c>
      <c r="I23" s="30">
        <v>166</v>
      </c>
      <c r="J23" s="30">
        <v>165</v>
      </c>
      <c r="K23" s="30">
        <v>169</v>
      </c>
      <c r="L23" s="30">
        <v>172</v>
      </c>
      <c r="M23" s="30">
        <v>178</v>
      </c>
      <c r="N23" s="30">
        <v>189</v>
      </c>
      <c r="O23" s="32">
        <f t="shared" si="2"/>
        <v>2053</v>
      </c>
      <c r="P23" s="33">
        <f t="shared" si="3"/>
        <v>171.08333333333334</v>
      </c>
    </row>
    <row r="24" spans="2:16" s="19" customFormat="1" ht="18" customHeight="1">
      <c r="B24" s="29" t="s">
        <v>68</v>
      </c>
      <c r="C24" s="30">
        <v>73</v>
      </c>
      <c r="D24" s="30">
        <v>73</v>
      </c>
      <c r="E24" s="30">
        <v>72</v>
      </c>
      <c r="F24" s="30">
        <v>74</v>
      </c>
      <c r="G24" s="30">
        <v>73</v>
      </c>
      <c r="H24" s="30">
        <v>72</v>
      </c>
      <c r="I24" s="30">
        <v>72</v>
      </c>
      <c r="J24" s="30">
        <v>71</v>
      </c>
      <c r="K24" s="30">
        <v>71</v>
      </c>
      <c r="L24" s="30">
        <v>74</v>
      </c>
      <c r="M24" s="30">
        <v>67</v>
      </c>
      <c r="N24" s="30">
        <v>80</v>
      </c>
      <c r="O24" s="32">
        <f t="shared" si="2"/>
        <v>872</v>
      </c>
      <c r="P24" s="33">
        <f t="shared" si="3"/>
        <v>72.66666666666667</v>
      </c>
    </row>
    <row r="25" spans="2:16" s="19" customFormat="1" ht="18" customHeight="1">
      <c r="B25" s="29" t="s">
        <v>69</v>
      </c>
      <c r="C25" s="30">
        <v>95</v>
      </c>
      <c r="D25" s="30">
        <v>92</v>
      </c>
      <c r="E25" s="30">
        <v>93</v>
      </c>
      <c r="F25" s="30">
        <v>93</v>
      </c>
      <c r="G25" s="30">
        <v>93</v>
      </c>
      <c r="H25" s="30">
        <v>88</v>
      </c>
      <c r="I25" s="30">
        <v>92</v>
      </c>
      <c r="J25" s="30">
        <v>92</v>
      </c>
      <c r="K25" s="30">
        <v>90</v>
      </c>
      <c r="L25" s="30">
        <v>90</v>
      </c>
      <c r="M25" s="30">
        <v>95</v>
      </c>
      <c r="N25" s="30">
        <v>99</v>
      </c>
      <c r="O25" s="32">
        <f t="shared" si="2"/>
        <v>1112</v>
      </c>
      <c r="P25" s="33">
        <f t="shared" si="3"/>
        <v>92.66666666666667</v>
      </c>
    </row>
    <row r="26" spans="2:16" s="19" customFormat="1" ht="18" customHeight="1">
      <c r="B26" s="29" t="s">
        <v>70</v>
      </c>
      <c r="C26" s="30">
        <v>181</v>
      </c>
      <c r="D26" s="30">
        <v>173</v>
      </c>
      <c r="E26" s="30">
        <v>179</v>
      </c>
      <c r="F26" s="30">
        <v>176</v>
      </c>
      <c r="G26" s="30">
        <v>178</v>
      </c>
      <c r="H26" s="30">
        <v>175</v>
      </c>
      <c r="I26" s="30">
        <v>180</v>
      </c>
      <c r="J26" s="30">
        <v>182</v>
      </c>
      <c r="K26" s="30">
        <v>185</v>
      </c>
      <c r="L26" s="30">
        <v>182</v>
      </c>
      <c r="M26" s="30">
        <v>186</v>
      </c>
      <c r="N26" s="30">
        <v>197</v>
      </c>
      <c r="O26" s="32">
        <f t="shared" si="2"/>
        <v>2174</v>
      </c>
      <c r="P26" s="33">
        <f t="shared" si="3"/>
        <v>181.16666666666666</v>
      </c>
    </row>
    <row r="27" spans="2:16" s="19" customFormat="1" ht="18" customHeight="1" thickBot="1">
      <c r="B27" s="34" t="s">
        <v>71</v>
      </c>
      <c r="C27" s="35">
        <v>121</v>
      </c>
      <c r="D27" s="35">
        <v>118</v>
      </c>
      <c r="E27" s="35">
        <v>118</v>
      </c>
      <c r="F27" s="35">
        <v>118</v>
      </c>
      <c r="G27" s="35">
        <v>115</v>
      </c>
      <c r="H27" s="35">
        <v>114</v>
      </c>
      <c r="I27" s="35">
        <v>119</v>
      </c>
      <c r="J27" s="35">
        <v>119</v>
      </c>
      <c r="K27" s="35">
        <v>118</v>
      </c>
      <c r="L27" s="35">
        <v>125</v>
      </c>
      <c r="M27" s="35">
        <v>127</v>
      </c>
      <c r="N27" s="35">
        <v>133</v>
      </c>
      <c r="O27" s="37">
        <f t="shared" si="2"/>
        <v>1445</v>
      </c>
      <c r="P27" s="38">
        <f t="shared" si="3"/>
        <v>120.41666666666667</v>
      </c>
    </row>
    <row r="28" spans="2:16" s="19" customFormat="1" ht="18" customHeight="1" thickBot="1">
      <c r="B28" s="39"/>
      <c r="C28" s="40"/>
      <c r="D28" s="40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0"/>
      <c r="P28" s="40"/>
    </row>
    <row r="29" spans="2:16" s="19" customFormat="1" ht="18" customHeight="1" thickBot="1">
      <c r="B29" s="18" t="s">
        <v>73</v>
      </c>
      <c r="C29" s="20" t="s">
        <v>47</v>
      </c>
      <c r="D29" s="20" t="s">
        <v>48</v>
      </c>
      <c r="E29" s="21" t="s">
        <v>49</v>
      </c>
      <c r="F29" s="21" t="s">
        <v>50</v>
      </c>
      <c r="G29" s="21" t="s">
        <v>51</v>
      </c>
      <c r="H29" s="21" t="s">
        <v>52</v>
      </c>
      <c r="I29" s="21" t="s">
        <v>53</v>
      </c>
      <c r="J29" s="21" t="s">
        <v>54</v>
      </c>
      <c r="K29" s="21" t="s">
        <v>55</v>
      </c>
      <c r="L29" s="21" t="s">
        <v>56</v>
      </c>
      <c r="M29" s="21" t="s">
        <v>57</v>
      </c>
      <c r="N29" s="21" t="s">
        <v>58</v>
      </c>
      <c r="O29" s="22" t="s">
        <v>59</v>
      </c>
      <c r="P29" s="23" t="s">
        <v>60</v>
      </c>
    </row>
    <row r="30" spans="2:16" s="19" customFormat="1" ht="18" customHeight="1">
      <c r="B30" s="24" t="s">
        <v>61</v>
      </c>
      <c r="C30" s="25">
        <v>112</v>
      </c>
      <c r="D30" s="25">
        <v>96</v>
      </c>
      <c r="E30" s="26">
        <v>91</v>
      </c>
      <c r="F30" s="26">
        <v>82</v>
      </c>
      <c r="G30" s="26">
        <v>87</v>
      </c>
      <c r="H30" s="26">
        <v>76</v>
      </c>
      <c r="I30" s="26">
        <v>81</v>
      </c>
      <c r="J30" s="26">
        <v>98</v>
      </c>
      <c r="K30" s="26">
        <v>106</v>
      </c>
      <c r="L30" s="26">
        <v>91</v>
      </c>
      <c r="M30" s="26">
        <v>101</v>
      </c>
      <c r="N30" s="26">
        <v>107</v>
      </c>
      <c r="O30" s="27">
        <f>SUM(C30:N30)</f>
        <v>1128</v>
      </c>
      <c r="P30" s="28">
        <f>O30/12</f>
        <v>94</v>
      </c>
    </row>
    <row r="31" spans="2:16" s="19" customFormat="1" ht="18" customHeight="1">
      <c r="B31" s="29" t="s">
        <v>62</v>
      </c>
      <c r="C31" s="30">
        <v>16</v>
      </c>
      <c r="D31" s="30">
        <v>18</v>
      </c>
      <c r="E31" s="31">
        <v>9</v>
      </c>
      <c r="F31" s="31">
        <v>12</v>
      </c>
      <c r="G31" s="31">
        <v>8</v>
      </c>
      <c r="H31" s="31">
        <v>11</v>
      </c>
      <c r="I31" s="31">
        <v>18</v>
      </c>
      <c r="J31" s="31">
        <v>13</v>
      </c>
      <c r="K31" s="31">
        <v>12</v>
      </c>
      <c r="L31" s="31">
        <v>14</v>
      </c>
      <c r="M31" s="31">
        <v>11</v>
      </c>
      <c r="N31" s="31">
        <v>15</v>
      </c>
      <c r="O31" s="32">
        <f aca="true" t="shared" si="4" ref="O31:O40">SUM(C31:N31)</f>
        <v>157</v>
      </c>
      <c r="P31" s="33">
        <f aca="true" t="shared" si="5" ref="P31:P40">O31/12</f>
        <v>13.083333333333334</v>
      </c>
    </row>
    <row r="32" spans="2:16" s="19" customFormat="1" ht="18" customHeight="1">
      <c r="B32" s="29" t="s">
        <v>63</v>
      </c>
      <c r="C32" s="30">
        <v>13</v>
      </c>
      <c r="D32" s="30">
        <v>16</v>
      </c>
      <c r="E32" s="31">
        <v>11</v>
      </c>
      <c r="F32" s="31">
        <v>13</v>
      </c>
      <c r="G32" s="31">
        <v>14</v>
      </c>
      <c r="H32" s="31">
        <v>9</v>
      </c>
      <c r="I32" s="31">
        <v>10</v>
      </c>
      <c r="J32" s="31">
        <v>16</v>
      </c>
      <c r="K32" s="31">
        <v>16</v>
      </c>
      <c r="L32" s="31">
        <v>11</v>
      </c>
      <c r="M32" s="31">
        <v>21</v>
      </c>
      <c r="N32" s="31">
        <v>17</v>
      </c>
      <c r="O32" s="32">
        <f t="shared" si="4"/>
        <v>167</v>
      </c>
      <c r="P32" s="33">
        <f t="shared" si="5"/>
        <v>13.916666666666666</v>
      </c>
    </row>
    <row r="33" spans="2:16" s="19" customFormat="1" ht="18" customHeight="1">
      <c r="B33" s="29" t="s">
        <v>64</v>
      </c>
      <c r="C33" s="30">
        <v>20</v>
      </c>
      <c r="D33" s="30">
        <v>12</v>
      </c>
      <c r="E33" s="31">
        <v>15</v>
      </c>
      <c r="F33" s="31">
        <v>9</v>
      </c>
      <c r="G33" s="31">
        <v>19</v>
      </c>
      <c r="H33" s="31">
        <v>14</v>
      </c>
      <c r="I33" s="31">
        <v>9</v>
      </c>
      <c r="J33" s="31">
        <v>13</v>
      </c>
      <c r="K33" s="31">
        <v>17</v>
      </c>
      <c r="L33" s="31">
        <v>11</v>
      </c>
      <c r="M33" s="31">
        <v>11</v>
      </c>
      <c r="N33" s="31">
        <v>16</v>
      </c>
      <c r="O33" s="32">
        <f t="shared" si="4"/>
        <v>166</v>
      </c>
      <c r="P33" s="33">
        <f t="shared" si="5"/>
        <v>13.833333333333334</v>
      </c>
    </row>
    <row r="34" spans="2:16" s="19" customFormat="1" ht="18" customHeight="1">
      <c r="B34" s="29" t="s">
        <v>65</v>
      </c>
      <c r="C34" s="30">
        <v>21</v>
      </c>
      <c r="D34" s="30">
        <v>14</v>
      </c>
      <c r="E34" s="31">
        <v>14</v>
      </c>
      <c r="F34" s="31">
        <v>18</v>
      </c>
      <c r="G34" s="31">
        <v>11</v>
      </c>
      <c r="H34" s="31">
        <v>11</v>
      </c>
      <c r="I34" s="31">
        <v>12</v>
      </c>
      <c r="J34" s="31">
        <v>13</v>
      </c>
      <c r="K34" s="31">
        <v>20</v>
      </c>
      <c r="L34" s="31">
        <v>15</v>
      </c>
      <c r="M34" s="31">
        <v>16</v>
      </c>
      <c r="N34" s="31">
        <v>17</v>
      </c>
      <c r="O34" s="32">
        <f t="shared" si="4"/>
        <v>182</v>
      </c>
      <c r="P34" s="33">
        <f t="shared" si="5"/>
        <v>15.166666666666666</v>
      </c>
    </row>
    <row r="35" spans="2:16" s="19" customFormat="1" ht="18" customHeight="1">
      <c r="B35" s="29" t="s">
        <v>66</v>
      </c>
      <c r="C35" s="30">
        <v>2</v>
      </c>
      <c r="D35" s="30">
        <v>2</v>
      </c>
      <c r="E35" s="31">
        <v>5</v>
      </c>
      <c r="F35" s="31">
        <v>6</v>
      </c>
      <c r="G35" s="31">
        <v>4</v>
      </c>
      <c r="H35" s="31">
        <v>3</v>
      </c>
      <c r="I35" s="31">
        <v>6</v>
      </c>
      <c r="J35" s="31">
        <v>3</v>
      </c>
      <c r="K35" s="31">
        <v>4</v>
      </c>
      <c r="L35" s="31">
        <v>3</v>
      </c>
      <c r="M35" s="31">
        <v>8</v>
      </c>
      <c r="N35" s="31">
        <v>5</v>
      </c>
      <c r="O35" s="32">
        <f t="shared" si="4"/>
        <v>51</v>
      </c>
      <c r="P35" s="33">
        <f t="shared" si="5"/>
        <v>4.25</v>
      </c>
    </row>
    <row r="36" spans="2:16" s="19" customFormat="1" ht="18" customHeight="1">
      <c r="B36" s="29" t="s">
        <v>67</v>
      </c>
      <c r="C36" s="30">
        <v>12</v>
      </c>
      <c r="D36" s="30">
        <v>10</v>
      </c>
      <c r="E36" s="31">
        <v>13</v>
      </c>
      <c r="F36" s="31">
        <v>7</v>
      </c>
      <c r="G36" s="31">
        <v>10</v>
      </c>
      <c r="H36" s="31">
        <v>14</v>
      </c>
      <c r="I36" s="31">
        <v>9</v>
      </c>
      <c r="J36" s="31">
        <v>11</v>
      </c>
      <c r="K36" s="31">
        <v>12</v>
      </c>
      <c r="L36" s="31">
        <v>11</v>
      </c>
      <c r="M36" s="31">
        <v>12</v>
      </c>
      <c r="N36" s="31">
        <v>14</v>
      </c>
      <c r="O36" s="32">
        <f t="shared" si="4"/>
        <v>135</v>
      </c>
      <c r="P36" s="33">
        <f t="shared" si="5"/>
        <v>11.25</v>
      </c>
    </row>
    <row r="37" spans="2:16" s="19" customFormat="1" ht="18" customHeight="1">
      <c r="B37" s="29" t="s">
        <v>68</v>
      </c>
      <c r="C37" s="30">
        <v>4</v>
      </c>
      <c r="D37" s="30">
        <v>5</v>
      </c>
      <c r="E37" s="31">
        <v>4</v>
      </c>
      <c r="F37" s="31">
        <v>5</v>
      </c>
      <c r="G37" s="31">
        <v>2</v>
      </c>
      <c r="H37" s="31">
        <v>4</v>
      </c>
      <c r="I37" s="31">
        <v>4</v>
      </c>
      <c r="J37" s="31">
        <v>3</v>
      </c>
      <c r="K37" s="31">
        <v>4</v>
      </c>
      <c r="L37" s="31">
        <v>5</v>
      </c>
      <c r="M37" s="31">
        <v>3</v>
      </c>
      <c r="N37" s="31">
        <v>3</v>
      </c>
      <c r="O37" s="32">
        <f t="shared" si="4"/>
        <v>46</v>
      </c>
      <c r="P37" s="33">
        <f t="shared" si="5"/>
        <v>3.8333333333333335</v>
      </c>
    </row>
    <row r="38" spans="2:16" s="19" customFormat="1" ht="18" customHeight="1">
      <c r="B38" s="29" t="s">
        <v>69</v>
      </c>
      <c r="C38" s="30">
        <v>11</v>
      </c>
      <c r="D38" s="30">
        <v>2</v>
      </c>
      <c r="E38" s="31">
        <v>6</v>
      </c>
      <c r="F38" s="31">
        <v>4</v>
      </c>
      <c r="G38" s="31">
        <v>6</v>
      </c>
      <c r="H38" s="31">
        <v>3</v>
      </c>
      <c r="I38" s="31">
        <v>3</v>
      </c>
      <c r="J38" s="31">
        <v>8</v>
      </c>
      <c r="K38" s="31">
        <v>8</v>
      </c>
      <c r="L38" s="31">
        <v>7</v>
      </c>
      <c r="M38" s="31">
        <v>3</v>
      </c>
      <c r="N38" s="31">
        <v>5</v>
      </c>
      <c r="O38" s="32">
        <f t="shared" si="4"/>
        <v>66</v>
      </c>
      <c r="P38" s="33">
        <f t="shared" si="5"/>
        <v>5.5</v>
      </c>
    </row>
    <row r="39" spans="2:16" s="19" customFormat="1" ht="18" customHeight="1">
      <c r="B39" s="29" t="s">
        <v>70</v>
      </c>
      <c r="C39" s="30">
        <v>10</v>
      </c>
      <c r="D39" s="30">
        <v>13</v>
      </c>
      <c r="E39" s="31">
        <v>11</v>
      </c>
      <c r="F39" s="31">
        <v>4</v>
      </c>
      <c r="G39" s="31">
        <v>8</v>
      </c>
      <c r="H39" s="31">
        <v>4</v>
      </c>
      <c r="I39" s="31">
        <v>6</v>
      </c>
      <c r="J39" s="31">
        <v>11</v>
      </c>
      <c r="K39" s="31">
        <v>11</v>
      </c>
      <c r="L39" s="31">
        <v>9</v>
      </c>
      <c r="M39" s="31">
        <v>11</v>
      </c>
      <c r="N39" s="31">
        <v>9</v>
      </c>
      <c r="O39" s="32">
        <f t="shared" si="4"/>
        <v>107</v>
      </c>
      <c r="P39" s="33">
        <f t="shared" si="5"/>
        <v>8.916666666666666</v>
      </c>
    </row>
    <row r="40" spans="2:16" s="19" customFormat="1" ht="18" customHeight="1" thickBot="1">
      <c r="B40" s="34" t="s">
        <v>71</v>
      </c>
      <c r="C40" s="35">
        <v>3</v>
      </c>
      <c r="D40" s="35">
        <v>4</v>
      </c>
      <c r="E40" s="36">
        <v>3</v>
      </c>
      <c r="F40" s="36">
        <v>4</v>
      </c>
      <c r="G40" s="36">
        <v>5</v>
      </c>
      <c r="H40" s="36">
        <v>3</v>
      </c>
      <c r="I40" s="36">
        <v>4</v>
      </c>
      <c r="J40" s="36">
        <v>7</v>
      </c>
      <c r="K40" s="36">
        <v>2</v>
      </c>
      <c r="L40" s="36">
        <v>5</v>
      </c>
      <c r="M40" s="36">
        <v>5</v>
      </c>
      <c r="N40" s="36">
        <v>6</v>
      </c>
      <c r="O40" s="37">
        <f t="shared" si="4"/>
        <v>51</v>
      </c>
      <c r="P40" s="38">
        <f t="shared" si="5"/>
        <v>4.25</v>
      </c>
    </row>
  </sheetData>
  <sheetProtection/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生活保護</dc:title>
  <dc:subject/>
  <dc:creator>区政課</dc:creator>
  <cp:keywords/>
  <dc:description/>
  <cp:lastModifiedBy>吉尾 昇平</cp:lastModifiedBy>
  <cp:lastPrinted>2022-01-14T02:42:20Z</cp:lastPrinted>
  <dcterms:created xsi:type="dcterms:W3CDTF">2003-06-12T13:23:07Z</dcterms:created>
  <dcterms:modified xsi:type="dcterms:W3CDTF">2024-01-11T02:20:42Z</dcterms:modified>
  <cp:category/>
  <cp:version/>
  <cp:contentType/>
  <cp:contentStatus/>
</cp:coreProperties>
</file>