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国民健康保険" sheetId="1" r:id="rId4"/>
    <sheet state="visible" name="国民年金　医療施設・病床数" sheetId="2" r:id="rId5"/>
  </sheets>
  <definedNames/>
  <calcPr/>
  <extLst>
    <ext uri="GoogleSheetsCustomDataVersion2">
      <go:sheetsCustomData xmlns:go="http://customooxmlschemas.google.com/" r:id="rId6" roundtripDataChecksum="8arQxGzXEJELj+cpU1UKV5k52KYDmlDon0i4/zVyooI="/>
    </ext>
  </extLst>
</workbook>
</file>

<file path=xl/sharedStrings.xml><?xml version="1.0" encoding="utf-8"?>
<sst xmlns="http://schemas.openxmlformats.org/spreadsheetml/2006/main" count="130" uniqueCount="58">
  <si>
    <t>○国民健康保険</t>
  </si>
  <si>
    <t xml:space="preserve">　(1)　国民健康保険加入状況</t>
  </si>
  <si>
    <t>令和７年３月31日現在</t>
  </si>
  <si>
    <t>区　　分</t>
  </si>
  <si>
    <t>市　計</t>
  </si>
  <si>
    <t>中央区</t>
  </si>
  <si>
    <t>北　区</t>
  </si>
  <si>
    <t>東　区</t>
  </si>
  <si>
    <t>白石区</t>
  </si>
  <si>
    <t>厚別区</t>
  </si>
  <si>
    <t>豊平区</t>
  </si>
  <si>
    <t>清田区</t>
  </si>
  <si>
    <t>南　区</t>
  </si>
  <si>
    <t>西　区</t>
  </si>
  <si>
    <t>手稲区</t>
  </si>
  <si>
    <t>世帯</t>
  </si>
  <si>
    <t>総世帯数</t>
  </si>
  <si>
    <t>国保世帯数</t>
  </si>
  <si>
    <t>加入率(％)</t>
  </si>
  <si>
    <t>人口</t>
  </si>
  <si>
    <t>総人口</t>
  </si>
  <si>
    <t>被保険者数</t>
  </si>
  <si>
    <t xml:space="preserve">　(2)　国民健康保険異動事由別増減状況</t>
  </si>
  <si>
    <t>世　帯</t>
  </si>
  <si>
    <t>令和６年度</t>
  </si>
  <si>
    <t>差引増減</t>
  </si>
  <si>
    <t>世帯増</t>
  </si>
  <si>
    <t>合計</t>
  </si>
  <si>
    <t>転入</t>
  </si>
  <si>
    <t>社保離脱</t>
  </si>
  <si>
    <t>生保廃止</t>
  </si>
  <si>
    <t>後期高齢者離脱</t>
  </si>
  <si>
    <t>その他</t>
  </si>
  <si>
    <t>世帯減</t>
  </si>
  <si>
    <t>転出</t>
  </si>
  <si>
    <t>社保加入</t>
  </si>
  <si>
    <t>生保開始</t>
  </si>
  <si>
    <t>死亡</t>
  </si>
  <si>
    <t>後期高齢者加入</t>
  </si>
  <si>
    <t>人　員</t>
  </si>
  <si>
    <t>人員増</t>
  </si>
  <si>
    <t>出生</t>
  </si>
  <si>
    <t>人員減</t>
  </si>
  <si>
    <t>○国民年金加入状況</t>
  </si>
  <si>
    <t>市　　計</t>
  </si>
  <si>
    <t>人口比(％)</t>
  </si>
  <si>
    <t>第１号
被保険者</t>
  </si>
  <si>
    <t>任意
被保険者</t>
  </si>
  <si>
    <t>小計</t>
  </si>
  <si>
    <t>第３号
被保険者</t>
  </si>
  <si>
    <t>注）人口は、令和６年４月１日現在。</t>
  </si>
  <si>
    <t>○医療施設・病床数</t>
  </si>
  <si>
    <t>医療施設数</t>
  </si>
  <si>
    <t>合　　　　計</t>
  </si>
  <si>
    <t xml:space="preserve">　　病　　　　院</t>
  </si>
  <si>
    <t>一般診療所</t>
  </si>
  <si>
    <t>歯科診療所</t>
  </si>
  <si>
    <t>病床数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</si>
</sst>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_);[Red]\(#,##0\)"/>
    <numFmt numFmtId="165" formatCode="#,##0.00_);[Red]\(#,##0.00\)"/>
    <numFmt numFmtId="166" formatCode="#,##0_ "/>
    <numFmt numFmtId="167" formatCode="#,##0.0_ "/>
    <numFmt numFmtId="168" formatCode="#,##0\ ;&quot;△ &quot;#,##0\ "/>
  </numFmts>
  <fonts count="12">
    <font>
      <sz val="11.0"/>
      <color rgb="FF000000"/>
      <name val="MS PGothic"/>
      <scheme val="minor"/>
    </font>
    <font>
      <sz val="11.0"/>
      <color theme="1"/>
      <name val="MS PGothic"/>
    </font>
    <font>
      <b/>
      <sz val="14.0"/>
      <color theme="1"/>
      <name val="ＭＳ ゴシック"/>
    </font>
    <font>
      <sz val="12.0"/>
      <color theme="1"/>
      <name val="MS PGothic"/>
    </font>
    <font>
      <sz val="12.0"/>
      <color theme="1"/>
      <name val="MS Mincho"/>
    </font>
    <font>
      <color theme="1"/>
      <name val="ＭＳ ゴシック"/>
    </font>
    <font>
      <sz val="9.0"/>
      <color theme="1"/>
      <name val="MS PMincho"/>
    </font>
    <font/>
    <font>
      <sz val="9.0"/>
      <color theme="1"/>
      <name val="MS PGothic"/>
    </font>
    <font>
      <sz val="14.0"/>
      <color theme="1"/>
      <name val="Arial"/>
    </font>
    <font>
      <color theme="1"/>
      <name val="MS PMincho"/>
    </font>
    <font>
      <sz val="12.0"/>
      <color theme="1"/>
      <name val="ＭＳ ゴシック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7">
    <border/>
    <border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/>
      <right/>
      <top/>
      <bottom/>
    </border>
    <border>
      <left/>
      <right/>
      <top style="thin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/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/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38" xfId="0" applyAlignment="1" applyFont="1" applyNumberFormat="1">
      <alignment vertical="center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right" vertical="center"/>
    </xf>
    <xf borderId="1" fillId="0" fontId="6" numFmtId="0" xfId="0" applyAlignment="1" applyBorder="1" applyFont="1">
      <alignment horizontal="center" vertical="center"/>
    </xf>
    <xf borderId="1" fillId="0" fontId="7" numFmtId="0" xfId="0" applyBorder="1" applyFont="1"/>
    <xf borderId="2" fillId="0" fontId="7" numFmtId="0" xfId="0" applyBorder="1" applyFont="1"/>
    <xf borderId="3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1" numFmtId="0" xfId="0" applyAlignment="1" applyBorder="1" applyFont="1">
      <alignment vertical="center"/>
    </xf>
    <xf borderId="6" fillId="0" fontId="6" numFmtId="164" xfId="0" applyAlignment="1" applyBorder="1" applyFont="1" applyNumberFormat="1">
      <alignment horizontal="right" vertical="center"/>
    </xf>
    <xf borderId="7" fillId="0" fontId="6" numFmtId="164" xfId="0" applyAlignment="1" applyBorder="1" applyFont="1" applyNumberFormat="1">
      <alignment horizontal="right" vertical="center"/>
    </xf>
    <xf borderId="0" fillId="0" fontId="4" numFmtId="164" xfId="0" applyAlignment="1" applyFont="1" applyNumberFormat="1">
      <alignment shrinkToFit="0" vertical="bottom" wrapText="0"/>
    </xf>
    <xf borderId="6" fillId="0" fontId="6" numFmtId="165" xfId="0" applyAlignment="1" applyBorder="1" applyFont="1" applyNumberFormat="1">
      <alignment horizontal="right" vertical="center"/>
    </xf>
    <xf borderId="7" fillId="0" fontId="6" numFmtId="165" xfId="0" applyAlignment="1" applyBorder="1" applyFont="1" applyNumberFormat="1">
      <alignment horizontal="right" vertical="center"/>
    </xf>
    <xf borderId="0" fillId="0" fontId="1" numFmtId="164" xfId="0" applyAlignment="1" applyFont="1" applyNumberFormat="1">
      <alignment vertical="center"/>
    </xf>
    <xf borderId="0" fillId="0" fontId="8" numFmtId="164" xfId="0" applyAlignment="1" applyFont="1" applyNumberFormat="1">
      <alignment horizontal="center" vertical="center"/>
    </xf>
    <xf borderId="0" fillId="0" fontId="9" numFmtId="0" xfId="0" applyAlignment="1" applyFont="1">
      <alignment shrinkToFit="0" vertical="bottom" wrapText="0"/>
    </xf>
    <xf borderId="8" fillId="0" fontId="6" numFmtId="0" xfId="0" applyAlignment="1" applyBorder="1" applyFont="1">
      <alignment horizontal="center" vertical="center"/>
    </xf>
    <xf borderId="8" fillId="0" fontId="7" numFmtId="0" xfId="0" applyBorder="1" applyFont="1"/>
    <xf borderId="9" fillId="0" fontId="1" numFmtId="0" xfId="0" applyAlignment="1" applyBorder="1" applyFont="1">
      <alignment vertical="center"/>
    </xf>
    <xf borderId="10" fillId="0" fontId="6" numFmtId="165" xfId="0" applyAlignment="1" applyBorder="1" applyFont="1" applyNumberFormat="1">
      <alignment horizontal="right" vertical="center"/>
    </xf>
    <xf borderId="11" fillId="0" fontId="6" numFmtId="165" xfId="0" applyAlignment="1" applyBorder="1" applyFont="1" applyNumberFormat="1">
      <alignment horizontal="right" vertical="center"/>
    </xf>
    <xf borderId="12" fillId="0" fontId="1" numFmtId="0" xfId="0" applyAlignment="1" applyBorder="1" applyFont="1">
      <alignment vertical="center"/>
    </xf>
    <xf borderId="0" fillId="0" fontId="1" numFmtId="10" xfId="0" applyAlignment="1" applyFont="1" applyNumberFormat="1">
      <alignment vertical="center"/>
    </xf>
    <xf borderId="0" fillId="0" fontId="10" numFmtId="0" xfId="0" applyAlignment="1" applyFont="1">
      <alignment vertical="center"/>
    </xf>
    <xf borderId="12" fillId="0" fontId="8" numFmtId="0" xfId="0" applyAlignment="1" applyBorder="1" applyFont="1">
      <alignment horizontal="center" vertical="center"/>
    </xf>
    <xf borderId="12" fillId="0" fontId="7" numFmtId="0" xfId="0" applyBorder="1" applyFont="1"/>
    <xf borderId="13" fillId="0" fontId="1" numFmtId="0" xfId="0" applyAlignment="1" applyBorder="1" applyFont="1">
      <alignment vertical="center"/>
    </xf>
    <xf borderId="14" fillId="0" fontId="8" numFmtId="166" xfId="0" applyAlignment="1" applyBorder="1" applyFont="1" applyNumberFormat="1">
      <alignment horizontal="right" vertical="center"/>
    </xf>
    <xf borderId="15" fillId="0" fontId="8" numFmtId="166" xfId="0" applyAlignment="1" applyBorder="1" applyFont="1" applyNumberFormat="1">
      <alignment horizontal="right" vertical="center"/>
    </xf>
    <xf borderId="0" fillId="0" fontId="1" numFmtId="166" xfId="0" applyAlignment="1" applyFont="1" applyNumberFormat="1">
      <alignment vertical="center"/>
    </xf>
    <xf borderId="0" fillId="0" fontId="8" numFmtId="166" xfId="0" applyAlignment="1" applyFont="1" applyNumberFormat="1">
      <alignment horizontal="center" vertical="center"/>
    </xf>
    <xf borderId="6" fillId="0" fontId="8" numFmtId="166" xfId="0" applyAlignment="1" applyBorder="1" applyFont="1" applyNumberFormat="1">
      <alignment horizontal="right" vertical="center"/>
    </xf>
    <xf borderId="7" fillId="0" fontId="8" numFmtId="166" xfId="0" applyAlignment="1" applyBorder="1" applyFont="1" applyNumberFormat="1">
      <alignment horizontal="right" vertical="center"/>
    </xf>
    <xf borderId="6" fillId="0" fontId="6" numFmtId="166" xfId="0" applyAlignment="1" applyBorder="1" applyFont="1" applyNumberFormat="1">
      <alignment horizontal="right" vertical="center"/>
    </xf>
    <xf borderId="7" fillId="0" fontId="6" numFmtId="166" xfId="0" applyAlignment="1" applyBorder="1" applyFont="1" applyNumberFormat="1">
      <alignment horizontal="right" vertical="center"/>
    </xf>
    <xf borderId="0" fillId="0" fontId="6" numFmtId="0" xfId="0" applyAlignment="1" applyFont="1">
      <alignment vertical="center"/>
    </xf>
    <xf borderId="8" fillId="0" fontId="1" numFmtId="0" xfId="0" applyAlignment="1" applyBorder="1" applyFont="1">
      <alignment vertical="center"/>
    </xf>
    <xf borderId="10" fillId="0" fontId="6" numFmtId="166" xfId="0" applyAlignment="1" applyBorder="1" applyFont="1" applyNumberFormat="1">
      <alignment horizontal="right" vertical="center"/>
    </xf>
    <xf borderId="11" fillId="0" fontId="6" numFmtId="166" xfId="0" applyAlignment="1" applyBorder="1" applyFont="1" applyNumberFormat="1">
      <alignment horizontal="right" vertical="center"/>
    </xf>
    <xf borderId="0" fillId="0" fontId="6" numFmtId="0" xfId="0" applyAlignment="1" applyFont="1">
      <alignment shrinkToFit="0" vertical="center" wrapText="0"/>
    </xf>
    <xf borderId="16" fillId="2" fontId="1" numFmtId="0" xfId="0" applyAlignment="1" applyBorder="1" applyFill="1" applyFont="1">
      <alignment vertical="center"/>
    </xf>
    <xf borderId="16" fillId="2" fontId="2" numFmtId="38" xfId="0" applyAlignment="1" applyBorder="1" applyFont="1" applyNumberFormat="1">
      <alignment vertical="center"/>
    </xf>
    <xf borderId="16" fillId="2" fontId="1" numFmtId="38" xfId="0" applyAlignment="1" applyBorder="1" applyFont="1" applyNumberFormat="1">
      <alignment vertical="center"/>
    </xf>
    <xf borderId="0" fillId="0" fontId="1" numFmtId="38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16" fillId="2" fontId="6" numFmtId="38" xfId="0" applyAlignment="1" applyBorder="1" applyFont="1" applyNumberFormat="1">
      <alignment horizontal="right" vertical="center"/>
    </xf>
    <xf borderId="17" fillId="2" fontId="1" numFmtId="38" xfId="0" applyAlignment="1" applyBorder="1" applyFont="1" applyNumberFormat="1">
      <alignment vertical="center"/>
    </xf>
    <xf borderId="17" fillId="2" fontId="6" numFmtId="38" xfId="0" applyAlignment="1" applyBorder="1" applyFont="1" applyNumberFormat="1">
      <alignment horizontal="center" vertical="center"/>
    </xf>
    <xf borderId="18" fillId="2" fontId="1" numFmtId="38" xfId="0" applyAlignment="1" applyBorder="1" applyFont="1" applyNumberFormat="1">
      <alignment vertical="center"/>
    </xf>
    <xf borderId="3" fillId="2" fontId="6" numFmtId="38" xfId="0" applyAlignment="1" applyBorder="1" applyFont="1" applyNumberFormat="1">
      <alignment horizontal="center" vertical="center"/>
    </xf>
    <xf borderId="19" fillId="2" fontId="6" numFmtId="38" xfId="0" applyAlignment="1" applyBorder="1" applyFont="1" applyNumberFormat="1">
      <alignment horizontal="center" vertical="center"/>
    </xf>
    <xf borderId="0" fillId="0" fontId="1" numFmtId="38" xfId="0" applyAlignment="1" applyFont="1" applyNumberFormat="1">
      <alignment shrinkToFit="0" vertical="center" wrapText="0"/>
    </xf>
    <xf borderId="16" fillId="2" fontId="8" numFmtId="38" xfId="0" applyAlignment="1" applyBorder="1" applyFont="1" applyNumberFormat="1">
      <alignment horizontal="center" vertical="center"/>
    </xf>
    <xf borderId="20" fillId="2" fontId="1" numFmtId="38" xfId="0" applyAlignment="1" applyBorder="1" applyFont="1" applyNumberFormat="1">
      <alignment vertical="center"/>
    </xf>
    <xf borderId="21" fillId="2" fontId="6" numFmtId="166" xfId="0" applyAlignment="1" applyBorder="1" applyFont="1" applyNumberFormat="1">
      <alignment horizontal="right" vertical="center"/>
    </xf>
    <xf borderId="22" fillId="2" fontId="6" numFmtId="166" xfId="0" applyAlignment="1" applyBorder="1" applyFont="1" applyNumberFormat="1">
      <alignment horizontal="right" vertical="center"/>
    </xf>
    <xf borderId="16" fillId="2" fontId="6" numFmtId="38" xfId="0" applyAlignment="1" applyBorder="1" applyFont="1" applyNumberFormat="1">
      <alignment horizontal="center" vertical="center"/>
    </xf>
    <xf borderId="21" fillId="2" fontId="6" numFmtId="167" xfId="0" applyAlignment="1" applyBorder="1" applyFont="1" applyNumberFormat="1">
      <alignment horizontal="right" vertical="center"/>
    </xf>
    <xf borderId="22" fillId="2" fontId="6" numFmtId="167" xfId="0" applyAlignment="1" applyBorder="1" applyFont="1" applyNumberFormat="1">
      <alignment horizontal="right" vertical="center"/>
    </xf>
    <xf borderId="21" fillId="2" fontId="1" numFmtId="166" xfId="0" applyAlignment="1" applyBorder="1" applyFont="1" applyNumberFormat="1">
      <alignment vertical="center"/>
    </xf>
    <xf borderId="22" fillId="2" fontId="1" numFmtId="166" xfId="0" applyAlignment="1" applyBorder="1" applyFont="1" applyNumberFormat="1">
      <alignment vertical="center"/>
    </xf>
    <xf borderId="16" fillId="2" fontId="6" numFmtId="38" xfId="0" applyAlignment="1" applyBorder="1" applyFont="1" applyNumberFormat="1">
      <alignment horizontal="center" shrinkToFit="0" vertical="center" wrapText="1"/>
    </xf>
    <xf borderId="23" fillId="2" fontId="1" numFmtId="38" xfId="0" applyAlignment="1" applyBorder="1" applyFont="1" applyNumberFormat="1">
      <alignment vertical="center"/>
    </xf>
    <xf borderId="23" fillId="2" fontId="6" numFmtId="38" xfId="0" applyAlignment="1" applyBorder="1" applyFont="1" applyNumberFormat="1">
      <alignment horizontal="center" shrinkToFit="0" vertical="center" wrapText="1"/>
    </xf>
    <xf borderId="24" fillId="2" fontId="1" numFmtId="38" xfId="0" applyAlignment="1" applyBorder="1" applyFont="1" applyNumberFormat="1">
      <alignment vertical="center"/>
    </xf>
    <xf borderId="25" fillId="2" fontId="6" numFmtId="166" xfId="0" applyAlignment="1" applyBorder="1" applyFont="1" applyNumberFormat="1">
      <alignment horizontal="right" vertical="center"/>
    </xf>
    <xf borderId="26" fillId="2" fontId="6" numFmtId="166" xfId="0" applyAlignment="1" applyBorder="1" applyFont="1" applyNumberFormat="1">
      <alignment horizontal="right" vertical="center"/>
    </xf>
    <xf borderId="16" fillId="2" fontId="1" numFmtId="0" xfId="0" applyAlignment="1" applyBorder="1" applyFont="1">
      <alignment shrinkToFit="0" vertical="bottom" wrapText="0"/>
    </xf>
    <xf borderId="16" fillId="2" fontId="6" numFmtId="38" xfId="0" applyAlignment="1" applyBorder="1" applyFont="1" applyNumberFormat="1">
      <alignment shrinkToFit="0" vertical="center" wrapText="0"/>
    </xf>
    <xf borderId="0" fillId="0" fontId="6" numFmtId="38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11" numFmtId="0" xfId="0" applyAlignment="1" applyFont="1">
      <alignment shrinkToFit="0" vertical="center" wrapText="0"/>
    </xf>
    <xf borderId="0" fillId="0" fontId="8" numFmtId="0" xfId="0" applyAlignment="1" applyFont="1">
      <alignment shrinkToFit="0" vertical="center" wrapText="0"/>
    </xf>
    <xf borderId="16" fillId="2" fontId="6" numFmtId="38" xfId="0" applyAlignment="1" applyBorder="1" applyFont="1" applyNumberFormat="1">
      <alignment horizontal="right" shrinkToFit="0" vertical="center" wrapText="0"/>
    </xf>
    <xf borderId="1" fillId="0" fontId="1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shrinkToFit="0" vertical="center" wrapText="0"/>
    </xf>
    <xf borderId="2" fillId="0" fontId="6" numFmtId="0" xfId="0" applyAlignment="1" applyBorder="1" applyFont="1">
      <alignment shrinkToFit="0" vertical="center" wrapText="0"/>
    </xf>
    <xf borderId="3" fillId="0" fontId="6" numFmtId="0" xfId="0" applyAlignment="1" applyBorder="1" applyFont="1">
      <alignment horizontal="center" shrinkToFit="0" vertical="center" wrapText="0"/>
    </xf>
    <xf borderId="4" fillId="0" fontId="6" numFmtId="0" xfId="0" applyAlignment="1" applyBorder="1" applyFont="1">
      <alignment horizontal="center" shrinkToFit="0" vertical="center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center" wrapText="0"/>
    </xf>
    <xf borderId="12" fillId="0" fontId="8" numFmtId="0" xfId="0" applyAlignment="1" applyBorder="1" applyFont="1">
      <alignment horizontal="center" shrinkToFit="0" vertical="center" wrapText="0"/>
    </xf>
    <xf borderId="0" fillId="0" fontId="8" numFmtId="0" xfId="0" applyAlignment="1" applyFont="1">
      <alignment horizontal="left" shrinkToFit="0" vertical="center" wrapText="0"/>
    </xf>
    <xf borderId="6" fillId="0" fontId="6" numFmtId="168" xfId="0" applyAlignment="1" applyBorder="1" applyFont="1" applyNumberFormat="1">
      <alignment shrinkToFit="0" vertical="center" wrapText="0"/>
    </xf>
    <xf borderId="7" fillId="0" fontId="6" numFmtId="168" xfId="0" applyAlignment="1" applyBorder="1" applyFont="1" applyNumberFormat="1">
      <alignment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8" numFmtId="168" xfId="0" applyAlignment="1" applyFont="1" applyNumberFormat="1">
      <alignment horizontal="center" shrinkToFit="0" vertical="center" wrapText="0"/>
    </xf>
    <xf borderId="5" fillId="0" fontId="8" numFmtId="0" xfId="0" applyAlignment="1" applyBorder="1" applyFont="1">
      <alignment shrinkToFit="0" vertical="center" wrapText="0"/>
    </xf>
    <xf borderId="5" fillId="0" fontId="6" numFmtId="0" xfId="0" applyAlignment="1" applyBorder="1" applyFont="1">
      <alignment horizontal="right" shrinkToFit="0" vertical="center" wrapText="0"/>
    </xf>
    <xf borderId="8" fillId="0" fontId="1" numFmtId="0" xfId="0" applyAlignment="1" applyBorder="1" applyFont="1">
      <alignment shrinkToFit="0" vertical="bottom" wrapText="0"/>
    </xf>
    <xf borderId="8" fillId="0" fontId="6" numFmtId="0" xfId="0" applyAlignment="1" applyBorder="1" applyFont="1">
      <alignment horizontal="right" shrinkToFit="0" vertical="center" wrapText="0"/>
    </xf>
    <xf borderId="9" fillId="0" fontId="6" numFmtId="0" xfId="0" applyAlignment="1" applyBorder="1" applyFont="1">
      <alignment horizontal="right" shrinkToFit="0" vertical="center" wrapText="0"/>
    </xf>
    <xf borderId="10" fillId="0" fontId="6" numFmtId="168" xfId="0" applyAlignment="1" applyBorder="1" applyFont="1" applyNumberFormat="1">
      <alignment shrinkToFit="0" vertical="center" wrapText="0"/>
    </xf>
    <xf borderId="11" fillId="0" fontId="6" numFmtId="168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0.63"/>
    <col customWidth="1" min="2" max="2" width="1.88"/>
    <col customWidth="1" min="3" max="3" width="9.38"/>
    <col customWidth="1" min="4" max="4" width="2.13"/>
    <col customWidth="1" min="5" max="5" width="8.13"/>
    <col customWidth="1" min="6" max="15" width="6.75"/>
    <col customWidth="1" min="16" max="17" width="10.63"/>
    <col customWidth="1" min="18" max="26" width="8.0"/>
  </cols>
  <sheetData>
    <row r="1" ht="15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1"/>
      <c r="B3" s="5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6" t="s">
        <v>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7" t="s">
        <v>3</v>
      </c>
      <c r="B5" s="8"/>
      <c r="C5" s="8"/>
      <c r="D5" s="9"/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1"/>
      <c r="B6" s="1"/>
      <c r="C6" s="1"/>
      <c r="D6" s="1"/>
      <c r="E6" s="1"/>
      <c r="F6" s="1"/>
      <c r="G6" s="12" t="s">
        <v>15</v>
      </c>
      <c r="M6" s="1"/>
      <c r="N6" s="1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0" customHeight="1">
      <c r="A7" s="1"/>
      <c r="B7" s="13" t="s">
        <v>16</v>
      </c>
      <c r="D7" s="14"/>
      <c r="E7" s="15">
        <f t="shared" ref="E7:E8" si="1">SUM(F7:O7)</f>
        <v>1116303</v>
      </c>
      <c r="F7" s="15">
        <v>154668.0</v>
      </c>
      <c r="G7" s="15">
        <v>157623.0</v>
      </c>
      <c r="H7" s="15">
        <v>148079.0</v>
      </c>
      <c r="I7" s="15">
        <v>129792.0</v>
      </c>
      <c r="J7" s="15">
        <v>67365.0</v>
      </c>
      <c r="K7" s="15">
        <v>136919.0</v>
      </c>
      <c r="L7" s="15">
        <v>53749.0</v>
      </c>
      <c r="M7" s="15">
        <v>73706.0</v>
      </c>
      <c r="N7" s="15">
        <v>122498.0</v>
      </c>
      <c r="O7" s="16">
        <v>71904.0</v>
      </c>
      <c r="P7" s="17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1"/>
      <c r="B8" s="13" t="s">
        <v>17</v>
      </c>
      <c r="D8" s="14"/>
      <c r="E8" s="15">
        <f t="shared" si="1"/>
        <v>235071</v>
      </c>
      <c r="F8" s="15">
        <v>35749.0</v>
      </c>
      <c r="G8" s="15">
        <v>33283.0</v>
      </c>
      <c r="H8" s="15">
        <v>28870.0</v>
      </c>
      <c r="I8" s="15">
        <v>25006.0</v>
      </c>
      <c r="J8" s="15">
        <v>14800.0</v>
      </c>
      <c r="K8" s="15">
        <v>27331.0</v>
      </c>
      <c r="L8" s="15">
        <v>12233.0</v>
      </c>
      <c r="M8" s="15">
        <v>17186.0</v>
      </c>
      <c r="N8" s="15">
        <v>24624.0</v>
      </c>
      <c r="O8" s="16">
        <v>15989.0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0" customHeight="1">
      <c r="A9" s="1"/>
      <c r="B9" s="13" t="s">
        <v>18</v>
      </c>
      <c r="D9" s="14"/>
      <c r="E9" s="18">
        <f t="shared" ref="E9:O9" si="2">ROUND(E8/E7,4)*100</f>
        <v>21.06</v>
      </c>
      <c r="F9" s="18">
        <f t="shared" si="2"/>
        <v>23.11</v>
      </c>
      <c r="G9" s="18">
        <f t="shared" si="2"/>
        <v>21.12</v>
      </c>
      <c r="H9" s="18">
        <f t="shared" si="2"/>
        <v>19.5</v>
      </c>
      <c r="I9" s="18">
        <f t="shared" si="2"/>
        <v>19.27</v>
      </c>
      <c r="J9" s="18">
        <f t="shared" si="2"/>
        <v>21.97</v>
      </c>
      <c r="K9" s="18">
        <f t="shared" si="2"/>
        <v>19.96</v>
      </c>
      <c r="L9" s="18">
        <f t="shared" si="2"/>
        <v>22.76</v>
      </c>
      <c r="M9" s="18">
        <f t="shared" si="2"/>
        <v>23.32</v>
      </c>
      <c r="N9" s="18">
        <f t="shared" si="2"/>
        <v>20.1</v>
      </c>
      <c r="O9" s="19">
        <f t="shared" si="2"/>
        <v>22.24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1"/>
      <c r="B10" s="1"/>
      <c r="C10" s="1"/>
      <c r="D10" s="1"/>
      <c r="E10" s="20"/>
      <c r="F10" s="20"/>
      <c r="G10" s="21" t="s">
        <v>19</v>
      </c>
      <c r="M10" s="20"/>
      <c r="N10" s="20"/>
      <c r="O10" s="20"/>
      <c r="P10" s="4"/>
      <c r="Q10" s="22"/>
      <c r="R10" s="4"/>
      <c r="S10" s="4"/>
      <c r="T10" s="4"/>
      <c r="U10" s="4"/>
      <c r="V10" s="4"/>
      <c r="W10" s="4"/>
      <c r="X10" s="4"/>
      <c r="Y10" s="4"/>
      <c r="Z10" s="4"/>
    </row>
    <row r="11" ht="15.0" customHeight="1">
      <c r="A11" s="1"/>
      <c r="B11" s="13" t="s">
        <v>20</v>
      </c>
      <c r="D11" s="14"/>
      <c r="E11" s="15">
        <f t="shared" ref="E11:E12" si="3">SUM(F11:O11)</f>
        <v>1953181</v>
      </c>
      <c r="F11" s="15">
        <v>245410.0</v>
      </c>
      <c r="G11" s="15">
        <v>283464.0</v>
      </c>
      <c r="H11" s="15">
        <v>260133.0</v>
      </c>
      <c r="I11" s="15">
        <v>213642.0</v>
      </c>
      <c r="J11" s="15">
        <v>123045.0</v>
      </c>
      <c r="K11" s="15">
        <v>227392.0</v>
      </c>
      <c r="L11" s="15">
        <v>108782.0</v>
      </c>
      <c r="M11" s="15">
        <v>132907.0</v>
      </c>
      <c r="N11" s="15">
        <v>218912.0</v>
      </c>
      <c r="O11" s="16">
        <v>139494.0</v>
      </c>
      <c r="P11" s="17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0" customHeight="1">
      <c r="A12" s="1"/>
      <c r="B12" s="13" t="s">
        <v>21</v>
      </c>
      <c r="D12" s="14"/>
      <c r="E12" s="15">
        <f t="shared" si="3"/>
        <v>314339</v>
      </c>
      <c r="F12" s="15">
        <v>45507.0</v>
      </c>
      <c r="G12" s="15">
        <v>44736.0</v>
      </c>
      <c r="H12" s="15">
        <v>38840.0</v>
      </c>
      <c r="I12" s="15">
        <v>32726.0</v>
      </c>
      <c r="J12" s="15">
        <v>20142.0</v>
      </c>
      <c r="K12" s="15">
        <v>35709.0</v>
      </c>
      <c r="L12" s="15">
        <v>17469.0</v>
      </c>
      <c r="M12" s="15">
        <v>23663.0</v>
      </c>
      <c r="N12" s="15">
        <v>33100.0</v>
      </c>
      <c r="O12" s="16">
        <v>22447.0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0" customHeight="1">
      <c r="A13" s="1"/>
      <c r="B13" s="23" t="s">
        <v>18</v>
      </c>
      <c r="C13" s="24"/>
      <c r="D13" s="25"/>
      <c r="E13" s="26">
        <f t="shared" ref="E13:O13" si="4">ROUND(E12/E11,4)*100</f>
        <v>16.09</v>
      </c>
      <c r="F13" s="26">
        <f t="shared" si="4"/>
        <v>18.54</v>
      </c>
      <c r="G13" s="26">
        <f t="shared" si="4"/>
        <v>15.78</v>
      </c>
      <c r="H13" s="26">
        <f t="shared" si="4"/>
        <v>14.93</v>
      </c>
      <c r="I13" s="26">
        <f t="shared" si="4"/>
        <v>15.32</v>
      </c>
      <c r="J13" s="26">
        <f t="shared" si="4"/>
        <v>16.37</v>
      </c>
      <c r="K13" s="26">
        <f t="shared" si="4"/>
        <v>15.7</v>
      </c>
      <c r="L13" s="26">
        <f t="shared" si="4"/>
        <v>16.06</v>
      </c>
      <c r="M13" s="26">
        <f t="shared" si="4"/>
        <v>17.8</v>
      </c>
      <c r="N13" s="26">
        <f t="shared" si="4"/>
        <v>15.12</v>
      </c>
      <c r="O13" s="27">
        <f t="shared" si="4"/>
        <v>16.09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0" customHeight="1">
      <c r="A14" s="28"/>
      <c r="B14" s="1"/>
      <c r="C14" s="1"/>
      <c r="D14" s="1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0" customHeight="1">
      <c r="A15" s="1"/>
      <c r="B15" s="5" t="s">
        <v>22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4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1"/>
      <c r="B17" s="1"/>
      <c r="C17" s="30" t="s">
        <v>23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6" t="s">
        <v>24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0" customHeight="1">
      <c r="A18" s="7" t="s">
        <v>3</v>
      </c>
      <c r="B18" s="8"/>
      <c r="C18" s="8"/>
      <c r="D18" s="9"/>
      <c r="E18" s="10" t="s">
        <v>4</v>
      </c>
      <c r="F18" s="10" t="s">
        <v>5</v>
      </c>
      <c r="G18" s="10" t="s">
        <v>6</v>
      </c>
      <c r="H18" s="10" t="s">
        <v>7</v>
      </c>
      <c r="I18" s="10" t="s">
        <v>8</v>
      </c>
      <c r="J18" s="10" t="s">
        <v>9</v>
      </c>
      <c r="K18" s="10" t="s">
        <v>10</v>
      </c>
      <c r="L18" s="10" t="s">
        <v>11</v>
      </c>
      <c r="M18" s="10" t="s">
        <v>12</v>
      </c>
      <c r="N18" s="10" t="s">
        <v>13</v>
      </c>
      <c r="O18" s="11" t="s">
        <v>14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0" customHeight="1">
      <c r="A19" s="28"/>
      <c r="B19" s="31" t="s">
        <v>25</v>
      </c>
      <c r="C19" s="32"/>
      <c r="D19" s="33"/>
      <c r="E19" s="34">
        <f t="shared" ref="E19:O19" si="5">E21-E28</f>
        <v>-7640</v>
      </c>
      <c r="F19" s="34">
        <f t="shared" si="5"/>
        <v>-330</v>
      </c>
      <c r="G19" s="34">
        <f t="shared" si="5"/>
        <v>-1159</v>
      </c>
      <c r="H19" s="34">
        <f t="shared" si="5"/>
        <v>-1022</v>
      </c>
      <c r="I19" s="34">
        <f t="shared" si="5"/>
        <v>-937</v>
      </c>
      <c r="J19" s="34">
        <f t="shared" si="5"/>
        <v>-677</v>
      </c>
      <c r="K19" s="34">
        <f t="shared" si="5"/>
        <v>-782</v>
      </c>
      <c r="L19" s="34">
        <f t="shared" si="5"/>
        <v>-583</v>
      </c>
      <c r="M19" s="34">
        <f t="shared" si="5"/>
        <v>-769</v>
      </c>
      <c r="N19" s="34">
        <f t="shared" si="5"/>
        <v>-698</v>
      </c>
      <c r="O19" s="35">
        <f t="shared" si="5"/>
        <v>-683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1"/>
      <c r="B20" s="1"/>
      <c r="C20" s="1"/>
      <c r="D20" s="1"/>
      <c r="E20" s="36"/>
      <c r="F20" s="36"/>
      <c r="G20" s="37" t="s">
        <v>26</v>
      </c>
      <c r="M20" s="36"/>
      <c r="N20" s="36"/>
      <c r="O20" s="36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0" customHeight="1">
      <c r="A21" s="1"/>
      <c r="B21" s="12" t="s">
        <v>27</v>
      </c>
      <c r="D21" s="14"/>
      <c r="E21" s="38">
        <f t="shared" ref="E21:O21" si="6">SUM(E22:E26)</f>
        <v>55207</v>
      </c>
      <c r="F21" s="38">
        <f t="shared" si="6"/>
        <v>8932</v>
      </c>
      <c r="G21" s="38">
        <f t="shared" si="6"/>
        <v>8042</v>
      </c>
      <c r="H21" s="38">
        <f t="shared" si="6"/>
        <v>6856</v>
      </c>
      <c r="I21" s="38">
        <f t="shared" si="6"/>
        <v>6459</v>
      </c>
      <c r="J21" s="38">
        <f t="shared" si="6"/>
        <v>3122</v>
      </c>
      <c r="K21" s="38">
        <f t="shared" si="6"/>
        <v>7185</v>
      </c>
      <c r="L21" s="38">
        <f t="shared" si="6"/>
        <v>2426</v>
      </c>
      <c r="M21" s="38">
        <f t="shared" si="6"/>
        <v>3325</v>
      </c>
      <c r="N21" s="38">
        <f t="shared" si="6"/>
        <v>5612</v>
      </c>
      <c r="O21" s="39">
        <f t="shared" si="6"/>
        <v>3248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0" customHeight="1">
      <c r="A22" s="1"/>
      <c r="B22" s="1"/>
      <c r="C22" s="13" t="s">
        <v>28</v>
      </c>
      <c r="D22" s="14"/>
      <c r="E22" s="40">
        <f t="shared" ref="E22:E26" si="7">SUM(F22:O22)</f>
        <v>7312</v>
      </c>
      <c r="F22" s="40">
        <v>1764.0</v>
      </c>
      <c r="G22" s="40">
        <v>999.0</v>
      </c>
      <c r="H22" s="40">
        <v>857.0</v>
      </c>
      <c r="I22" s="40">
        <v>799.0</v>
      </c>
      <c r="J22" s="40">
        <v>337.0</v>
      </c>
      <c r="K22" s="40">
        <v>969.0</v>
      </c>
      <c r="L22" s="40">
        <v>257.0</v>
      </c>
      <c r="M22" s="40">
        <v>388.0</v>
      </c>
      <c r="N22" s="40">
        <v>603.0</v>
      </c>
      <c r="O22" s="41">
        <v>339.0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0" customHeight="1">
      <c r="A23" s="1"/>
      <c r="B23" s="1"/>
      <c r="C23" s="13" t="s">
        <v>29</v>
      </c>
      <c r="D23" s="14"/>
      <c r="E23" s="40">
        <f t="shared" si="7"/>
        <v>38368</v>
      </c>
      <c r="F23" s="40">
        <v>5681.0</v>
      </c>
      <c r="G23" s="40">
        <v>5115.0</v>
      </c>
      <c r="H23" s="40">
        <v>4881.0</v>
      </c>
      <c r="I23" s="40">
        <v>4586.0</v>
      </c>
      <c r="J23" s="40">
        <v>2290.0</v>
      </c>
      <c r="K23" s="40">
        <v>5026.0</v>
      </c>
      <c r="L23" s="40">
        <v>1792.0</v>
      </c>
      <c r="M23" s="40">
        <v>2371.0</v>
      </c>
      <c r="N23" s="40">
        <v>4254.0</v>
      </c>
      <c r="O23" s="41">
        <v>2372.0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0" customHeight="1">
      <c r="A24" s="1"/>
      <c r="B24" s="1"/>
      <c r="C24" s="13" t="s">
        <v>30</v>
      </c>
      <c r="D24" s="14"/>
      <c r="E24" s="40">
        <f t="shared" si="7"/>
        <v>1490</v>
      </c>
      <c r="F24" s="40">
        <v>185.0</v>
      </c>
      <c r="G24" s="40">
        <v>204.0</v>
      </c>
      <c r="H24" s="40">
        <v>262.0</v>
      </c>
      <c r="I24" s="40">
        <v>250.0</v>
      </c>
      <c r="J24" s="15">
        <v>54.0</v>
      </c>
      <c r="K24" s="40">
        <v>202.0</v>
      </c>
      <c r="L24" s="40">
        <v>42.0</v>
      </c>
      <c r="M24" s="40">
        <v>82.0</v>
      </c>
      <c r="N24" s="40">
        <v>127.0</v>
      </c>
      <c r="O24" s="41">
        <v>82.0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0" customHeight="1">
      <c r="A25" s="1"/>
      <c r="B25" s="1"/>
      <c r="C25" s="42" t="s">
        <v>31</v>
      </c>
      <c r="D25" s="14"/>
      <c r="E25" s="40">
        <f t="shared" si="7"/>
        <v>21</v>
      </c>
      <c r="F25" s="40">
        <v>1.0</v>
      </c>
      <c r="G25" s="40">
        <v>1.0</v>
      </c>
      <c r="H25" s="40">
        <v>2.0</v>
      </c>
      <c r="I25" s="40">
        <v>8.0</v>
      </c>
      <c r="J25" s="40">
        <v>1.0</v>
      </c>
      <c r="K25" s="40">
        <v>3.0</v>
      </c>
      <c r="L25" s="40">
        <v>2.0</v>
      </c>
      <c r="M25" s="40">
        <v>0.0</v>
      </c>
      <c r="N25" s="40">
        <v>2.0</v>
      </c>
      <c r="O25" s="41">
        <v>1.0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0" customHeight="1">
      <c r="A26" s="1"/>
      <c r="B26" s="1"/>
      <c r="C26" s="13" t="s">
        <v>32</v>
      </c>
      <c r="D26" s="14"/>
      <c r="E26" s="40">
        <f t="shared" si="7"/>
        <v>8016</v>
      </c>
      <c r="F26" s="40">
        <v>1301.0</v>
      </c>
      <c r="G26" s="40">
        <v>1723.0</v>
      </c>
      <c r="H26" s="40">
        <v>854.0</v>
      </c>
      <c r="I26" s="40">
        <v>816.0</v>
      </c>
      <c r="J26" s="40">
        <v>440.0</v>
      </c>
      <c r="K26" s="40">
        <v>985.0</v>
      </c>
      <c r="L26" s="40">
        <v>333.0</v>
      </c>
      <c r="M26" s="40">
        <v>484.0</v>
      </c>
      <c r="N26" s="40">
        <v>626.0</v>
      </c>
      <c r="O26" s="41">
        <v>454.0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0" customHeight="1">
      <c r="A27" s="1"/>
      <c r="B27" s="1"/>
      <c r="C27" s="1"/>
      <c r="D27" s="1"/>
      <c r="E27" s="36"/>
      <c r="F27" s="36"/>
      <c r="G27" s="37" t="s">
        <v>33</v>
      </c>
      <c r="M27" s="36"/>
      <c r="N27" s="36"/>
      <c r="O27" s="36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0" customHeight="1">
      <c r="A28" s="1"/>
      <c r="B28" s="12" t="s">
        <v>27</v>
      </c>
      <c r="D28" s="14"/>
      <c r="E28" s="38">
        <f t="shared" ref="E28:O28" si="8">SUM(E29:E34)</f>
        <v>62847</v>
      </c>
      <c r="F28" s="38">
        <f t="shared" si="8"/>
        <v>9262</v>
      </c>
      <c r="G28" s="38">
        <f t="shared" si="8"/>
        <v>9201</v>
      </c>
      <c r="H28" s="38">
        <f t="shared" si="8"/>
        <v>7878</v>
      </c>
      <c r="I28" s="38">
        <f t="shared" si="8"/>
        <v>7396</v>
      </c>
      <c r="J28" s="38">
        <f t="shared" si="8"/>
        <v>3799</v>
      </c>
      <c r="K28" s="38">
        <f t="shared" si="8"/>
        <v>7967</v>
      </c>
      <c r="L28" s="38">
        <f t="shared" si="8"/>
        <v>3009</v>
      </c>
      <c r="M28" s="38">
        <f t="shared" si="8"/>
        <v>4094</v>
      </c>
      <c r="N28" s="38">
        <f t="shared" si="8"/>
        <v>6310</v>
      </c>
      <c r="O28" s="39">
        <f t="shared" si="8"/>
        <v>3931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1"/>
      <c r="B29" s="1"/>
      <c r="C29" s="13" t="s">
        <v>34</v>
      </c>
      <c r="D29" s="14"/>
      <c r="E29" s="40">
        <f t="shared" ref="E29:E34" si="9">SUM(F29:O29)</f>
        <v>5258</v>
      </c>
      <c r="F29" s="40">
        <v>1276.0</v>
      </c>
      <c r="G29" s="40">
        <v>878.0</v>
      </c>
      <c r="H29" s="40">
        <v>585.0</v>
      </c>
      <c r="I29" s="40">
        <v>539.0</v>
      </c>
      <c r="J29" s="40">
        <v>238.0</v>
      </c>
      <c r="K29" s="40">
        <v>728.0</v>
      </c>
      <c r="L29" s="40">
        <v>134.0</v>
      </c>
      <c r="M29" s="40">
        <v>250.0</v>
      </c>
      <c r="N29" s="40">
        <v>416.0</v>
      </c>
      <c r="O29" s="41">
        <v>214.0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0" customHeight="1">
      <c r="A30" s="1"/>
      <c r="B30" s="1"/>
      <c r="C30" s="13" t="s">
        <v>35</v>
      </c>
      <c r="D30" s="14"/>
      <c r="E30" s="40">
        <f t="shared" si="9"/>
        <v>31150</v>
      </c>
      <c r="F30" s="40">
        <v>4805.0</v>
      </c>
      <c r="G30" s="40">
        <v>4066.0</v>
      </c>
      <c r="H30" s="40">
        <v>3958.0</v>
      </c>
      <c r="I30" s="40">
        <v>4162.0</v>
      </c>
      <c r="J30" s="40">
        <v>1748.0</v>
      </c>
      <c r="K30" s="40">
        <v>4335.0</v>
      </c>
      <c r="L30" s="40">
        <v>1361.0</v>
      </c>
      <c r="M30" s="40">
        <v>1794.0</v>
      </c>
      <c r="N30" s="40">
        <v>3237.0</v>
      </c>
      <c r="O30" s="41">
        <v>1684.0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0" customHeight="1">
      <c r="A31" s="1"/>
      <c r="B31" s="1"/>
      <c r="C31" s="13" t="s">
        <v>36</v>
      </c>
      <c r="D31" s="14"/>
      <c r="E31" s="40">
        <f t="shared" si="9"/>
        <v>2627</v>
      </c>
      <c r="F31" s="40">
        <v>411.0</v>
      </c>
      <c r="G31" s="40">
        <v>370.0</v>
      </c>
      <c r="H31" s="40">
        <v>395.0</v>
      </c>
      <c r="I31" s="40">
        <v>428.0</v>
      </c>
      <c r="J31" s="40">
        <v>111.0</v>
      </c>
      <c r="K31" s="40">
        <v>329.0</v>
      </c>
      <c r="L31" s="40">
        <v>57.0</v>
      </c>
      <c r="M31" s="40">
        <v>158.0</v>
      </c>
      <c r="N31" s="40">
        <v>231.0</v>
      </c>
      <c r="O31" s="41">
        <v>137.0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0" customHeight="1">
      <c r="A32" s="1"/>
      <c r="B32" s="1"/>
      <c r="C32" s="13" t="s">
        <v>37</v>
      </c>
      <c r="D32" s="14"/>
      <c r="E32" s="40">
        <f t="shared" si="9"/>
        <v>2090</v>
      </c>
      <c r="F32" s="40">
        <v>234.0</v>
      </c>
      <c r="G32" s="40">
        <v>315.0</v>
      </c>
      <c r="H32" s="40">
        <v>288.0</v>
      </c>
      <c r="I32" s="40">
        <v>259.0</v>
      </c>
      <c r="J32" s="40">
        <v>133.0</v>
      </c>
      <c r="K32" s="40">
        <v>233.0</v>
      </c>
      <c r="L32" s="40">
        <v>110.0</v>
      </c>
      <c r="M32" s="40">
        <v>153.0</v>
      </c>
      <c r="N32" s="40">
        <v>214.0</v>
      </c>
      <c r="O32" s="41">
        <v>151.0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0" customHeight="1">
      <c r="A33" s="1"/>
      <c r="B33" s="1"/>
      <c r="C33" s="42" t="s">
        <v>38</v>
      </c>
      <c r="D33" s="14"/>
      <c r="E33" s="40">
        <f t="shared" si="9"/>
        <v>15870</v>
      </c>
      <c r="F33" s="40">
        <v>1691.0</v>
      </c>
      <c r="G33" s="40">
        <v>2268.0</v>
      </c>
      <c r="H33" s="40">
        <v>2040.0</v>
      </c>
      <c r="I33" s="40">
        <v>1506.0</v>
      </c>
      <c r="J33" s="40">
        <v>1198.0</v>
      </c>
      <c r="K33" s="40">
        <v>1613.0</v>
      </c>
      <c r="L33" s="40">
        <v>1011.0</v>
      </c>
      <c r="M33" s="40">
        <v>1414.0</v>
      </c>
      <c r="N33" s="40">
        <v>1747.0</v>
      </c>
      <c r="O33" s="41">
        <v>1382.0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0" customHeight="1">
      <c r="A34" s="43"/>
      <c r="B34" s="43"/>
      <c r="C34" s="23" t="s">
        <v>32</v>
      </c>
      <c r="D34" s="25"/>
      <c r="E34" s="44">
        <f t="shared" si="9"/>
        <v>5852</v>
      </c>
      <c r="F34" s="44">
        <v>845.0</v>
      </c>
      <c r="G34" s="44">
        <v>1304.0</v>
      </c>
      <c r="H34" s="44">
        <v>612.0</v>
      </c>
      <c r="I34" s="44">
        <v>502.0</v>
      </c>
      <c r="J34" s="44">
        <v>371.0</v>
      </c>
      <c r="K34" s="44">
        <v>729.0</v>
      </c>
      <c r="L34" s="44">
        <v>336.0</v>
      </c>
      <c r="M34" s="44">
        <v>325.0</v>
      </c>
      <c r="N34" s="44">
        <v>465.0</v>
      </c>
      <c r="O34" s="45">
        <v>363.0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0" customHeight="1">
      <c r="A36" s="1"/>
      <c r="B36" s="1"/>
      <c r="C36" s="30" t="s">
        <v>39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6" t="s">
        <v>24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0" customHeight="1">
      <c r="A37" s="7" t="s">
        <v>3</v>
      </c>
      <c r="B37" s="8"/>
      <c r="C37" s="8"/>
      <c r="D37" s="9"/>
      <c r="E37" s="10" t="s">
        <v>4</v>
      </c>
      <c r="F37" s="10" t="s">
        <v>5</v>
      </c>
      <c r="G37" s="10" t="s">
        <v>6</v>
      </c>
      <c r="H37" s="10" t="s">
        <v>7</v>
      </c>
      <c r="I37" s="10" t="s">
        <v>8</v>
      </c>
      <c r="J37" s="10" t="s">
        <v>9</v>
      </c>
      <c r="K37" s="10" t="s">
        <v>10</v>
      </c>
      <c r="L37" s="10" t="s">
        <v>11</v>
      </c>
      <c r="M37" s="10" t="s">
        <v>12</v>
      </c>
      <c r="N37" s="10" t="s">
        <v>13</v>
      </c>
      <c r="O37" s="11" t="s">
        <v>14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0" customHeight="1">
      <c r="A38" s="1"/>
      <c r="B38" s="31" t="s">
        <v>25</v>
      </c>
      <c r="C38" s="32"/>
      <c r="D38" s="33"/>
      <c r="E38" s="34">
        <f t="shared" ref="E38:O38" si="10">E40-E48</f>
        <v>-14299</v>
      </c>
      <c r="F38" s="34">
        <f t="shared" si="10"/>
        <v>-989</v>
      </c>
      <c r="G38" s="34">
        <f t="shared" si="10"/>
        <v>-2130</v>
      </c>
      <c r="H38" s="34">
        <f t="shared" si="10"/>
        <v>-1916</v>
      </c>
      <c r="I38" s="34">
        <f t="shared" si="10"/>
        <v>-1652</v>
      </c>
      <c r="J38" s="34">
        <f t="shared" si="10"/>
        <v>-1279</v>
      </c>
      <c r="K38" s="34">
        <f t="shared" si="10"/>
        <v>-1421</v>
      </c>
      <c r="L38" s="34">
        <f t="shared" si="10"/>
        <v>-1032</v>
      </c>
      <c r="M38" s="34">
        <f t="shared" si="10"/>
        <v>-1383</v>
      </c>
      <c r="N38" s="34">
        <f t="shared" si="10"/>
        <v>-1262</v>
      </c>
      <c r="O38" s="35">
        <f t="shared" si="10"/>
        <v>-1235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0" customHeight="1">
      <c r="A39" s="1"/>
      <c r="B39" s="1"/>
      <c r="C39" s="1"/>
      <c r="D39" s="1"/>
      <c r="E39" s="36"/>
      <c r="F39" s="36"/>
      <c r="G39" s="37" t="s">
        <v>40</v>
      </c>
      <c r="M39" s="36"/>
      <c r="N39" s="36"/>
      <c r="O39" s="36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0" customHeight="1">
      <c r="A40" s="1"/>
      <c r="B40" s="12" t="s">
        <v>27</v>
      </c>
      <c r="D40" s="1"/>
      <c r="E40" s="38">
        <f t="shared" ref="E40:O40" si="11">SUM(E41:E46)</f>
        <v>73496</v>
      </c>
      <c r="F40" s="38">
        <f t="shared" si="11"/>
        <v>11208</v>
      </c>
      <c r="G40" s="38">
        <f t="shared" si="11"/>
        <v>10622</v>
      </c>
      <c r="H40" s="38">
        <f t="shared" si="11"/>
        <v>9241</v>
      </c>
      <c r="I40" s="38">
        <f t="shared" si="11"/>
        <v>8441</v>
      </c>
      <c r="J40" s="38">
        <f t="shared" si="11"/>
        <v>4249</v>
      </c>
      <c r="K40" s="38">
        <f t="shared" si="11"/>
        <v>9248</v>
      </c>
      <c r="L40" s="38">
        <f t="shared" si="11"/>
        <v>3511</v>
      </c>
      <c r="M40" s="38">
        <f t="shared" si="11"/>
        <v>4744</v>
      </c>
      <c r="N40" s="38">
        <f t="shared" si="11"/>
        <v>7602</v>
      </c>
      <c r="O40" s="39">
        <f t="shared" si="11"/>
        <v>4630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0" customHeight="1">
      <c r="A41" s="1"/>
      <c r="B41" s="1"/>
      <c r="C41" s="13" t="s">
        <v>28</v>
      </c>
      <c r="D41" s="1"/>
      <c r="E41" s="40">
        <f t="shared" ref="E41:E46" si="12">SUM(F41:O41)</f>
        <v>8405</v>
      </c>
      <c r="F41" s="40">
        <v>1948.0</v>
      </c>
      <c r="G41" s="40">
        <v>1126.0</v>
      </c>
      <c r="H41" s="40">
        <v>974.0</v>
      </c>
      <c r="I41" s="40">
        <v>935.0</v>
      </c>
      <c r="J41" s="40">
        <v>411.0</v>
      </c>
      <c r="K41" s="40">
        <v>1116.0</v>
      </c>
      <c r="L41" s="40">
        <v>295.0</v>
      </c>
      <c r="M41" s="40">
        <v>457.0</v>
      </c>
      <c r="N41" s="40">
        <v>749.0</v>
      </c>
      <c r="O41" s="41">
        <v>394.0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0" customHeight="1">
      <c r="A42" s="1"/>
      <c r="B42" s="1"/>
      <c r="C42" s="13" t="s">
        <v>29</v>
      </c>
      <c r="D42" s="1"/>
      <c r="E42" s="40">
        <f t="shared" si="12"/>
        <v>52411</v>
      </c>
      <c r="F42" s="40">
        <v>7257.0</v>
      </c>
      <c r="G42" s="40">
        <v>7086.0</v>
      </c>
      <c r="H42" s="40">
        <v>6708.0</v>
      </c>
      <c r="I42" s="40">
        <v>6063.0</v>
      </c>
      <c r="J42" s="40">
        <v>3203.0</v>
      </c>
      <c r="K42" s="40">
        <v>6605.0</v>
      </c>
      <c r="L42" s="40">
        <v>2701.0</v>
      </c>
      <c r="M42" s="40">
        <v>3439.0</v>
      </c>
      <c r="N42" s="40">
        <v>5820.0</v>
      </c>
      <c r="O42" s="41">
        <v>3529.0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0" customHeight="1">
      <c r="A43" s="1"/>
      <c r="B43" s="1"/>
      <c r="C43" s="13" t="s">
        <v>30</v>
      </c>
      <c r="D43" s="1"/>
      <c r="E43" s="40">
        <f t="shared" si="12"/>
        <v>1863</v>
      </c>
      <c r="F43" s="40">
        <v>218.0</v>
      </c>
      <c r="G43" s="40">
        <v>260.0</v>
      </c>
      <c r="H43" s="40">
        <v>322.0</v>
      </c>
      <c r="I43" s="40">
        <v>322.0</v>
      </c>
      <c r="J43" s="40">
        <v>76.0</v>
      </c>
      <c r="K43" s="40">
        <v>234.0</v>
      </c>
      <c r="L43" s="40">
        <v>47.0</v>
      </c>
      <c r="M43" s="40">
        <v>110.0</v>
      </c>
      <c r="N43" s="40">
        <v>155.0</v>
      </c>
      <c r="O43" s="41">
        <v>119.0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0" customHeight="1">
      <c r="A44" s="1"/>
      <c r="B44" s="1"/>
      <c r="C44" s="13" t="s">
        <v>41</v>
      </c>
      <c r="D44" s="1"/>
      <c r="E44" s="40">
        <f t="shared" si="12"/>
        <v>639</v>
      </c>
      <c r="F44" s="40">
        <v>124.0</v>
      </c>
      <c r="G44" s="40">
        <v>110.0</v>
      </c>
      <c r="H44" s="40">
        <v>89.0</v>
      </c>
      <c r="I44" s="40">
        <v>82.0</v>
      </c>
      <c r="J44" s="40">
        <v>16.0</v>
      </c>
      <c r="K44" s="40">
        <v>78.0</v>
      </c>
      <c r="L44" s="40">
        <v>27.0</v>
      </c>
      <c r="M44" s="40">
        <v>42.0</v>
      </c>
      <c r="N44" s="40">
        <v>49.0</v>
      </c>
      <c r="O44" s="41">
        <v>22.0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0" customHeight="1">
      <c r="A45" s="1"/>
      <c r="B45" s="1"/>
      <c r="C45" s="42" t="s">
        <v>31</v>
      </c>
      <c r="D45" s="1"/>
      <c r="E45" s="40">
        <f t="shared" si="12"/>
        <v>36</v>
      </c>
      <c r="F45" s="40">
        <v>3.0</v>
      </c>
      <c r="G45" s="40">
        <v>2.0</v>
      </c>
      <c r="H45" s="40">
        <v>4.0</v>
      </c>
      <c r="I45" s="40">
        <v>9.0</v>
      </c>
      <c r="J45" s="40">
        <v>1.0</v>
      </c>
      <c r="K45" s="40">
        <v>7.0</v>
      </c>
      <c r="L45" s="40">
        <v>3.0</v>
      </c>
      <c r="M45" s="40">
        <v>2.0</v>
      </c>
      <c r="N45" s="40">
        <v>4.0</v>
      </c>
      <c r="O45" s="41">
        <v>1.0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0" customHeight="1">
      <c r="A46" s="1"/>
      <c r="B46" s="1"/>
      <c r="C46" s="13" t="s">
        <v>32</v>
      </c>
      <c r="D46" s="1"/>
      <c r="E46" s="40">
        <f t="shared" si="12"/>
        <v>10142</v>
      </c>
      <c r="F46" s="40">
        <v>1658.0</v>
      </c>
      <c r="G46" s="40">
        <v>2038.0</v>
      </c>
      <c r="H46" s="40">
        <v>1144.0</v>
      </c>
      <c r="I46" s="40">
        <v>1030.0</v>
      </c>
      <c r="J46" s="40">
        <v>542.0</v>
      </c>
      <c r="K46" s="40">
        <v>1208.0</v>
      </c>
      <c r="L46" s="40">
        <v>438.0</v>
      </c>
      <c r="M46" s="40">
        <v>694.0</v>
      </c>
      <c r="N46" s="40">
        <v>825.0</v>
      </c>
      <c r="O46" s="41">
        <v>565.0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0" customHeight="1">
      <c r="A47" s="1"/>
      <c r="B47" s="1"/>
      <c r="C47" s="1"/>
      <c r="D47" s="1"/>
      <c r="E47" s="36"/>
      <c r="F47" s="36"/>
      <c r="G47" s="37" t="s">
        <v>42</v>
      </c>
      <c r="M47" s="36"/>
      <c r="N47" s="36"/>
      <c r="O47" s="36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1"/>
      <c r="B48" s="12" t="s">
        <v>27</v>
      </c>
      <c r="D48" s="14"/>
      <c r="E48" s="38">
        <f t="shared" ref="E48:O48" si="13">SUM(E49:E54)</f>
        <v>87795</v>
      </c>
      <c r="F48" s="38">
        <f t="shared" si="13"/>
        <v>12197</v>
      </c>
      <c r="G48" s="38">
        <f t="shared" si="13"/>
        <v>12752</v>
      </c>
      <c r="H48" s="38">
        <f t="shared" si="13"/>
        <v>11157</v>
      </c>
      <c r="I48" s="38">
        <f t="shared" si="13"/>
        <v>10093</v>
      </c>
      <c r="J48" s="38">
        <f t="shared" si="13"/>
        <v>5528</v>
      </c>
      <c r="K48" s="38">
        <f t="shared" si="13"/>
        <v>10669</v>
      </c>
      <c r="L48" s="38">
        <f t="shared" si="13"/>
        <v>4543</v>
      </c>
      <c r="M48" s="38">
        <f t="shared" si="13"/>
        <v>6127</v>
      </c>
      <c r="N48" s="38">
        <f t="shared" si="13"/>
        <v>8864</v>
      </c>
      <c r="O48" s="39">
        <f t="shared" si="13"/>
        <v>5865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1"/>
      <c r="B49" s="1"/>
      <c r="C49" s="13" t="s">
        <v>34</v>
      </c>
      <c r="D49" s="14"/>
      <c r="E49" s="40">
        <f t="shared" ref="E49:E54" si="14">SUM(F49:O49)</f>
        <v>6495</v>
      </c>
      <c r="F49" s="40">
        <v>1535.0</v>
      </c>
      <c r="G49" s="40">
        <v>1030.0</v>
      </c>
      <c r="H49" s="40">
        <v>732.0</v>
      </c>
      <c r="I49" s="40">
        <v>645.0</v>
      </c>
      <c r="J49" s="40">
        <v>331.0</v>
      </c>
      <c r="K49" s="40">
        <v>864.0</v>
      </c>
      <c r="L49" s="40">
        <v>188.0</v>
      </c>
      <c r="M49" s="40">
        <v>342.0</v>
      </c>
      <c r="N49" s="40">
        <v>539.0</v>
      </c>
      <c r="O49" s="41">
        <v>289.0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0" customHeight="1">
      <c r="A50" s="1"/>
      <c r="B50" s="1"/>
      <c r="C50" s="13" t="s">
        <v>35</v>
      </c>
      <c r="D50" s="14"/>
      <c r="E50" s="40">
        <f t="shared" si="14"/>
        <v>43340</v>
      </c>
      <c r="F50" s="40">
        <v>6291.0</v>
      </c>
      <c r="G50" s="40">
        <v>5807.0</v>
      </c>
      <c r="H50" s="40">
        <v>5576.0</v>
      </c>
      <c r="I50" s="40">
        <v>5612.0</v>
      </c>
      <c r="J50" s="40">
        <v>2506.0</v>
      </c>
      <c r="K50" s="40">
        <v>5668.0</v>
      </c>
      <c r="L50" s="40">
        <v>2104.0</v>
      </c>
      <c r="M50" s="40">
        <v>2703.0</v>
      </c>
      <c r="N50" s="40">
        <v>4519.0</v>
      </c>
      <c r="O50" s="41">
        <v>2554.0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0" customHeight="1">
      <c r="A51" s="1"/>
      <c r="B51" s="1"/>
      <c r="C51" s="13" t="s">
        <v>36</v>
      </c>
      <c r="D51" s="14"/>
      <c r="E51" s="40">
        <f t="shared" si="14"/>
        <v>3196</v>
      </c>
      <c r="F51" s="40">
        <v>474.0</v>
      </c>
      <c r="G51" s="40">
        <v>461.0</v>
      </c>
      <c r="H51" s="40">
        <v>486.0</v>
      </c>
      <c r="I51" s="40">
        <v>545.0</v>
      </c>
      <c r="J51" s="40">
        <v>139.0</v>
      </c>
      <c r="K51" s="40">
        <v>388.0</v>
      </c>
      <c r="L51" s="40">
        <v>78.0</v>
      </c>
      <c r="M51" s="40">
        <v>188.0</v>
      </c>
      <c r="N51" s="40">
        <v>276.0</v>
      </c>
      <c r="O51" s="41">
        <v>161.0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0" customHeight="1">
      <c r="A52" s="1"/>
      <c r="B52" s="1"/>
      <c r="C52" s="13" t="s">
        <v>37</v>
      </c>
      <c r="D52" s="14"/>
      <c r="E52" s="40">
        <f t="shared" si="14"/>
        <v>2343</v>
      </c>
      <c r="F52" s="40">
        <v>265.0</v>
      </c>
      <c r="G52" s="40">
        <v>356.0</v>
      </c>
      <c r="H52" s="40">
        <v>327.0</v>
      </c>
      <c r="I52" s="40">
        <v>281.0</v>
      </c>
      <c r="J52" s="40">
        <v>147.0</v>
      </c>
      <c r="K52" s="40">
        <v>261.0</v>
      </c>
      <c r="L52" s="40">
        <v>125.0</v>
      </c>
      <c r="M52" s="40">
        <v>180.0</v>
      </c>
      <c r="N52" s="40">
        <v>233.0</v>
      </c>
      <c r="O52" s="41">
        <v>168.0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0" customHeight="1">
      <c r="A53" s="1"/>
      <c r="B53" s="1"/>
      <c r="C53" s="42" t="s">
        <v>38</v>
      </c>
      <c r="D53" s="14"/>
      <c r="E53" s="40">
        <f t="shared" si="14"/>
        <v>23575</v>
      </c>
      <c r="F53" s="40">
        <v>2401.0</v>
      </c>
      <c r="G53" s="40">
        <v>3387.0</v>
      </c>
      <c r="H53" s="40">
        <v>2989.0</v>
      </c>
      <c r="I53" s="40">
        <v>2156.0</v>
      </c>
      <c r="J53" s="40">
        <v>1845.0</v>
      </c>
      <c r="K53" s="40">
        <v>2388.0</v>
      </c>
      <c r="L53" s="40">
        <v>1592.0</v>
      </c>
      <c r="M53" s="40">
        <v>2114.0</v>
      </c>
      <c r="N53" s="40">
        <v>2559.0</v>
      </c>
      <c r="O53" s="41">
        <v>2144.0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0" customHeight="1">
      <c r="A54" s="43"/>
      <c r="B54" s="43"/>
      <c r="C54" s="23" t="s">
        <v>32</v>
      </c>
      <c r="D54" s="25"/>
      <c r="E54" s="44">
        <f t="shared" si="14"/>
        <v>8846</v>
      </c>
      <c r="F54" s="44">
        <v>1231.0</v>
      </c>
      <c r="G54" s="44">
        <v>1711.0</v>
      </c>
      <c r="H54" s="44">
        <v>1047.0</v>
      </c>
      <c r="I54" s="44">
        <v>854.0</v>
      </c>
      <c r="J54" s="44">
        <v>560.0</v>
      </c>
      <c r="K54" s="44">
        <v>1100.0</v>
      </c>
      <c r="L54" s="44">
        <v>456.0</v>
      </c>
      <c r="M54" s="44">
        <v>600.0</v>
      </c>
      <c r="N54" s="44">
        <v>738.0</v>
      </c>
      <c r="O54" s="45">
        <v>549.0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0" customHeight="1">
      <c r="A55" s="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0" customHeight="1">
      <c r="A56" s="4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0" customHeight="1">
      <c r="A59" s="4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0" customHeight="1">
      <c r="A60" s="4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0" customHeight="1">
      <c r="A61" s="4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0" customHeight="1">
      <c r="A62" s="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A5:D5"/>
    <mergeCell ref="G6:L6"/>
    <mergeCell ref="B7:C7"/>
    <mergeCell ref="B8:C8"/>
    <mergeCell ref="B9:C9"/>
    <mergeCell ref="G10:L10"/>
    <mergeCell ref="B11:C11"/>
    <mergeCell ref="B28:C28"/>
    <mergeCell ref="A37:D37"/>
    <mergeCell ref="B38:C38"/>
    <mergeCell ref="G39:L39"/>
    <mergeCell ref="B40:C40"/>
    <mergeCell ref="G47:L47"/>
    <mergeCell ref="B48:C48"/>
    <mergeCell ref="B12:C12"/>
    <mergeCell ref="B13:C13"/>
    <mergeCell ref="A18:D18"/>
    <mergeCell ref="B19:C19"/>
    <mergeCell ref="G20:L20"/>
    <mergeCell ref="B21:C21"/>
    <mergeCell ref="G27:L2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0.63"/>
    <col customWidth="1" min="2" max="2" width="8.38"/>
    <col customWidth="1" min="3" max="3" width="0.63"/>
    <col customWidth="1" min="4" max="4" width="8.38"/>
    <col customWidth="1" min="5" max="14" width="6.88"/>
    <col customWidth="1" min="15" max="16" width="9.0"/>
    <col customWidth="1" min="17" max="26" width="8.0"/>
  </cols>
  <sheetData>
    <row r="1" ht="15.0" customHeight="1">
      <c r="A1" s="47"/>
      <c r="B1" s="48" t="s">
        <v>43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  <c r="P1" s="50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ht="7.5" customHeight="1">
      <c r="A2" s="47"/>
      <c r="B2" s="49"/>
      <c r="C2" s="49"/>
      <c r="D2" s="49"/>
      <c r="E2" s="49"/>
      <c r="F2" s="49"/>
      <c r="G2" s="49"/>
      <c r="H2" s="49"/>
      <c r="I2" s="49"/>
      <c r="J2" s="49"/>
      <c r="K2" s="49"/>
      <c r="L2" s="47"/>
      <c r="M2" s="47"/>
      <c r="N2" s="49"/>
      <c r="O2" s="50"/>
      <c r="P2" s="50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ht="15.0" customHeight="1">
      <c r="A3" s="47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/>
      <c r="N3" s="52" t="s">
        <v>2</v>
      </c>
      <c r="O3" s="50"/>
      <c r="P3" s="50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ht="27.0" customHeight="1">
      <c r="A4" s="53"/>
      <c r="B4" s="54" t="s">
        <v>3</v>
      </c>
      <c r="C4" s="55"/>
      <c r="D4" s="56" t="s">
        <v>44</v>
      </c>
      <c r="E4" s="56" t="s">
        <v>5</v>
      </c>
      <c r="F4" s="56" t="s">
        <v>6</v>
      </c>
      <c r="G4" s="56" t="s">
        <v>7</v>
      </c>
      <c r="H4" s="56" t="s">
        <v>8</v>
      </c>
      <c r="I4" s="56" t="s">
        <v>9</v>
      </c>
      <c r="J4" s="56" t="s">
        <v>10</v>
      </c>
      <c r="K4" s="56" t="s">
        <v>11</v>
      </c>
      <c r="L4" s="56" t="s">
        <v>12</v>
      </c>
      <c r="M4" s="56" t="s">
        <v>13</v>
      </c>
      <c r="N4" s="57" t="s">
        <v>14</v>
      </c>
      <c r="O4" s="58"/>
      <c r="P4" s="58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27.0" customHeight="1">
      <c r="A5" s="49"/>
      <c r="B5" s="59" t="s">
        <v>27</v>
      </c>
      <c r="C5" s="60"/>
      <c r="D5" s="61">
        <f t="shared" ref="D5:N5" si="1">D11+D12</f>
        <v>339543</v>
      </c>
      <c r="E5" s="61">
        <f t="shared" si="1"/>
        <v>49424</v>
      </c>
      <c r="F5" s="61">
        <f t="shared" si="1"/>
        <v>53044</v>
      </c>
      <c r="G5" s="61">
        <f t="shared" si="1"/>
        <v>45244</v>
      </c>
      <c r="H5" s="61">
        <f t="shared" si="1"/>
        <v>37238</v>
      </c>
      <c r="I5" s="61">
        <f t="shared" si="1"/>
        <v>19024</v>
      </c>
      <c r="J5" s="61">
        <f t="shared" si="1"/>
        <v>40211</v>
      </c>
      <c r="K5" s="61">
        <f t="shared" si="1"/>
        <v>17493</v>
      </c>
      <c r="L5" s="61">
        <f t="shared" si="1"/>
        <v>21027</v>
      </c>
      <c r="M5" s="61">
        <f t="shared" si="1"/>
        <v>35147</v>
      </c>
      <c r="N5" s="62">
        <f t="shared" si="1"/>
        <v>21691</v>
      </c>
      <c r="O5" s="50"/>
      <c r="P5" s="50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ht="27.0" customHeight="1">
      <c r="A6" s="49"/>
      <c r="B6" s="63" t="s">
        <v>19</v>
      </c>
      <c r="C6" s="60"/>
      <c r="D6" s="61">
        <f>SUM(E6:N6)</f>
        <v>1953181</v>
      </c>
      <c r="E6" s="61">
        <v>245410.0</v>
      </c>
      <c r="F6" s="61">
        <v>283464.0</v>
      </c>
      <c r="G6" s="61">
        <v>260133.0</v>
      </c>
      <c r="H6" s="61">
        <v>213642.0</v>
      </c>
      <c r="I6" s="61">
        <v>123045.0</v>
      </c>
      <c r="J6" s="61">
        <v>227392.0</v>
      </c>
      <c r="K6" s="61">
        <v>108782.0</v>
      </c>
      <c r="L6" s="61">
        <v>132907.0</v>
      </c>
      <c r="M6" s="61">
        <v>218912.0</v>
      </c>
      <c r="N6" s="62">
        <v>139494.0</v>
      </c>
      <c r="O6" s="50"/>
      <c r="P6" s="50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ht="27.0" customHeight="1">
      <c r="A7" s="49"/>
      <c r="B7" s="63" t="s">
        <v>45</v>
      </c>
      <c r="C7" s="60"/>
      <c r="D7" s="64">
        <f t="shared" ref="D7:N7" si="2">D5/D6*100</f>
        <v>17.38410316</v>
      </c>
      <c r="E7" s="64">
        <f t="shared" si="2"/>
        <v>20.13935862</v>
      </c>
      <c r="F7" s="64">
        <f t="shared" si="2"/>
        <v>18.71278187</v>
      </c>
      <c r="G7" s="64">
        <f t="shared" si="2"/>
        <v>17.39264146</v>
      </c>
      <c r="H7" s="64">
        <f t="shared" si="2"/>
        <v>17.43009333</v>
      </c>
      <c r="I7" s="64">
        <f t="shared" si="2"/>
        <v>15.4610102</v>
      </c>
      <c r="J7" s="64">
        <f t="shared" si="2"/>
        <v>17.68355967</v>
      </c>
      <c r="K7" s="64">
        <f t="shared" si="2"/>
        <v>16.08078542</v>
      </c>
      <c r="L7" s="64">
        <f t="shared" si="2"/>
        <v>15.82083713</v>
      </c>
      <c r="M7" s="64">
        <f t="shared" si="2"/>
        <v>16.0553099</v>
      </c>
      <c r="N7" s="65">
        <f t="shared" si="2"/>
        <v>15.54977275</v>
      </c>
      <c r="O7" s="50"/>
      <c r="P7" s="50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ht="27.0" customHeight="1">
      <c r="A8" s="49"/>
      <c r="B8" s="49"/>
      <c r="C8" s="60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  <c r="O8" s="50"/>
      <c r="P8" s="50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ht="27.0" customHeight="1">
      <c r="A9" s="49"/>
      <c r="B9" s="68" t="s">
        <v>46</v>
      </c>
      <c r="C9" s="60"/>
      <c r="D9" s="61">
        <f t="shared" ref="D9:D10" si="3">SUM(E9:N9)</f>
        <v>220585</v>
      </c>
      <c r="E9" s="61">
        <v>35020.0</v>
      </c>
      <c r="F9" s="61">
        <v>35166.0</v>
      </c>
      <c r="G9" s="61">
        <v>29324.0</v>
      </c>
      <c r="H9" s="61">
        <v>25088.0</v>
      </c>
      <c r="I9" s="61">
        <v>11477.0</v>
      </c>
      <c r="J9" s="61">
        <v>26726.0</v>
      </c>
      <c r="K9" s="61">
        <v>10132.0</v>
      </c>
      <c r="L9" s="61">
        <v>13484.0</v>
      </c>
      <c r="M9" s="61">
        <v>21216.0</v>
      </c>
      <c r="N9" s="62">
        <v>12952.0</v>
      </c>
      <c r="O9" s="50"/>
      <c r="P9" s="50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ht="27.0" customHeight="1">
      <c r="A10" s="49"/>
      <c r="B10" s="68" t="s">
        <v>47</v>
      </c>
      <c r="C10" s="60"/>
      <c r="D10" s="61">
        <f t="shared" si="3"/>
        <v>4367</v>
      </c>
      <c r="E10" s="61">
        <v>692.0</v>
      </c>
      <c r="F10" s="61">
        <v>637.0</v>
      </c>
      <c r="G10" s="61">
        <v>529.0</v>
      </c>
      <c r="H10" s="61">
        <v>412.0</v>
      </c>
      <c r="I10" s="61">
        <v>297.0</v>
      </c>
      <c r="J10" s="61">
        <v>529.0</v>
      </c>
      <c r="K10" s="61">
        <v>246.0</v>
      </c>
      <c r="L10" s="61">
        <v>300.0</v>
      </c>
      <c r="M10" s="61">
        <v>448.0</v>
      </c>
      <c r="N10" s="62">
        <v>277.0</v>
      </c>
      <c r="O10" s="50"/>
      <c r="P10" s="50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ht="27.0" customHeight="1">
      <c r="A11" s="49"/>
      <c r="B11" s="63" t="s">
        <v>48</v>
      </c>
      <c r="C11" s="60"/>
      <c r="D11" s="61">
        <f t="shared" ref="D11:N11" si="4">D9+D10</f>
        <v>224952</v>
      </c>
      <c r="E11" s="61">
        <f t="shared" si="4"/>
        <v>35712</v>
      </c>
      <c r="F11" s="61">
        <f t="shared" si="4"/>
        <v>35803</v>
      </c>
      <c r="G11" s="61">
        <f t="shared" si="4"/>
        <v>29853</v>
      </c>
      <c r="H11" s="61">
        <f t="shared" si="4"/>
        <v>25500</v>
      </c>
      <c r="I11" s="61">
        <f t="shared" si="4"/>
        <v>11774</v>
      </c>
      <c r="J11" s="61">
        <f t="shared" si="4"/>
        <v>27255</v>
      </c>
      <c r="K11" s="61">
        <f t="shared" si="4"/>
        <v>10378</v>
      </c>
      <c r="L11" s="61">
        <f t="shared" si="4"/>
        <v>13784</v>
      </c>
      <c r="M11" s="61">
        <f t="shared" si="4"/>
        <v>21664</v>
      </c>
      <c r="N11" s="62">
        <f t="shared" si="4"/>
        <v>13229</v>
      </c>
      <c r="O11" s="50"/>
      <c r="P11" s="50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ht="27.0" customHeight="1">
      <c r="A12" s="69"/>
      <c r="B12" s="70" t="s">
        <v>49</v>
      </c>
      <c r="C12" s="71"/>
      <c r="D12" s="72">
        <f>SUM(E12:N12)</f>
        <v>114591</v>
      </c>
      <c r="E12" s="72">
        <v>13712.0</v>
      </c>
      <c r="F12" s="72">
        <v>17241.0</v>
      </c>
      <c r="G12" s="72">
        <v>15391.0</v>
      </c>
      <c r="H12" s="72">
        <v>11738.0</v>
      </c>
      <c r="I12" s="72">
        <v>7250.0</v>
      </c>
      <c r="J12" s="72">
        <v>12956.0</v>
      </c>
      <c r="K12" s="72">
        <v>7115.0</v>
      </c>
      <c r="L12" s="72">
        <v>7243.0</v>
      </c>
      <c r="M12" s="72">
        <v>13483.0</v>
      </c>
      <c r="N12" s="73">
        <v>8462.0</v>
      </c>
      <c r="O12" s="50"/>
      <c r="P12" s="50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ht="30.0" customHeight="1">
      <c r="A13" s="74"/>
      <c r="B13" s="75" t="s">
        <v>50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50"/>
      <c r="P13" s="50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ht="13.5" customHeight="1">
      <c r="A14" s="51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50"/>
      <c r="P14" s="50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ht="13.5" customHeight="1">
      <c r="A15" s="51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50"/>
      <c r="P15" s="50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ht="15.0" customHeight="1">
      <c r="A16" s="51"/>
      <c r="B16" s="77" t="s">
        <v>51</v>
      </c>
      <c r="C16" s="78"/>
      <c r="D16" s="51"/>
      <c r="E16" s="51"/>
      <c r="F16" s="51"/>
      <c r="G16" s="51"/>
      <c r="H16" s="51"/>
      <c r="I16" s="51"/>
      <c r="J16" s="51"/>
      <c r="K16" s="51"/>
      <c r="L16" s="79"/>
      <c r="M16" s="79"/>
      <c r="N16" s="79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7.5" customHeight="1">
      <c r="A17" s="51"/>
      <c r="B17" s="78"/>
      <c r="C17" s="78"/>
      <c r="D17" s="51"/>
      <c r="E17" s="51"/>
      <c r="F17" s="51"/>
      <c r="G17" s="51"/>
      <c r="H17" s="51"/>
      <c r="I17" s="51"/>
      <c r="J17" s="51"/>
      <c r="K17" s="51"/>
      <c r="L17" s="79"/>
      <c r="M17" s="79"/>
      <c r="N17" s="79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ht="13.5" customHeight="1">
      <c r="A18" s="51"/>
      <c r="B18" s="51"/>
      <c r="C18" s="4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80" t="s">
        <v>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27.0" customHeight="1">
      <c r="A19" s="81"/>
      <c r="B19" s="82"/>
      <c r="C19" s="83"/>
      <c r="D19" s="84" t="s">
        <v>4</v>
      </c>
      <c r="E19" s="84" t="s">
        <v>5</v>
      </c>
      <c r="F19" s="84" t="s">
        <v>6</v>
      </c>
      <c r="G19" s="84" t="s">
        <v>7</v>
      </c>
      <c r="H19" s="84" t="s">
        <v>8</v>
      </c>
      <c r="I19" s="84" t="s">
        <v>9</v>
      </c>
      <c r="J19" s="84" t="s">
        <v>10</v>
      </c>
      <c r="K19" s="84" t="s">
        <v>11</v>
      </c>
      <c r="L19" s="84" t="s">
        <v>12</v>
      </c>
      <c r="M19" s="84" t="s">
        <v>13</v>
      </c>
      <c r="N19" s="85" t="s">
        <v>14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ht="27.0" customHeight="1">
      <c r="A20" s="86"/>
      <c r="B20" s="79"/>
      <c r="C20" s="79"/>
      <c r="D20" s="87"/>
      <c r="E20" s="87"/>
      <c r="F20" s="87"/>
      <c r="G20" s="88" t="s">
        <v>52</v>
      </c>
      <c r="H20" s="32"/>
      <c r="I20" s="32"/>
      <c r="J20" s="32"/>
      <c r="K20" s="32"/>
      <c r="L20" s="87"/>
      <c r="M20" s="87"/>
      <c r="N20" s="87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ht="27.0" customHeight="1">
      <c r="A21" s="86"/>
      <c r="B21" s="87" t="s">
        <v>53</v>
      </c>
      <c r="C21" s="89"/>
      <c r="D21" s="90">
        <v>2882.0</v>
      </c>
      <c r="E21" s="90">
        <v>752.0</v>
      </c>
      <c r="F21" s="90">
        <v>378.0</v>
      </c>
      <c r="G21" s="90">
        <v>306.0</v>
      </c>
      <c r="H21" s="90">
        <v>231.0</v>
      </c>
      <c r="I21" s="90">
        <v>160.0</v>
      </c>
      <c r="J21" s="90">
        <v>292.0</v>
      </c>
      <c r="K21" s="90">
        <v>132.0</v>
      </c>
      <c r="L21" s="90">
        <v>153.0</v>
      </c>
      <c r="M21" s="90">
        <v>307.0</v>
      </c>
      <c r="N21" s="91">
        <v>171.0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ht="27.0" customHeight="1">
      <c r="A22" s="51"/>
      <c r="B22" s="92" t="s">
        <v>54</v>
      </c>
      <c r="C22" s="92"/>
      <c r="D22" s="90">
        <v>198.0</v>
      </c>
      <c r="E22" s="90">
        <v>39.0</v>
      </c>
      <c r="F22" s="90">
        <v>22.0</v>
      </c>
      <c r="G22" s="90">
        <v>24.0</v>
      </c>
      <c r="H22" s="90">
        <v>19.0</v>
      </c>
      <c r="I22" s="90">
        <v>16.0</v>
      </c>
      <c r="J22" s="90">
        <v>16.0</v>
      </c>
      <c r="K22" s="90">
        <v>12.0</v>
      </c>
      <c r="L22" s="90">
        <v>13.0</v>
      </c>
      <c r="M22" s="90">
        <v>23.0</v>
      </c>
      <c r="N22" s="91">
        <v>14.0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ht="27.0" customHeight="1">
      <c r="A23" s="51"/>
      <c r="B23" s="92" t="s">
        <v>55</v>
      </c>
      <c r="C23" s="92"/>
      <c r="D23" s="90">
        <v>1494.0</v>
      </c>
      <c r="E23" s="90">
        <v>434.0</v>
      </c>
      <c r="F23" s="90">
        <v>194.0</v>
      </c>
      <c r="G23" s="90">
        <v>145.0</v>
      </c>
      <c r="H23" s="90">
        <v>114.0</v>
      </c>
      <c r="I23" s="90">
        <v>86.0</v>
      </c>
      <c r="J23" s="90">
        <v>149.0</v>
      </c>
      <c r="K23" s="90">
        <v>62.0</v>
      </c>
      <c r="L23" s="90">
        <v>77.0</v>
      </c>
      <c r="M23" s="90">
        <v>152.0</v>
      </c>
      <c r="N23" s="91">
        <v>81.0</v>
      </c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ht="27.0" customHeight="1">
      <c r="A24" s="51"/>
      <c r="B24" s="92" t="s">
        <v>56</v>
      </c>
      <c r="C24" s="92"/>
      <c r="D24" s="90">
        <v>1190.0</v>
      </c>
      <c r="E24" s="90">
        <v>279.0</v>
      </c>
      <c r="F24" s="90">
        <v>162.0</v>
      </c>
      <c r="G24" s="90">
        <v>137.0</v>
      </c>
      <c r="H24" s="90">
        <v>98.0</v>
      </c>
      <c r="I24" s="90">
        <v>58.0</v>
      </c>
      <c r="J24" s="90">
        <v>127.0</v>
      </c>
      <c r="K24" s="90">
        <v>58.0</v>
      </c>
      <c r="L24" s="90">
        <v>63.0</v>
      </c>
      <c r="M24" s="90">
        <v>132.0</v>
      </c>
      <c r="N24" s="91">
        <v>76.0</v>
      </c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ht="27.0" customHeight="1">
      <c r="A25" s="86"/>
      <c r="B25" s="79"/>
      <c r="C25" s="79"/>
      <c r="D25" s="93"/>
      <c r="E25" s="93"/>
      <c r="F25" s="93"/>
      <c r="G25" s="93" t="s">
        <v>57</v>
      </c>
      <c r="L25" s="93"/>
      <c r="M25" s="93"/>
      <c r="N25" s="93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ht="27.0" customHeight="1">
      <c r="A26" s="86"/>
      <c r="B26" s="87" t="s">
        <v>53</v>
      </c>
      <c r="C26" s="94"/>
      <c r="D26" s="90">
        <v>37918.0</v>
      </c>
      <c r="E26" s="90">
        <v>8690.0</v>
      </c>
      <c r="F26" s="90">
        <v>3648.0</v>
      </c>
      <c r="G26" s="90">
        <v>4008.0</v>
      </c>
      <c r="H26" s="90">
        <v>3770.0</v>
      </c>
      <c r="I26" s="90">
        <v>2710.0</v>
      </c>
      <c r="J26" s="90">
        <v>2664.0</v>
      </c>
      <c r="K26" s="90">
        <v>2157.0</v>
      </c>
      <c r="L26" s="90">
        <v>2674.0</v>
      </c>
      <c r="M26" s="90">
        <v>3813.0</v>
      </c>
      <c r="N26" s="91">
        <v>3784.0</v>
      </c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ht="27.0" customHeight="1">
      <c r="A27" s="51"/>
      <c r="B27" s="92" t="s">
        <v>54</v>
      </c>
      <c r="C27" s="95"/>
      <c r="D27" s="90">
        <v>36124.0</v>
      </c>
      <c r="E27" s="90">
        <v>8453.0</v>
      </c>
      <c r="F27" s="90">
        <v>3386.0</v>
      </c>
      <c r="G27" s="90">
        <v>3730.0</v>
      </c>
      <c r="H27" s="90">
        <v>3674.0</v>
      </c>
      <c r="I27" s="90">
        <v>2602.0</v>
      </c>
      <c r="J27" s="90">
        <v>2484.0</v>
      </c>
      <c r="K27" s="90">
        <v>2063.0</v>
      </c>
      <c r="L27" s="90">
        <v>2533.0</v>
      </c>
      <c r="M27" s="90">
        <v>3573.0</v>
      </c>
      <c r="N27" s="91">
        <v>3626.0</v>
      </c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ht="27.0" customHeight="1">
      <c r="A28" s="51"/>
      <c r="B28" s="92" t="s">
        <v>55</v>
      </c>
      <c r="C28" s="95"/>
      <c r="D28" s="90">
        <v>1780.0</v>
      </c>
      <c r="E28" s="90">
        <v>237.0</v>
      </c>
      <c r="F28" s="90">
        <v>262.0</v>
      </c>
      <c r="G28" s="90">
        <v>278.0</v>
      </c>
      <c r="H28" s="90">
        <v>96.0</v>
      </c>
      <c r="I28" s="90">
        <v>108.0</v>
      </c>
      <c r="J28" s="90">
        <v>180.0</v>
      </c>
      <c r="K28" s="90">
        <v>94.0</v>
      </c>
      <c r="L28" s="90">
        <v>127.0</v>
      </c>
      <c r="M28" s="90">
        <v>240.0</v>
      </c>
      <c r="N28" s="91">
        <v>158.0</v>
      </c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ht="27.0" customHeight="1">
      <c r="A29" s="96"/>
      <c r="B29" s="97" t="s">
        <v>56</v>
      </c>
      <c r="C29" s="98"/>
      <c r="D29" s="99">
        <v>14.0</v>
      </c>
      <c r="E29" s="99">
        <v>0.0</v>
      </c>
      <c r="F29" s="99">
        <v>0.0</v>
      </c>
      <c r="G29" s="99">
        <v>0.0</v>
      </c>
      <c r="H29" s="99">
        <v>0.0</v>
      </c>
      <c r="I29" s="99">
        <v>0.0</v>
      </c>
      <c r="J29" s="99">
        <v>0.0</v>
      </c>
      <c r="K29" s="99">
        <v>0.0</v>
      </c>
      <c r="L29" s="99">
        <v>14.0</v>
      </c>
      <c r="M29" s="99">
        <v>0.0</v>
      </c>
      <c r="N29" s="100">
        <v>0.0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27.0" customHeight="1">
      <c r="A30" s="51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ht="27.0" customHeight="1">
      <c r="A31" s="51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ht="27.0" customHeight="1">
      <c r="A32" s="5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ht="27.0" customHeight="1">
      <c r="A33" s="51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ht="30.0" customHeight="1">
      <c r="A34" s="51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ht="30.0" customHeight="1">
      <c r="A35" s="51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ht="30.0" customHeight="1">
      <c r="A36" s="51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ht="13.5" customHeight="1">
      <c r="A37" s="51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ht="13.5" customHeight="1">
      <c r="A38" s="51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ht="13.5" customHeight="1">
      <c r="A39" s="51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ht="13.5" customHeight="1">
      <c r="A40" s="51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ht="13.5" customHeight="1">
      <c r="A41" s="5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ht="13.5" customHeight="1">
      <c r="A42" s="51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ht="13.5" customHeight="1">
      <c r="A43" s="51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ht="13.5" customHeight="1">
      <c r="A44" s="51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ht="13.5" customHeight="1">
      <c r="A45" s="51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ht="13.5" customHeight="1">
      <c r="A46" s="51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ht="13.5" customHeight="1">
      <c r="A47" s="51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ht="13.5" customHeight="1">
      <c r="A48" s="51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ht="13.5" customHeight="1">
      <c r="A49" s="5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ht="13.5" customHeight="1">
      <c r="A50" s="51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ht="13.5" customHeight="1">
      <c r="A51" s="51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ht="13.5" customHeight="1">
      <c r="A52" s="51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ht="13.5" customHeight="1">
      <c r="A53" s="51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ht="13.5" customHeight="1">
      <c r="A54" s="51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ht="13.5" customHeight="1">
      <c r="A55" s="51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ht="13.5" customHeight="1">
      <c r="A56" s="51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ht="13.5" customHeight="1">
      <c r="A57" s="51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ht="13.5" customHeight="1">
      <c r="A58" s="51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ht="13.5" customHeight="1">
      <c r="A59" s="51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ht="13.5" customHeight="1">
      <c r="A60" s="51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ht="13.5" customHeight="1">
      <c r="A61" s="51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ht="13.5" customHeight="1">
      <c r="A62" s="51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ht="13.5" customHeight="1">
      <c r="A63" s="51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ht="13.5" customHeight="1">
      <c r="A64" s="51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3.5" customHeight="1">
      <c r="A65" s="51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ht="13.5" customHeight="1">
      <c r="A66" s="51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ht="13.5" customHeight="1">
      <c r="A67" s="51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ht="13.5" customHeight="1">
      <c r="A68" s="51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ht="13.5" customHeight="1">
      <c r="A69" s="51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ht="13.5" customHeight="1">
      <c r="A70" s="51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ht="13.5" customHeight="1">
      <c r="A71" s="51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ht="13.5" customHeight="1">
      <c r="A72" s="51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ht="13.5" customHeight="1">
      <c r="A73" s="51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ht="13.5" customHeight="1">
      <c r="A74" s="51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ht="13.5" customHeight="1">
      <c r="A75" s="51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ht="13.5" customHeight="1">
      <c r="A76" s="51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ht="13.5" customHeight="1">
      <c r="A77" s="51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ht="13.5" customHeight="1">
      <c r="A78" s="51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ht="13.5" customHeight="1">
      <c r="A79" s="51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ht="13.5" customHeight="1">
      <c r="A80" s="51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ht="13.5" customHeight="1">
      <c r="A81" s="51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ht="13.5" customHeight="1">
      <c r="A82" s="51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ht="13.5" customHeight="1">
      <c r="A83" s="51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ht="13.5" customHeight="1">
      <c r="A84" s="51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ht="13.5" customHeight="1">
      <c r="A85" s="51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ht="13.5" customHeight="1">
      <c r="A86" s="51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ht="13.5" customHeight="1">
      <c r="A87" s="51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ht="13.5" customHeight="1">
      <c r="A88" s="51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ht="13.5" customHeight="1">
      <c r="A89" s="51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ht="13.5" customHeight="1">
      <c r="A90" s="51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ht="13.5" customHeight="1">
      <c r="A91" s="51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ht="13.5" customHeight="1">
      <c r="A92" s="51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ht="13.5" customHeight="1">
      <c r="A93" s="51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ht="13.5" customHeight="1">
      <c r="A94" s="51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ht="13.5" customHeight="1">
      <c r="A95" s="51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ht="13.5" customHeight="1">
      <c r="A96" s="51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ht="13.5" customHeight="1">
      <c r="A97" s="51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ht="13.5" customHeight="1">
      <c r="A98" s="51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ht="13.5" customHeight="1">
      <c r="A99" s="51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ht="13.5" customHeight="1">
      <c r="A100" s="51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ht="13.5" customHeight="1">
      <c r="A101" s="51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ht="13.5" customHeight="1">
      <c r="A102" s="51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ht="13.5" customHeight="1">
      <c r="A103" s="51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ht="13.5" customHeight="1">
      <c r="A104" s="51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ht="13.5" customHeight="1">
      <c r="A105" s="51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ht="13.5" customHeight="1">
      <c r="A106" s="51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ht="13.5" customHeight="1">
      <c r="A107" s="51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ht="13.5" customHeight="1">
      <c r="A108" s="51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ht="13.5" customHeight="1">
      <c r="A109" s="51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ht="13.5" customHeight="1">
      <c r="A110" s="51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ht="13.5" customHeight="1">
      <c r="A111" s="51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ht="13.5" customHeight="1">
      <c r="A112" s="51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ht="13.5" customHeight="1">
      <c r="A113" s="51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ht="13.5" customHeight="1">
      <c r="A114" s="51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ht="13.5" customHeight="1">
      <c r="A115" s="51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ht="13.5" customHeight="1">
      <c r="A116" s="51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ht="13.5" customHeight="1">
      <c r="A117" s="51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ht="13.5" customHeight="1">
      <c r="A118" s="51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ht="13.5" customHeight="1">
      <c r="A119" s="51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ht="13.5" customHeight="1">
      <c r="A120" s="51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ht="13.5" customHeight="1">
      <c r="A121" s="51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ht="13.5" customHeight="1">
      <c r="A122" s="51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ht="13.5" customHeight="1">
      <c r="A123" s="51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ht="13.5" customHeight="1">
      <c r="A124" s="51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ht="13.5" customHeight="1">
      <c r="A125" s="51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ht="13.5" customHeight="1">
      <c r="A126" s="51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ht="13.5" customHeight="1">
      <c r="A127" s="51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ht="13.5" customHeight="1">
      <c r="A128" s="51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ht="13.5" customHeight="1">
      <c r="A129" s="51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ht="13.5" customHeight="1">
      <c r="A130" s="51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ht="13.5" customHeight="1">
      <c r="A131" s="51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ht="13.5" customHeight="1">
      <c r="A132" s="51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ht="13.5" customHeight="1">
      <c r="A133" s="51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ht="13.5" customHeight="1">
      <c r="A134" s="51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ht="13.5" customHeight="1">
      <c r="A135" s="51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ht="13.5" customHeight="1">
      <c r="A136" s="51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ht="13.5" customHeight="1">
      <c r="A137" s="51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ht="13.5" customHeight="1">
      <c r="A138" s="51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ht="13.5" customHeight="1">
      <c r="A139" s="51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ht="13.5" customHeight="1">
      <c r="A140" s="51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ht="13.5" customHeight="1">
      <c r="A141" s="51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ht="13.5" customHeight="1">
      <c r="A142" s="51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ht="13.5" customHeight="1">
      <c r="A143" s="51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ht="13.5" customHeight="1">
      <c r="A144" s="51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ht="13.5" customHeight="1">
      <c r="A145" s="51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ht="13.5" customHeight="1">
      <c r="A146" s="51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ht="13.5" customHeight="1">
      <c r="A147" s="51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ht="13.5" customHeight="1">
      <c r="A148" s="51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ht="13.5" customHeight="1">
      <c r="A149" s="51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ht="13.5" customHeight="1">
      <c r="A150" s="51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ht="13.5" customHeight="1">
      <c r="A151" s="51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ht="13.5" customHeight="1">
      <c r="A152" s="51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ht="13.5" customHeight="1">
      <c r="A153" s="51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ht="13.5" customHeight="1">
      <c r="A154" s="51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ht="13.5" customHeight="1">
      <c r="A155" s="51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ht="13.5" customHeight="1">
      <c r="A156" s="51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ht="13.5" customHeight="1">
      <c r="A157" s="51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ht="13.5" customHeight="1">
      <c r="A158" s="51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ht="13.5" customHeight="1">
      <c r="A159" s="51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ht="13.5" customHeight="1">
      <c r="A160" s="51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ht="13.5" customHeight="1">
      <c r="A161" s="51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ht="13.5" customHeight="1">
      <c r="A162" s="51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ht="13.5" customHeight="1">
      <c r="A163" s="51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ht="13.5" customHeight="1">
      <c r="A164" s="51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ht="13.5" customHeight="1">
      <c r="A165" s="51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ht="13.5" customHeight="1">
      <c r="A166" s="51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ht="13.5" customHeight="1">
      <c r="A167" s="51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ht="13.5" customHeight="1">
      <c r="A168" s="51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ht="13.5" customHeight="1">
      <c r="A169" s="51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ht="13.5" customHeight="1">
      <c r="A170" s="51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ht="13.5" customHeight="1">
      <c r="A171" s="51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ht="13.5" customHeight="1">
      <c r="A172" s="51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ht="13.5" customHeight="1">
      <c r="A173" s="51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ht="13.5" customHeight="1">
      <c r="A174" s="51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ht="13.5" customHeight="1">
      <c r="A175" s="51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ht="13.5" customHeight="1">
      <c r="A176" s="51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ht="13.5" customHeight="1">
      <c r="A177" s="51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ht="13.5" customHeight="1">
      <c r="A178" s="51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ht="13.5" customHeight="1">
      <c r="A179" s="51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ht="13.5" customHeight="1">
      <c r="A180" s="51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ht="13.5" customHeight="1">
      <c r="A181" s="51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ht="13.5" customHeight="1">
      <c r="A182" s="51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ht="13.5" customHeight="1">
      <c r="A183" s="51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ht="13.5" customHeight="1">
      <c r="A184" s="51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ht="13.5" customHeight="1">
      <c r="A185" s="51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ht="13.5" customHeight="1">
      <c r="A186" s="51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ht="13.5" customHeight="1">
      <c r="A187" s="51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ht="13.5" customHeight="1">
      <c r="A188" s="51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ht="13.5" customHeight="1">
      <c r="A189" s="51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ht="13.5" customHeight="1">
      <c r="A190" s="51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ht="13.5" customHeight="1">
      <c r="A191" s="51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ht="13.5" customHeight="1">
      <c r="A192" s="51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ht="13.5" customHeight="1">
      <c r="A193" s="51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ht="13.5" customHeight="1">
      <c r="A194" s="51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ht="13.5" customHeight="1">
      <c r="A195" s="51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ht="13.5" customHeight="1">
      <c r="A196" s="51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ht="13.5" customHeight="1">
      <c r="A197" s="51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ht="13.5" customHeight="1">
      <c r="A198" s="51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ht="13.5" customHeight="1">
      <c r="A199" s="51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ht="13.5" customHeight="1">
      <c r="A200" s="51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ht="13.5" customHeight="1">
      <c r="A201" s="51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ht="13.5" customHeight="1">
      <c r="A202" s="51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ht="13.5" customHeight="1">
      <c r="A203" s="51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ht="13.5" customHeight="1">
      <c r="A204" s="51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ht="13.5" customHeight="1">
      <c r="A205" s="51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ht="13.5" customHeight="1">
      <c r="A206" s="51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ht="13.5" customHeight="1">
      <c r="A207" s="51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ht="13.5" customHeight="1">
      <c r="A208" s="51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ht="13.5" customHeight="1">
      <c r="A209" s="51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ht="13.5" customHeight="1">
      <c r="A210" s="51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ht="13.5" customHeight="1">
      <c r="A211" s="51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ht="13.5" customHeight="1">
      <c r="A212" s="51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ht="13.5" customHeight="1">
      <c r="A213" s="51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ht="13.5" customHeight="1">
      <c r="A214" s="51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ht="13.5" customHeight="1">
      <c r="A215" s="51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ht="13.5" customHeight="1">
      <c r="A216" s="51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ht="13.5" customHeight="1">
      <c r="A217" s="51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ht="13.5" customHeight="1">
      <c r="A218" s="51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ht="13.5" customHeight="1">
      <c r="A219" s="51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ht="13.5" customHeight="1">
      <c r="A220" s="51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ht="13.5" customHeight="1">
      <c r="A221" s="51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ht="13.5" customHeight="1">
      <c r="A222" s="51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ht="13.5" customHeight="1">
      <c r="A223" s="51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ht="13.5" customHeight="1">
      <c r="A224" s="51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ht="13.5" customHeight="1">
      <c r="A225" s="51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ht="13.5" customHeight="1">
      <c r="A226" s="51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ht="13.5" customHeight="1">
      <c r="A227" s="51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ht="13.5" customHeight="1">
      <c r="A228" s="51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ht="13.5" customHeight="1">
      <c r="A229" s="51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ht="13.5" customHeight="1">
      <c r="A230" s="51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ht="13.5" customHeight="1">
      <c r="A231" s="51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ht="13.5" customHeight="1">
      <c r="A232" s="51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ht="13.5" customHeight="1">
      <c r="A233" s="51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ht="13.5" customHeight="1">
      <c r="A234" s="51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ht="13.5" customHeight="1">
      <c r="A235" s="51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ht="13.5" customHeight="1">
      <c r="A236" s="51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ht="13.5" customHeight="1">
      <c r="A237" s="51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ht="13.5" customHeight="1">
      <c r="A238" s="51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ht="13.5" customHeight="1">
      <c r="A239" s="51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ht="13.5" customHeight="1">
      <c r="A240" s="51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ht="13.5" customHeight="1">
      <c r="A241" s="51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ht="13.5" customHeight="1">
      <c r="A242" s="51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ht="13.5" customHeight="1">
      <c r="A243" s="51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ht="13.5" customHeight="1">
      <c r="A244" s="51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ht="13.5" customHeight="1">
      <c r="A245" s="51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ht="13.5" customHeight="1">
      <c r="A246" s="51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ht="13.5" customHeight="1">
      <c r="A247" s="51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ht="13.5" customHeight="1">
      <c r="A248" s="51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ht="13.5" customHeight="1">
      <c r="A249" s="51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ht="13.5" customHeight="1">
      <c r="A250" s="51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ht="13.5" customHeight="1">
      <c r="A251" s="51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ht="13.5" customHeight="1">
      <c r="A252" s="51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ht="13.5" customHeight="1">
      <c r="A253" s="51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ht="13.5" customHeight="1">
      <c r="A254" s="51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ht="13.5" customHeight="1">
      <c r="A255" s="51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ht="13.5" customHeight="1">
      <c r="A256" s="51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ht="13.5" customHeight="1">
      <c r="A257" s="51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ht="13.5" customHeight="1">
      <c r="A258" s="51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ht="13.5" customHeight="1">
      <c r="A259" s="51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ht="13.5" customHeight="1">
      <c r="A260" s="51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ht="13.5" customHeight="1">
      <c r="A261" s="51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ht="13.5" customHeight="1">
      <c r="A262" s="51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ht="13.5" customHeight="1">
      <c r="A263" s="51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ht="13.5" customHeight="1">
      <c r="A264" s="51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ht="13.5" customHeight="1">
      <c r="A265" s="51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ht="13.5" customHeight="1">
      <c r="A266" s="51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ht="13.5" customHeight="1">
      <c r="A267" s="51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ht="13.5" customHeight="1">
      <c r="A268" s="51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ht="13.5" customHeight="1">
      <c r="A269" s="51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ht="13.5" customHeight="1">
      <c r="A270" s="51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ht="13.5" customHeight="1">
      <c r="A271" s="51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ht="13.5" customHeight="1">
      <c r="A272" s="51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ht="13.5" customHeight="1">
      <c r="A273" s="51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ht="13.5" customHeight="1">
      <c r="A274" s="51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ht="13.5" customHeight="1">
      <c r="A275" s="51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ht="13.5" customHeight="1">
      <c r="A276" s="51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ht="13.5" customHeight="1">
      <c r="A277" s="51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ht="13.5" customHeight="1">
      <c r="A278" s="51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ht="13.5" customHeight="1">
      <c r="A279" s="51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ht="13.5" customHeight="1">
      <c r="A280" s="51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ht="13.5" customHeight="1">
      <c r="A281" s="51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ht="13.5" customHeight="1">
      <c r="A282" s="51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ht="13.5" customHeight="1">
      <c r="A283" s="51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ht="13.5" customHeight="1">
      <c r="A284" s="51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ht="13.5" customHeight="1">
      <c r="A285" s="51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ht="13.5" customHeight="1">
      <c r="A286" s="51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ht="13.5" customHeight="1">
      <c r="A287" s="51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ht="13.5" customHeight="1">
      <c r="A288" s="51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ht="13.5" customHeight="1">
      <c r="A289" s="51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ht="13.5" customHeight="1">
      <c r="A290" s="51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ht="13.5" customHeight="1">
      <c r="A291" s="51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ht="13.5" customHeight="1">
      <c r="A292" s="51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ht="13.5" customHeight="1">
      <c r="A293" s="51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ht="13.5" customHeight="1">
      <c r="A294" s="51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ht="13.5" customHeight="1">
      <c r="A295" s="51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ht="13.5" customHeight="1">
      <c r="A296" s="51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ht="13.5" customHeight="1">
      <c r="A297" s="51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ht="13.5" customHeight="1">
      <c r="A298" s="51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ht="13.5" customHeight="1">
      <c r="A299" s="51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ht="13.5" customHeight="1">
      <c r="A300" s="51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ht="13.5" customHeight="1">
      <c r="A301" s="51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ht="13.5" customHeight="1">
      <c r="A302" s="51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ht="13.5" customHeight="1">
      <c r="A303" s="51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ht="13.5" customHeight="1">
      <c r="A304" s="51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ht="13.5" customHeight="1">
      <c r="A305" s="51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ht="13.5" customHeight="1">
      <c r="A306" s="51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ht="13.5" customHeight="1">
      <c r="A307" s="51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ht="13.5" customHeight="1">
      <c r="A308" s="51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ht="13.5" customHeight="1">
      <c r="A309" s="51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ht="13.5" customHeight="1">
      <c r="A310" s="51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ht="13.5" customHeight="1">
      <c r="A311" s="51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ht="13.5" customHeight="1">
      <c r="A312" s="51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ht="13.5" customHeight="1">
      <c r="A313" s="51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ht="13.5" customHeight="1">
      <c r="A314" s="51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ht="13.5" customHeight="1">
      <c r="A315" s="51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ht="13.5" customHeight="1">
      <c r="A316" s="51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ht="13.5" customHeight="1">
      <c r="A317" s="51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ht="13.5" customHeight="1">
      <c r="A318" s="51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ht="13.5" customHeight="1">
      <c r="A319" s="51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ht="13.5" customHeight="1">
      <c r="A320" s="51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ht="13.5" customHeight="1">
      <c r="A321" s="51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ht="13.5" customHeight="1">
      <c r="A322" s="51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ht="13.5" customHeight="1">
      <c r="A323" s="51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ht="13.5" customHeight="1">
      <c r="A324" s="51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ht="13.5" customHeight="1">
      <c r="A325" s="51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ht="13.5" customHeight="1">
      <c r="A326" s="51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ht="13.5" customHeight="1">
      <c r="A327" s="51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ht="13.5" customHeight="1">
      <c r="A328" s="51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ht="13.5" customHeight="1">
      <c r="A329" s="51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ht="13.5" customHeight="1">
      <c r="A330" s="51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ht="13.5" customHeight="1">
      <c r="A331" s="51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ht="13.5" customHeight="1">
      <c r="A332" s="51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ht="13.5" customHeight="1">
      <c r="A333" s="51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ht="13.5" customHeight="1">
      <c r="A334" s="51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ht="13.5" customHeight="1">
      <c r="A335" s="51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ht="13.5" customHeight="1">
      <c r="A336" s="51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ht="13.5" customHeight="1">
      <c r="A337" s="51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ht="13.5" customHeight="1">
      <c r="A338" s="51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ht="13.5" customHeight="1">
      <c r="A339" s="51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ht="13.5" customHeight="1">
      <c r="A340" s="51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ht="13.5" customHeight="1">
      <c r="A341" s="51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ht="13.5" customHeight="1">
      <c r="A342" s="51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ht="13.5" customHeight="1">
      <c r="A343" s="51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ht="13.5" customHeight="1">
      <c r="A344" s="51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ht="13.5" customHeight="1">
      <c r="A345" s="51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ht="13.5" customHeight="1">
      <c r="A346" s="51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ht="13.5" customHeight="1">
      <c r="A347" s="51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ht="13.5" customHeight="1">
      <c r="A348" s="51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ht="13.5" customHeight="1">
      <c r="A349" s="51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ht="13.5" customHeight="1">
      <c r="A350" s="51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ht="13.5" customHeight="1">
      <c r="A351" s="51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ht="13.5" customHeight="1">
      <c r="A352" s="51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ht="13.5" customHeight="1">
      <c r="A353" s="51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ht="13.5" customHeight="1">
      <c r="A354" s="51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ht="13.5" customHeight="1">
      <c r="A355" s="51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ht="13.5" customHeight="1">
      <c r="A356" s="51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ht="13.5" customHeight="1">
      <c r="A357" s="51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ht="13.5" customHeight="1">
      <c r="A358" s="51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ht="13.5" customHeight="1">
      <c r="A359" s="51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ht="13.5" customHeight="1">
      <c r="A360" s="51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ht="13.5" customHeight="1">
      <c r="A361" s="51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ht="13.5" customHeight="1">
      <c r="A362" s="51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ht="13.5" customHeight="1">
      <c r="A363" s="51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ht="13.5" customHeight="1">
      <c r="A364" s="51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ht="13.5" customHeight="1">
      <c r="A365" s="51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ht="13.5" customHeight="1">
      <c r="A366" s="51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ht="13.5" customHeight="1">
      <c r="A367" s="51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ht="13.5" customHeight="1">
      <c r="A368" s="51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ht="13.5" customHeight="1">
      <c r="A369" s="51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ht="13.5" customHeight="1">
      <c r="A370" s="51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ht="13.5" customHeight="1">
      <c r="A371" s="51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ht="13.5" customHeight="1">
      <c r="A372" s="51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ht="13.5" customHeight="1">
      <c r="A373" s="51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ht="13.5" customHeight="1">
      <c r="A374" s="51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ht="13.5" customHeight="1">
      <c r="A375" s="51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ht="13.5" customHeight="1">
      <c r="A376" s="51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ht="13.5" customHeight="1">
      <c r="A377" s="51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ht="13.5" customHeight="1">
      <c r="A378" s="51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ht="13.5" customHeight="1">
      <c r="A379" s="51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ht="13.5" customHeight="1">
      <c r="A380" s="51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ht="13.5" customHeight="1">
      <c r="A381" s="51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ht="13.5" customHeight="1">
      <c r="A382" s="51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ht="13.5" customHeight="1">
      <c r="A383" s="51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ht="13.5" customHeight="1">
      <c r="A384" s="51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ht="13.5" customHeight="1">
      <c r="A385" s="51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ht="13.5" customHeight="1">
      <c r="A386" s="51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ht="13.5" customHeight="1">
      <c r="A387" s="51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ht="13.5" customHeight="1">
      <c r="A388" s="51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ht="13.5" customHeight="1">
      <c r="A389" s="51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ht="13.5" customHeight="1">
      <c r="A390" s="51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ht="13.5" customHeight="1">
      <c r="A391" s="51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ht="13.5" customHeight="1">
      <c r="A392" s="51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ht="13.5" customHeight="1">
      <c r="A393" s="51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ht="13.5" customHeight="1">
      <c r="A394" s="51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ht="13.5" customHeight="1">
      <c r="A395" s="51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ht="13.5" customHeight="1">
      <c r="A396" s="51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ht="13.5" customHeight="1">
      <c r="A397" s="51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ht="13.5" customHeight="1">
      <c r="A398" s="51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ht="13.5" customHeight="1">
      <c r="A399" s="51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ht="13.5" customHeight="1">
      <c r="A400" s="51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ht="13.5" customHeight="1">
      <c r="A401" s="51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ht="13.5" customHeight="1">
      <c r="A402" s="51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ht="13.5" customHeight="1">
      <c r="A403" s="51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ht="13.5" customHeight="1">
      <c r="A404" s="51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ht="13.5" customHeight="1">
      <c r="A405" s="51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ht="13.5" customHeight="1">
      <c r="A406" s="51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ht="13.5" customHeight="1">
      <c r="A407" s="51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ht="13.5" customHeight="1">
      <c r="A408" s="51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ht="13.5" customHeight="1">
      <c r="A409" s="51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ht="13.5" customHeight="1">
      <c r="A410" s="51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ht="13.5" customHeight="1">
      <c r="A411" s="51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ht="13.5" customHeight="1">
      <c r="A412" s="51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ht="13.5" customHeight="1">
      <c r="A413" s="51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ht="13.5" customHeight="1">
      <c r="A414" s="51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ht="13.5" customHeight="1">
      <c r="A415" s="51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ht="13.5" customHeight="1">
      <c r="A416" s="51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ht="13.5" customHeight="1">
      <c r="A417" s="51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ht="13.5" customHeight="1">
      <c r="A418" s="51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ht="13.5" customHeight="1">
      <c r="A419" s="51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ht="13.5" customHeight="1">
      <c r="A420" s="51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ht="13.5" customHeight="1">
      <c r="A421" s="51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ht="13.5" customHeight="1">
      <c r="A422" s="51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ht="13.5" customHeight="1">
      <c r="A423" s="51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ht="13.5" customHeight="1">
      <c r="A424" s="51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ht="13.5" customHeight="1">
      <c r="A425" s="51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ht="13.5" customHeight="1">
      <c r="A426" s="51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ht="13.5" customHeight="1">
      <c r="A427" s="51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ht="13.5" customHeight="1">
      <c r="A428" s="51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ht="13.5" customHeight="1">
      <c r="A429" s="51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ht="13.5" customHeight="1">
      <c r="A430" s="51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ht="13.5" customHeight="1">
      <c r="A431" s="51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ht="13.5" customHeight="1">
      <c r="A432" s="51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ht="13.5" customHeight="1">
      <c r="A433" s="51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ht="13.5" customHeight="1">
      <c r="A434" s="51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ht="13.5" customHeight="1">
      <c r="A435" s="51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ht="13.5" customHeight="1">
      <c r="A436" s="51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ht="13.5" customHeight="1">
      <c r="A437" s="51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ht="13.5" customHeight="1">
      <c r="A438" s="51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ht="13.5" customHeight="1">
      <c r="A439" s="51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ht="13.5" customHeight="1">
      <c r="A440" s="51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ht="13.5" customHeight="1">
      <c r="A441" s="51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ht="13.5" customHeight="1">
      <c r="A442" s="51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ht="13.5" customHeight="1">
      <c r="A443" s="51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ht="13.5" customHeight="1">
      <c r="A444" s="51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ht="13.5" customHeight="1">
      <c r="A445" s="51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ht="13.5" customHeight="1">
      <c r="A446" s="51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ht="13.5" customHeight="1">
      <c r="A447" s="51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ht="13.5" customHeight="1">
      <c r="A448" s="51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ht="13.5" customHeight="1">
      <c r="A449" s="51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ht="13.5" customHeight="1">
      <c r="A450" s="51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ht="13.5" customHeight="1">
      <c r="A451" s="51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ht="13.5" customHeight="1">
      <c r="A452" s="51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ht="13.5" customHeight="1">
      <c r="A453" s="51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ht="13.5" customHeight="1">
      <c r="A454" s="51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ht="13.5" customHeight="1">
      <c r="A455" s="51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ht="13.5" customHeight="1">
      <c r="A456" s="51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ht="13.5" customHeight="1">
      <c r="A457" s="51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ht="13.5" customHeight="1">
      <c r="A458" s="51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ht="13.5" customHeight="1">
      <c r="A459" s="51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ht="13.5" customHeight="1">
      <c r="A460" s="51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ht="13.5" customHeight="1">
      <c r="A461" s="51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ht="13.5" customHeight="1">
      <c r="A462" s="51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ht="13.5" customHeight="1">
      <c r="A463" s="51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ht="13.5" customHeight="1">
      <c r="A464" s="51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ht="13.5" customHeight="1">
      <c r="A465" s="51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ht="13.5" customHeight="1">
      <c r="A466" s="51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ht="13.5" customHeight="1">
      <c r="A467" s="51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ht="13.5" customHeight="1">
      <c r="A468" s="51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ht="13.5" customHeight="1">
      <c r="A469" s="51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ht="13.5" customHeight="1">
      <c r="A470" s="51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ht="13.5" customHeight="1">
      <c r="A471" s="51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ht="13.5" customHeight="1">
      <c r="A472" s="51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ht="13.5" customHeight="1">
      <c r="A473" s="51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ht="13.5" customHeight="1">
      <c r="A474" s="51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ht="13.5" customHeight="1">
      <c r="A475" s="51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ht="13.5" customHeight="1">
      <c r="A476" s="51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ht="13.5" customHeight="1">
      <c r="A477" s="51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ht="13.5" customHeight="1">
      <c r="A478" s="51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ht="13.5" customHeight="1">
      <c r="A479" s="51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ht="13.5" customHeight="1">
      <c r="A480" s="51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ht="13.5" customHeight="1">
      <c r="A481" s="51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ht="13.5" customHeight="1">
      <c r="A482" s="51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ht="13.5" customHeight="1">
      <c r="A483" s="51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ht="13.5" customHeight="1">
      <c r="A484" s="51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ht="13.5" customHeight="1">
      <c r="A485" s="51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ht="13.5" customHeight="1">
      <c r="A486" s="51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ht="13.5" customHeight="1">
      <c r="A487" s="51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ht="13.5" customHeight="1">
      <c r="A488" s="51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ht="13.5" customHeight="1">
      <c r="A489" s="51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ht="13.5" customHeight="1">
      <c r="A490" s="51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ht="13.5" customHeight="1">
      <c r="A491" s="51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ht="13.5" customHeight="1">
      <c r="A492" s="51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ht="13.5" customHeight="1">
      <c r="A493" s="51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ht="13.5" customHeight="1">
      <c r="A494" s="51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ht="13.5" customHeight="1">
      <c r="A495" s="51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ht="13.5" customHeight="1">
      <c r="A496" s="51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ht="13.5" customHeight="1">
      <c r="A497" s="51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ht="13.5" customHeight="1">
      <c r="A498" s="51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ht="13.5" customHeight="1">
      <c r="A499" s="51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ht="13.5" customHeight="1">
      <c r="A500" s="51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ht="13.5" customHeight="1">
      <c r="A501" s="51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ht="13.5" customHeight="1">
      <c r="A502" s="51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ht="13.5" customHeight="1">
      <c r="A503" s="51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ht="13.5" customHeight="1">
      <c r="A504" s="51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ht="13.5" customHeight="1">
      <c r="A505" s="51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ht="13.5" customHeight="1">
      <c r="A506" s="51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ht="13.5" customHeight="1">
      <c r="A507" s="51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ht="13.5" customHeight="1">
      <c r="A508" s="51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ht="13.5" customHeight="1">
      <c r="A509" s="51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ht="13.5" customHeight="1">
      <c r="A510" s="51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ht="13.5" customHeight="1">
      <c r="A511" s="51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ht="13.5" customHeight="1">
      <c r="A512" s="51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ht="13.5" customHeight="1">
      <c r="A513" s="51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ht="13.5" customHeight="1">
      <c r="A514" s="51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ht="13.5" customHeight="1">
      <c r="A515" s="51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ht="13.5" customHeight="1">
      <c r="A516" s="51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ht="13.5" customHeight="1">
      <c r="A517" s="51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ht="13.5" customHeight="1">
      <c r="A518" s="51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ht="13.5" customHeight="1">
      <c r="A519" s="51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ht="13.5" customHeight="1">
      <c r="A520" s="51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ht="13.5" customHeight="1">
      <c r="A521" s="51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ht="13.5" customHeight="1">
      <c r="A522" s="51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ht="13.5" customHeight="1">
      <c r="A523" s="51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ht="13.5" customHeight="1">
      <c r="A524" s="51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ht="13.5" customHeight="1">
      <c r="A525" s="51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ht="13.5" customHeight="1">
      <c r="A526" s="51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ht="13.5" customHeight="1">
      <c r="A527" s="51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ht="13.5" customHeight="1">
      <c r="A528" s="51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ht="13.5" customHeight="1">
      <c r="A529" s="51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ht="13.5" customHeight="1">
      <c r="A530" s="51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ht="13.5" customHeight="1">
      <c r="A531" s="51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ht="13.5" customHeight="1">
      <c r="A532" s="51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ht="13.5" customHeight="1">
      <c r="A533" s="51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ht="13.5" customHeight="1">
      <c r="A534" s="51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ht="13.5" customHeight="1">
      <c r="A535" s="51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ht="13.5" customHeight="1">
      <c r="A536" s="51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ht="13.5" customHeight="1">
      <c r="A537" s="51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ht="13.5" customHeight="1">
      <c r="A538" s="51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ht="13.5" customHeight="1">
      <c r="A539" s="51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ht="13.5" customHeight="1">
      <c r="A540" s="51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ht="13.5" customHeight="1">
      <c r="A541" s="51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ht="13.5" customHeight="1">
      <c r="A542" s="51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ht="13.5" customHeight="1">
      <c r="A543" s="51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ht="13.5" customHeight="1">
      <c r="A544" s="51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ht="13.5" customHeight="1">
      <c r="A545" s="51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ht="13.5" customHeight="1">
      <c r="A546" s="51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ht="13.5" customHeight="1">
      <c r="A547" s="51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ht="13.5" customHeight="1">
      <c r="A548" s="51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ht="13.5" customHeight="1">
      <c r="A549" s="51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ht="13.5" customHeight="1">
      <c r="A550" s="51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ht="13.5" customHeight="1">
      <c r="A551" s="51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ht="13.5" customHeight="1">
      <c r="A552" s="51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ht="13.5" customHeight="1">
      <c r="A553" s="51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ht="13.5" customHeight="1">
      <c r="A554" s="51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ht="13.5" customHeight="1">
      <c r="A555" s="51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ht="13.5" customHeight="1">
      <c r="A556" s="51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ht="13.5" customHeight="1">
      <c r="A557" s="51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ht="13.5" customHeight="1">
      <c r="A558" s="51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ht="13.5" customHeight="1">
      <c r="A559" s="51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ht="13.5" customHeight="1">
      <c r="A560" s="51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ht="13.5" customHeight="1">
      <c r="A561" s="51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ht="13.5" customHeight="1">
      <c r="A562" s="51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ht="13.5" customHeight="1">
      <c r="A563" s="51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ht="13.5" customHeight="1">
      <c r="A564" s="51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ht="13.5" customHeight="1">
      <c r="A565" s="51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ht="13.5" customHeight="1">
      <c r="A566" s="51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ht="13.5" customHeight="1">
      <c r="A567" s="51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ht="13.5" customHeight="1">
      <c r="A568" s="51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ht="13.5" customHeight="1">
      <c r="A569" s="51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ht="13.5" customHeight="1">
      <c r="A570" s="51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ht="13.5" customHeight="1">
      <c r="A571" s="51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ht="13.5" customHeight="1">
      <c r="A572" s="51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ht="13.5" customHeight="1">
      <c r="A573" s="51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ht="13.5" customHeight="1">
      <c r="A574" s="51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ht="13.5" customHeight="1">
      <c r="A575" s="51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ht="13.5" customHeight="1">
      <c r="A576" s="51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ht="13.5" customHeight="1">
      <c r="A577" s="51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ht="13.5" customHeight="1">
      <c r="A578" s="51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ht="13.5" customHeight="1">
      <c r="A579" s="51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ht="13.5" customHeight="1">
      <c r="A580" s="51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ht="13.5" customHeight="1">
      <c r="A581" s="51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ht="13.5" customHeight="1">
      <c r="A582" s="51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ht="13.5" customHeight="1">
      <c r="A583" s="51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ht="13.5" customHeight="1">
      <c r="A584" s="51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ht="13.5" customHeight="1">
      <c r="A585" s="51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ht="13.5" customHeight="1">
      <c r="A586" s="51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ht="13.5" customHeight="1">
      <c r="A587" s="51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ht="13.5" customHeight="1">
      <c r="A588" s="51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ht="13.5" customHeight="1">
      <c r="A589" s="51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ht="13.5" customHeight="1">
      <c r="A590" s="51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ht="13.5" customHeight="1">
      <c r="A591" s="51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ht="13.5" customHeight="1">
      <c r="A592" s="51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ht="13.5" customHeight="1">
      <c r="A593" s="51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ht="13.5" customHeight="1">
      <c r="A594" s="51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ht="13.5" customHeight="1">
      <c r="A595" s="51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ht="13.5" customHeight="1">
      <c r="A596" s="51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ht="13.5" customHeight="1">
      <c r="A597" s="51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ht="13.5" customHeight="1">
      <c r="A598" s="51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ht="13.5" customHeight="1">
      <c r="A599" s="51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ht="13.5" customHeight="1">
      <c r="A600" s="51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ht="13.5" customHeight="1">
      <c r="A601" s="51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ht="13.5" customHeight="1">
      <c r="A602" s="51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ht="13.5" customHeight="1">
      <c r="A603" s="51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ht="13.5" customHeight="1">
      <c r="A604" s="51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ht="13.5" customHeight="1">
      <c r="A605" s="51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ht="13.5" customHeight="1">
      <c r="A606" s="51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ht="13.5" customHeight="1">
      <c r="A607" s="51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ht="13.5" customHeight="1">
      <c r="A608" s="51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ht="13.5" customHeight="1">
      <c r="A609" s="51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ht="13.5" customHeight="1">
      <c r="A610" s="51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ht="13.5" customHeight="1">
      <c r="A611" s="51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ht="13.5" customHeight="1">
      <c r="A612" s="51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ht="13.5" customHeight="1">
      <c r="A613" s="51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ht="13.5" customHeight="1">
      <c r="A614" s="51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ht="13.5" customHeight="1">
      <c r="A615" s="51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ht="13.5" customHeight="1">
      <c r="A616" s="51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ht="13.5" customHeight="1">
      <c r="A617" s="51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ht="13.5" customHeight="1">
      <c r="A618" s="51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ht="13.5" customHeight="1">
      <c r="A619" s="51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ht="13.5" customHeight="1">
      <c r="A620" s="51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ht="13.5" customHeight="1">
      <c r="A621" s="51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ht="13.5" customHeight="1">
      <c r="A622" s="51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ht="13.5" customHeight="1">
      <c r="A623" s="51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ht="13.5" customHeight="1">
      <c r="A624" s="51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ht="13.5" customHeight="1">
      <c r="A625" s="51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ht="13.5" customHeight="1">
      <c r="A626" s="51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ht="13.5" customHeight="1">
      <c r="A627" s="51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ht="13.5" customHeight="1">
      <c r="A628" s="51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ht="13.5" customHeight="1">
      <c r="A629" s="51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ht="13.5" customHeight="1">
      <c r="A630" s="51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ht="13.5" customHeight="1">
      <c r="A631" s="51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ht="13.5" customHeight="1">
      <c r="A632" s="51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ht="13.5" customHeight="1">
      <c r="A633" s="51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ht="13.5" customHeight="1">
      <c r="A634" s="51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ht="13.5" customHeight="1">
      <c r="A635" s="51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ht="13.5" customHeight="1">
      <c r="A636" s="51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ht="13.5" customHeight="1">
      <c r="A637" s="51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ht="13.5" customHeight="1">
      <c r="A638" s="51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ht="13.5" customHeight="1">
      <c r="A639" s="51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ht="13.5" customHeight="1">
      <c r="A640" s="51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ht="13.5" customHeight="1">
      <c r="A641" s="51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ht="13.5" customHeight="1">
      <c r="A642" s="51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ht="13.5" customHeight="1">
      <c r="A643" s="51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ht="13.5" customHeight="1">
      <c r="A644" s="51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ht="13.5" customHeight="1">
      <c r="A645" s="51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ht="13.5" customHeight="1">
      <c r="A646" s="51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ht="13.5" customHeight="1">
      <c r="A647" s="51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ht="13.5" customHeight="1">
      <c r="A648" s="51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ht="13.5" customHeight="1">
      <c r="A649" s="51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ht="13.5" customHeight="1">
      <c r="A650" s="51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ht="13.5" customHeight="1">
      <c r="A651" s="51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ht="13.5" customHeight="1">
      <c r="A652" s="51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ht="13.5" customHeight="1">
      <c r="A653" s="51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ht="13.5" customHeight="1">
      <c r="A654" s="51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ht="13.5" customHeight="1">
      <c r="A655" s="51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ht="13.5" customHeight="1">
      <c r="A656" s="51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ht="13.5" customHeight="1">
      <c r="A657" s="51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ht="13.5" customHeight="1">
      <c r="A658" s="51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ht="13.5" customHeight="1">
      <c r="A659" s="51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ht="13.5" customHeight="1">
      <c r="A660" s="51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ht="13.5" customHeight="1">
      <c r="A661" s="51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ht="13.5" customHeight="1">
      <c r="A662" s="51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ht="13.5" customHeight="1">
      <c r="A663" s="51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ht="13.5" customHeight="1">
      <c r="A664" s="51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ht="13.5" customHeight="1">
      <c r="A665" s="51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ht="13.5" customHeight="1">
      <c r="A666" s="51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ht="13.5" customHeight="1">
      <c r="A667" s="51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ht="13.5" customHeight="1">
      <c r="A668" s="51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ht="13.5" customHeight="1">
      <c r="A669" s="51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ht="13.5" customHeight="1">
      <c r="A670" s="51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ht="13.5" customHeight="1">
      <c r="A671" s="51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ht="13.5" customHeight="1">
      <c r="A672" s="51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ht="13.5" customHeight="1">
      <c r="A673" s="51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ht="13.5" customHeight="1">
      <c r="A674" s="51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ht="13.5" customHeight="1">
      <c r="A675" s="51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ht="13.5" customHeight="1">
      <c r="A676" s="51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ht="13.5" customHeight="1">
      <c r="A677" s="51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ht="13.5" customHeight="1">
      <c r="A678" s="51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ht="13.5" customHeight="1">
      <c r="A679" s="51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ht="13.5" customHeight="1">
      <c r="A680" s="51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ht="13.5" customHeight="1">
      <c r="A681" s="51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ht="13.5" customHeight="1">
      <c r="A682" s="51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ht="13.5" customHeight="1">
      <c r="A683" s="51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ht="13.5" customHeight="1">
      <c r="A684" s="51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ht="13.5" customHeight="1">
      <c r="A685" s="51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ht="13.5" customHeight="1">
      <c r="A686" s="51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ht="13.5" customHeight="1">
      <c r="A687" s="51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ht="13.5" customHeight="1">
      <c r="A688" s="51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ht="13.5" customHeight="1">
      <c r="A689" s="51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ht="13.5" customHeight="1">
      <c r="A690" s="51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ht="13.5" customHeight="1">
      <c r="A691" s="51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ht="13.5" customHeight="1">
      <c r="A692" s="51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ht="13.5" customHeight="1">
      <c r="A693" s="51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ht="13.5" customHeight="1">
      <c r="A694" s="51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ht="13.5" customHeight="1">
      <c r="A695" s="51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ht="13.5" customHeight="1">
      <c r="A696" s="51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ht="13.5" customHeight="1">
      <c r="A697" s="51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ht="13.5" customHeight="1">
      <c r="A698" s="51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ht="13.5" customHeight="1">
      <c r="A699" s="51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ht="13.5" customHeight="1">
      <c r="A700" s="51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ht="13.5" customHeight="1">
      <c r="A701" s="51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ht="13.5" customHeight="1">
      <c r="A702" s="51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ht="13.5" customHeight="1">
      <c r="A703" s="51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ht="13.5" customHeight="1">
      <c r="A704" s="51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ht="13.5" customHeight="1">
      <c r="A705" s="51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ht="13.5" customHeight="1">
      <c r="A706" s="51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ht="13.5" customHeight="1">
      <c r="A707" s="51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ht="13.5" customHeight="1">
      <c r="A708" s="51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ht="13.5" customHeight="1">
      <c r="A709" s="51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ht="13.5" customHeight="1">
      <c r="A710" s="51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ht="13.5" customHeight="1">
      <c r="A711" s="51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ht="13.5" customHeight="1">
      <c r="A712" s="51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ht="13.5" customHeight="1">
      <c r="A713" s="51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ht="13.5" customHeight="1">
      <c r="A714" s="51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ht="13.5" customHeight="1">
      <c r="A715" s="51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ht="13.5" customHeight="1">
      <c r="A716" s="51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ht="13.5" customHeight="1">
      <c r="A717" s="51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ht="13.5" customHeight="1">
      <c r="A718" s="51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ht="13.5" customHeight="1">
      <c r="A719" s="51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ht="13.5" customHeight="1">
      <c r="A720" s="51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ht="13.5" customHeight="1">
      <c r="A721" s="51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ht="13.5" customHeight="1">
      <c r="A722" s="51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ht="13.5" customHeight="1">
      <c r="A723" s="51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ht="13.5" customHeight="1">
      <c r="A724" s="51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ht="13.5" customHeight="1">
      <c r="A725" s="51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ht="13.5" customHeight="1">
      <c r="A726" s="51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ht="13.5" customHeight="1">
      <c r="A727" s="51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ht="13.5" customHeight="1">
      <c r="A728" s="51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ht="13.5" customHeight="1">
      <c r="A729" s="51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ht="13.5" customHeight="1">
      <c r="A730" s="51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ht="13.5" customHeight="1">
      <c r="A731" s="51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ht="13.5" customHeight="1">
      <c r="A732" s="51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ht="13.5" customHeight="1">
      <c r="A733" s="51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ht="13.5" customHeight="1">
      <c r="A734" s="51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ht="13.5" customHeight="1">
      <c r="A735" s="51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ht="13.5" customHeight="1">
      <c r="A736" s="51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ht="13.5" customHeight="1">
      <c r="A737" s="51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ht="13.5" customHeight="1">
      <c r="A738" s="51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ht="13.5" customHeight="1">
      <c r="A739" s="51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ht="13.5" customHeight="1">
      <c r="A740" s="51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ht="13.5" customHeight="1">
      <c r="A741" s="51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ht="13.5" customHeight="1">
      <c r="A742" s="51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ht="13.5" customHeight="1">
      <c r="A743" s="51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ht="13.5" customHeight="1">
      <c r="A744" s="51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ht="13.5" customHeight="1">
      <c r="A745" s="51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ht="13.5" customHeight="1">
      <c r="A746" s="51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ht="13.5" customHeight="1">
      <c r="A747" s="51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ht="13.5" customHeight="1">
      <c r="A748" s="51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ht="13.5" customHeight="1">
      <c r="A749" s="51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ht="13.5" customHeight="1">
      <c r="A750" s="51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ht="13.5" customHeight="1">
      <c r="A751" s="51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ht="13.5" customHeight="1">
      <c r="A752" s="51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ht="13.5" customHeight="1">
      <c r="A753" s="51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ht="13.5" customHeight="1">
      <c r="A754" s="51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ht="13.5" customHeight="1">
      <c r="A755" s="51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ht="13.5" customHeight="1">
      <c r="A756" s="51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ht="13.5" customHeight="1">
      <c r="A757" s="51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ht="13.5" customHeight="1">
      <c r="A758" s="51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ht="13.5" customHeight="1">
      <c r="A759" s="51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ht="13.5" customHeight="1">
      <c r="A760" s="51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ht="13.5" customHeight="1">
      <c r="A761" s="51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ht="13.5" customHeight="1">
      <c r="A762" s="51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ht="13.5" customHeight="1">
      <c r="A763" s="51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ht="13.5" customHeight="1">
      <c r="A764" s="51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ht="13.5" customHeight="1">
      <c r="A765" s="51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ht="13.5" customHeight="1">
      <c r="A766" s="51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ht="13.5" customHeight="1">
      <c r="A767" s="51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ht="13.5" customHeight="1">
      <c r="A768" s="51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ht="13.5" customHeight="1">
      <c r="A769" s="51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ht="13.5" customHeight="1">
      <c r="A770" s="51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ht="13.5" customHeight="1">
      <c r="A771" s="51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ht="13.5" customHeight="1">
      <c r="A772" s="51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ht="13.5" customHeight="1">
      <c r="A773" s="51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ht="13.5" customHeight="1">
      <c r="A774" s="51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ht="13.5" customHeight="1">
      <c r="A775" s="51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ht="13.5" customHeight="1">
      <c r="A776" s="51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ht="13.5" customHeight="1">
      <c r="A777" s="51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ht="13.5" customHeight="1">
      <c r="A778" s="51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ht="13.5" customHeight="1">
      <c r="A779" s="51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ht="13.5" customHeight="1">
      <c r="A780" s="51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ht="13.5" customHeight="1">
      <c r="A781" s="51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ht="13.5" customHeight="1">
      <c r="A782" s="51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ht="13.5" customHeight="1">
      <c r="A783" s="51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ht="13.5" customHeight="1">
      <c r="A784" s="51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ht="13.5" customHeight="1">
      <c r="A785" s="51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ht="13.5" customHeight="1">
      <c r="A786" s="51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ht="13.5" customHeight="1">
      <c r="A787" s="51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ht="13.5" customHeight="1">
      <c r="A788" s="51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ht="13.5" customHeight="1">
      <c r="A789" s="51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ht="13.5" customHeight="1">
      <c r="A790" s="51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ht="13.5" customHeight="1">
      <c r="A791" s="51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ht="13.5" customHeight="1">
      <c r="A792" s="51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ht="13.5" customHeight="1">
      <c r="A793" s="51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ht="13.5" customHeight="1">
      <c r="A794" s="51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ht="13.5" customHeight="1">
      <c r="A795" s="51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ht="13.5" customHeight="1">
      <c r="A796" s="51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ht="13.5" customHeight="1">
      <c r="A797" s="51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ht="13.5" customHeight="1">
      <c r="A798" s="51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ht="13.5" customHeight="1">
      <c r="A799" s="51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ht="13.5" customHeight="1">
      <c r="A800" s="51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ht="13.5" customHeight="1">
      <c r="A801" s="51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ht="13.5" customHeight="1">
      <c r="A802" s="51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ht="13.5" customHeight="1">
      <c r="A803" s="51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ht="13.5" customHeight="1">
      <c r="A804" s="51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ht="13.5" customHeight="1">
      <c r="A805" s="51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ht="13.5" customHeight="1">
      <c r="A806" s="51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ht="13.5" customHeight="1">
      <c r="A807" s="51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ht="13.5" customHeight="1">
      <c r="A808" s="51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ht="13.5" customHeight="1">
      <c r="A809" s="51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ht="13.5" customHeight="1">
      <c r="A810" s="51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ht="13.5" customHeight="1">
      <c r="A811" s="51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ht="13.5" customHeight="1">
      <c r="A812" s="51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ht="13.5" customHeight="1">
      <c r="A813" s="51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ht="13.5" customHeight="1">
      <c r="A814" s="51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ht="13.5" customHeight="1">
      <c r="A815" s="51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ht="13.5" customHeight="1">
      <c r="A816" s="51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ht="13.5" customHeight="1">
      <c r="A817" s="51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ht="13.5" customHeight="1">
      <c r="A818" s="51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ht="13.5" customHeight="1">
      <c r="A819" s="51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ht="13.5" customHeight="1">
      <c r="A820" s="51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ht="13.5" customHeight="1">
      <c r="A821" s="51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ht="13.5" customHeight="1">
      <c r="A822" s="51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ht="13.5" customHeight="1">
      <c r="A823" s="51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ht="13.5" customHeight="1">
      <c r="A824" s="51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ht="13.5" customHeight="1">
      <c r="A825" s="51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ht="13.5" customHeight="1">
      <c r="A826" s="51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ht="13.5" customHeight="1">
      <c r="A827" s="51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ht="13.5" customHeight="1">
      <c r="A828" s="51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ht="13.5" customHeight="1">
      <c r="A829" s="51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ht="13.5" customHeight="1">
      <c r="A830" s="51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ht="13.5" customHeight="1">
      <c r="A831" s="51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ht="13.5" customHeight="1">
      <c r="A832" s="51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ht="13.5" customHeight="1">
      <c r="A833" s="51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ht="13.5" customHeight="1">
      <c r="A834" s="51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ht="13.5" customHeight="1">
      <c r="A835" s="51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ht="13.5" customHeight="1">
      <c r="A836" s="51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ht="13.5" customHeight="1">
      <c r="A837" s="51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ht="13.5" customHeight="1">
      <c r="A838" s="51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ht="13.5" customHeight="1">
      <c r="A839" s="51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ht="13.5" customHeight="1">
      <c r="A840" s="51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ht="13.5" customHeight="1">
      <c r="A841" s="51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ht="13.5" customHeight="1">
      <c r="A842" s="51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ht="13.5" customHeight="1">
      <c r="A843" s="51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ht="13.5" customHeight="1">
      <c r="A844" s="51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ht="13.5" customHeight="1">
      <c r="A845" s="51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ht="13.5" customHeight="1">
      <c r="A846" s="51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ht="13.5" customHeight="1">
      <c r="A847" s="51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ht="13.5" customHeight="1">
      <c r="A848" s="51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ht="13.5" customHeight="1">
      <c r="A849" s="51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ht="13.5" customHeight="1">
      <c r="A850" s="51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ht="13.5" customHeight="1">
      <c r="A851" s="51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ht="13.5" customHeight="1">
      <c r="A852" s="51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ht="13.5" customHeight="1">
      <c r="A853" s="51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ht="13.5" customHeight="1">
      <c r="A854" s="51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ht="13.5" customHeight="1">
      <c r="A855" s="51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ht="13.5" customHeight="1">
      <c r="A856" s="51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ht="13.5" customHeight="1">
      <c r="A857" s="51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ht="13.5" customHeight="1">
      <c r="A858" s="51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ht="13.5" customHeight="1">
      <c r="A859" s="51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ht="13.5" customHeight="1">
      <c r="A860" s="51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ht="13.5" customHeight="1">
      <c r="A861" s="51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ht="13.5" customHeight="1">
      <c r="A862" s="51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ht="13.5" customHeight="1">
      <c r="A863" s="51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ht="13.5" customHeight="1">
      <c r="A864" s="51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ht="13.5" customHeight="1">
      <c r="A865" s="51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ht="13.5" customHeight="1">
      <c r="A866" s="51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ht="13.5" customHeight="1">
      <c r="A867" s="51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ht="13.5" customHeight="1">
      <c r="A868" s="51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ht="13.5" customHeight="1">
      <c r="A869" s="51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ht="13.5" customHeight="1">
      <c r="A870" s="51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ht="13.5" customHeight="1">
      <c r="A871" s="51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ht="13.5" customHeight="1">
      <c r="A872" s="51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ht="13.5" customHeight="1">
      <c r="A873" s="51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ht="13.5" customHeight="1">
      <c r="A874" s="51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ht="13.5" customHeight="1">
      <c r="A875" s="51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ht="13.5" customHeight="1">
      <c r="A876" s="51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ht="13.5" customHeight="1">
      <c r="A877" s="51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ht="13.5" customHeight="1">
      <c r="A878" s="51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ht="13.5" customHeight="1">
      <c r="A879" s="51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ht="13.5" customHeight="1">
      <c r="A880" s="51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ht="13.5" customHeight="1">
      <c r="A881" s="51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ht="13.5" customHeight="1">
      <c r="A882" s="51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ht="13.5" customHeight="1">
      <c r="A883" s="51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ht="13.5" customHeight="1">
      <c r="A884" s="51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ht="13.5" customHeight="1">
      <c r="A885" s="51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ht="13.5" customHeight="1">
      <c r="A886" s="51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ht="13.5" customHeight="1">
      <c r="A887" s="51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ht="13.5" customHeight="1">
      <c r="A888" s="51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ht="13.5" customHeight="1">
      <c r="A889" s="51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ht="13.5" customHeight="1">
      <c r="A890" s="51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ht="13.5" customHeight="1">
      <c r="A891" s="51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ht="13.5" customHeight="1">
      <c r="A892" s="51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ht="13.5" customHeight="1">
      <c r="A893" s="51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ht="13.5" customHeight="1">
      <c r="A894" s="51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ht="13.5" customHeight="1">
      <c r="A895" s="51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ht="13.5" customHeight="1">
      <c r="A896" s="51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ht="13.5" customHeight="1">
      <c r="A897" s="51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ht="13.5" customHeight="1">
      <c r="A898" s="51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ht="13.5" customHeight="1">
      <c r="A899" s="51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ht="13.5" customHeight="1">
      <c r="A900" s="51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ht="13.5" customHeight="1">
      <c r="A901" s="51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ht="13.5" customHeight="1">
      <c r="A902" s="51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ht="13.5" customHeight="1">
      <c r="A903" s="51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ht="13.5" customHeight="1">
      <c r="A904" s="51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ht="13.5" customHeight="1">
      <c r="A905" s="51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ht="13.5" customHeight="1">
      <c r="A906" s="51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ht="13.5" customHeight="1">
      <c r="A907" s="51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ht="13.5" customHeight="1">
      <c r="A908" s="51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ht="13.5" customHeight="1">
      <c r="A909" s="51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ht="13.5" customHeight="1">
      <c r="A910" s="51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ht="13.5" customHeight="1">
      <c r="A911" s="51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ht="13.5" customHeight="1">
      <c r="A912" s="51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ht="13.5" customHeight="1">
      <c r="A913" s="51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ht="13.5" customHeight="1">
      <c r="A914" s="51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ht="13.5" customHeight="1">
      <c r="A915" s="51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ht="13.5" customHeight="1">
      <c r="A916" s="51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ht="13.5" customHeight="1">
      <c r="A917" s="51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ht="13.5" customHeight="1">
      <c r="A918" s="51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ht="13.5" customHeight="1">
      <c r="A919" s="51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ht="13.5" customHeight="1">
      <c r="A920" s="51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ht="13.5" customHeight="1">
      <c r="A921" s="51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ht="13.5" customHeight="1">
      <c r="A922" s="51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ht="13.5" customHeight="1">
      <c r="A923" s="51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ht="13.5" customHeight="1">
      <c r="A924" s="51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ht="13.5" customHeight="1">
      <c r="A925" s="51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ht="13.5" customHeight="1">
      <c r="A926" s="51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ht="13.5" customHeight="1">
      <c r="A927" s="51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ht="13.5" customHeight="1">
      <c r="A928" s="51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ht="13.5" customHeight="1">
      <c r="A929" s="51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ht="13.5" customHeight="1">
      <c r="A930" s="51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ht="13.5" customHeight="1">
      <c r="A931" s="51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ht="13.5" customHeight="1">
      <c r="A932" s="51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ht="13.5" customHeight="1">
      <c r="A933" s="51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ht="13.5" customHeight="1">
      <c r="A934" s="51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ht="13.5" customHeight="1">
      <c r="A935" s="51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ht="13.5" customHeight="1">
      <c r="A936" s="51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ht="13.5" customHeight="1">
      <c r="A937" s="51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ht="13.5" customHeight="1">
      <c r="A938" s="51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ht="13.5" customHeight="1">
      <c r="A939" s="51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ht="13.5" customHeight="1">
      <c r="A940" s="51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ht="13.5" customHeight="1">
      <c r="A941" s="51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ht="13.5" customHeight="1">
      <c r="A942" s="51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ht="13.5" customHeight="1">
      <c r="A943" s="51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ht="13.5" customHeight="1">
      <c r="A944" s="51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ht="13.5" customHeight="1">
      <c r="A945" s="51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ht="13.5" customHeight="1">
      <c r="A946" s="51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ht="13.5" customHeight="1">
      <c r="A947" s="51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ht="13.5" customHeight="1">
      <c r="A948" s="51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ht="13.5" customHeight="1">
      <c r="A949" s="51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ht="13.5" customHeight="1">
      <c r="A950" s="51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ht="13.5" customHeight="1">
      <c r="A951" s="51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ht="13.5" customHeight="1">
      <c r="A952" s="51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ht="13.5" customHeight="1">
      <c r="A953" s="51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ht="13.5" customHeight="1">
      <c r="A954" s="51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ht="13.5" customHeight="1">
      <c r="A955" s="51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ht="13.5" customHeight="1">
      <c r="A956" s="51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ht="13.5" customHeight="1">
      <c r="A957" s="51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ht="13.5" customHeight="1">
      <c r="A958" s="51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ht="13.5" customHeight="1">
      <c r="A959" s="51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ht="13.5" customHeight="1">
      <c r="A960" s="51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ht="13.5" customHeight="1">
      <c r="A961" s="51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ht="13.5" customHeight="1">
      <c r="A962" s="51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ht="13.5" customHeight="1">
      <c r="A963" s="51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ht="13.5" customHeight="1">
      <c r="A964" s="51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ht="13.5" customHeight="1">
      <c r="A965" s="51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ht="13.5" customHeight="1">
      <c r="A966" s="51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ht="13.5" customHeight="1">
      <c r="A967" s="51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ht="13.5" customHeight="1">
      <c r="A968" s="51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ht="13.5" customHeight="1">
      <c r="A969" s="51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ht="13.5" customHeight="1">
      <c r="A970" s="51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ht="13.5" customHeight="1">
      <c r="A971" s="51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ht="13.5" customHeight="1">
      <c r="A972" s="51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ht="13.5" customHeight="1">
      <c r="A973" s="51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ht="13.5" customHeight="1">
      <c r="A974" s="51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ht="13.5" customHeight="1">
      <c r="A975" s="51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ht="13.5" customHeight="1">
      <c r="A976" s="51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ht="13.5" customHeight="1">
      <c r="A977" s="51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ht="13.5" customHeight="1">
      <c r="A978" s="51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ht="13.5" customHeight="1">
      <c r="A979" s="51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ht="13.5" customHeight="1">
      <c r="A980" s="51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ht="13.5" customHeight="1">
      <c r="A981" s="51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ht="13.5" customHeight="1">
      <c r="A982" s="51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ht="13.5" customHeight="1">
      <c r="A983" s="51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ht="13.5" customHeight="1">
      <c r="A984" s="51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ht="13.5" customHeight="1">
      <c r="A985" s="51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ht="13.5" customHeight="1">
      <c r="A986" s="51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ht="13.5" customHeight="1">
      <c r="A987" s="51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ht="13.5" customHeight="1">
      <c r="A988" s="51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ht="13.5" customHeight="1">
      <c r="A989" s="51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ht="13.5" customHeight="1">
      <c r="A990" s="51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ht="13.5" customHeight="1">
      <c r="A991" s="51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ht="13.5" customHeight="1">
      <c r="A992" s="51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ht="13.5" customHeight="1">
      <c r="A993" s="51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ht="13.5" customHeight="1">
      <c r="A994" s="51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ht="13.5" customHeight="1">
      <c r="A995" s="51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ht="13.5" customHeight="1">
      <c r="A996" s="51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ht="13.5" customHeight="1">
      <c r="A997" s="51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ht="13.5" customHeight="1">
      <c r="A998" s="51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ht="13.5" customHeight="1">
      <c r="A999" s="51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ht="13.5" customHeight="1">
      <c r="A1000" s="51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mergeCells count="2">
    <mergeCell ref="G20:K20"/>
    <mergeCell ref="G25:K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2004-05-28T02:38:30Z</dcterms:created>
  <dc:creator>区政課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str/>
  </property>
  <property fmtid="{D5CDD505-2E9C-101B-9397-08002B2CF9AE}" pid="3" name="TaxCatchAll">
    <vt:lpstr/>
  </property>
</Properties>
</file>