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715" windowWidth="15345" windowHeight="50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<sst xmlns="http://schemas.openxmlformats.org/spreadsheetml/2006/main" count="212" uniqueCount="35">
  <si>
    <t>計</t>
  </si>
  <si>
    <t>投　票　者　数　調</t>
  </si>
  <si>
    <t>確定</t>
  </si>
  <si>
    <t>登録者数</t>
  </si>
  <si>
    <t>有権者数</t>
  </si>
  <si>
    <t>投票者数</t>
  </si>
  <si>
    <t>棄権者数</t>
  </si>
  <si>
    <t>投票率</t>
  </si>
  <si>
    <t>投票区</t>
  </si>
  <si>
    <t>投票所名</t>
  </si>
  <si>
    <t>男</t>
  </si>
  <si>
    <t>女</t>
  </si>
  <si>
    <t>計</t>
  </si>
  <si>
    <t>男</t>
  </si>
  <si>
    <t>女</t>
  </si>
  <si>
    <t>衆議院比例代表選出議員選挙</t>
  </si>
  <si>
    <t>北野小学校</t>
  </si>
  <si>
    <t>北野台小学校</t>
  </si>
  <si>
    <t>平岡小学校</t>
  </si>
  <si>
    <t>平岡中央小学校</t>
  </si>
  <si>
    <t>平岡公園小学校</t>
  </si>
  <si>
    <t>北野平小学校</t>
  </si>
  <si>
    <t>清田区役所１階ロビー</t>
  </si>
  <si>
    <t>平岡南小学校</t>
  </si>
  <si>
    <t>三里塚小学校</t>
  </si>
  <si>
    <t>清田中学校</t>
  </si>
  <si>
    <t>清田南小学校</t>
  </si>
  <si>
    <t>清田緑小学校</t>
  </si>
  <si>
    <t>真栄小学校</t>
  </si>
  <si>
    <t>美しが丘小学校</t>
  </si>
  <si>
    <t>美しが丘緑小学校</t>
  </si>
  <si>
    <t>有明小学校</t>
  </si>
  <si>
    <t>札幌市清田区</t>
  </si>
  <si>
    <t/>
  </si>
  <si>
    <t>指定在外選挙投票区（第7投票区）の上段は選挙人に係る数、中段は在外選挙人に係る数、下段は合計となります。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</si>
</sst>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[$-411]ggge&quot;年&quot;mm&quot;月&quot;dd&quot;日執行&quot;"/>
    <numFmt numFmtId="179" formatCode="#,###,##0"/>
    <numFmt numFmtId="180" formatCode="#,###,##0.00"/>
    <numFmt numFmtId="181" formatCode="######0.00"/>
    <numFmt numFmtId="182" formatCode="[$-411]ggge&quot;年&quot;m&quot;月&quot;d&quot;日執行&quot;"/>
    <numFmt numFmtId="183" formatCode="0.00_);[Red]\(0.00\)"/>
  </numFmts>
  <fonts count="41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182" fontId="2" fillId="0" borderId="0" xfId="0" applyNumberFormat="1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30.00390625" style="3" customWidth="1"/>
    <col min="3" max="14" width="9.625" style="3" customWidth="1"/>
    <col min="15" max="17" width="7.875" style="3" customWidth="1"/>
    <col min="18" max="16384" width="9.00390625" style="3" customWidth="1"/>
  </cols>
  <sheetData>
    <row r="1" ht="30" customHeight="1">
      <c r="G1" s="10" t="s">
        <v>1</v>
      </c>
    </row>
    <row r="2" ht="6" customHeight="1"/>
    <row r="3" spans="1:3" ht="18" customHeight="1">
      <c r="A3" s="11">
        <v>43030</v>
      </c>
      <c r="B3" s="11"/>
      <c r="C3" s="3" t="s">
        <v>15</v>
      </c>
    </row>
    <row r="4" spans="1:17" ht="18" customHeight="1">
      <c r="A4" s="3" t="s">
        <v>2</v>
      </c>
      <c r="P4" s="12" t="s">
        <v>32</v>
      </c>
      <c r="Q4" s="12"/>
    </row>
    <row r="5" spans="1:17" ht="18.75" customHeight="1">
      <c r="A5" s="13"/>
      <c r="B5" s="14"/>
      <c r="C5" s="15" t="s">
        <v>3</v>
      </c>
      <c r="D5" s="16"/>
      <c r="E5" s="17"/>
      <c r="F5" s="15" t="s">
        <v>4</v>
      </c>
      <c r="G5" s="16"/>
      <c r="H5" s="17"/>
      <c r="I5" s="15" t="s">
        <v>5</v>
      </c>
      <c r="J5" s="16"/>
      <c r="K5" s="17"/>
      <c r="L5" s="15" t="s">
        <v>6</v>
      </c>
      <c r="M5" s="16"/>
      <c r="N5" s="17"/>
      <c r="O5" s="15" t="s">
        <v>7</v>
      </c>
      <c r="P5" s="16"/>
      <c r="Q5" s="17"/>
    </row>
    <row r="6" spans="1:17" ht="18.75" customHeight="1">
      <c r="A6" s="18" t="s">
        <v>8</v>
      </c>
      <c r="B6" s="19" t="s">
        <v>9</v>
      </c>
      <c r="C6" s="20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12</v>
      </c>
      <c r="I6" s="21" t="s">
        <v>13</v>
      </c>
      <c r="J6" s="21" t="s">
        <v>14</v>
      </c>
      <c r="K6" s="21" t="s">
        <v>12</v>
      </c>
      <c r="L6" s="21" t="s">
        <v>13</v>
      </c>
      <c r="M6" s="21" t="s">
        <v>14</v>
      </c>
      <c r="N6" s="21" t="s">
        <v>12</v>
      </c>
      <c r="O6" s="21" t="s">
        <v>13</v>
      </c>
      <c r="P6" s="21" t="s">
        <v>14</v>
      </c>
      <c r="Q6" s="21" t="s">
        <v>12</v>
      </c>
    </row>
    <row r="7" spans="1:17" s="2" customFormat="1" ht="18.75" customHeight="1">
      <c r="A7" s="1" t="s">
        <v>0</v>
      </c>
      <c r="B7" s="5"/>
      <c r="C7" s="22">
        <v>44865</v>
      </c>
      <c r="D7" s="22">
        <v>51085</v>
      </c>
      <c r="E7" s="22">
        <v>95950</v>
      </c>
      <c r="F7" s="22">
        <v>44842</v>
      </c>
      <c r="G7" s="22">
        <v>51083</v>
      </c>
      <c r="H7" s="22">
        <v>95925</v>
      </c>
      <c r="I7" s="22">
        <v>28204</v>
      </c>
      <c r="J7" s="22">
        <v>31826</v>
      </c>
      <c r="K7" s="22">
        <v>60030</v>
      </c>
      <c r="L7" s="22">
        <v>16638</v>
      </c>
      <c r="M7" s="22">
        <v>19257</v>
      </c>
      <c r="N7" s="22">
        <v>35895</v>
      </c>
      <c r="O7" s="23">
        <v>62.9</v>
      </c>
      <c r="P7" s="23">
        <v>62.3</v>
      </c>
      <c r="Q7" s="23">
        <v>62.58</v>
      </c>
    </row>
    <row r="8" spans="1:17" ht="18.75" customHeight="1">
      <c r="A8" s="6">
        <v>1</v>
      </c>
      <c r="B8" s="24" t="s">
        <v>16</v>
      </c>
      <c r="C8" s="25">
        <v>2983</v>
      </c>
      <c r="D8" s="25">
        <v>3396</v>
      </c>
      <c r="E8" s="25">
        <v>6379</v>
      </c>
      <c r="F8" s="25">
        <v>2981</v>
      </c>
      <c r="G8" s="25">
        <v>3396</v>
      </c>
      <c r="H8" s="25">
        <v>6377</v>
      </c>
      <c r="I8" s="25">
        <v>1928</v>
      </c>
      <c r="J8" s="25">
        <v>2165</v>
      </c>
      <c r="K8" s="25">
        <v>4093</v>
      </c>
      <c r="L8" s="25">
        <v>1053</v>
      </c>
      <c r="M8" s="25">
        <v>1231</v>
      </c>
      <c r="N8" s="25">
        <v>2284</v>
      </c>
      <c r="O8" s="26">
        <v>64.68</v>
      </c>
      <c r="P8" s="26">
        <v>63.75</v>
      </c>
      <c r="Q8" s="26">
        <v>64.18</v>
      </c>
    </row>
    <row r="9" spans="1:17" ht="18.75" customHeight="1" hidden="1">
      <c r="A9" s="6"/>
      <c r="B9" s="7"/>
      <c r="C9" s="25" t="s">
        <v>33</v>
      </c>
      <c r="D9" s="25" t="s">
        <v>33</v>
      </c>
      <c r="E9" s="25" t="s">
        <v>33</v>
      </c>
      <c r="F9" s="25" t="s">
        <v>33</v>
      </c>
      <c r="G9" s="25" t="s">
        <v>33</v>
      </c>
      <c r="H9" s="25" t="s">
        <v>33</v>
      </c>
      <c r="I9" s="25">
        <v>0</v>
      </c>
      <c r="J9" s="25">
        <v>0</v>
      </c>
      <c r="K9" s="25">
        <v>0</v>
      </c>
      <c r="L9" s="25" t="s">
        <v>33</v>
      </c>
      <c r="M9" s="25" t="s">
        <v>33</v>
      </c>
      <c r="N9" s="25" t="s">
        <v>33</v>
      </c>
      <c r="O9" s="26" t="s">
        <v>33</v>
      </c>
      <c r="P9" s="26" t="s">
        <v>33</v>
      </c>
      <c r="Q9" s="26" t="s">
        <v>33</v>
      </c>
    </row>
    <row r="10" spans="1:17" ht="18.75" customHeight="1" hidden="1">
      <c r="A10" s="6"/>
      <c r="B10" s="7"/>
      <c r="C10" s="25">
        <v>2983</v>
      </c>
      <c r="D10" s="25">
        <v>3396</v>
      </c>
      <c r="E10" s="25">
        <v>6379</v>
      </c>
      <c r="F10" s="25">
        <v>2981</v>
      </c>
      <c r="G10" s="25">
        <v>3396</v>
      </c>
      <c r="H10" s="25">
        <v>6377</v>
      </c>
      <c r="I10" s="25">
        <v>1928</v>
      </c>
      <c r="J10" s="25">
        <v>2165</v>
      </c>
      <c r="K10" s="25">
        <v>4093</v>
      </c>
      <c r="L10" s="25">
        <v>1053</v>
      </c>
      <c r="M10" s="25">
        <v>1231</v>
      </c>
      <c r="N10" s="25">
        <v>2284</v>
      </c>
      <c r="O10" s="26">
        <v>64.68</v>
      </c>
      <c r="P10" s="26">
        <v>63.75</v>
      </c>
      <c r="Q10" s="26">
        <v>64.18</v>
      </c>
    </row>
    <row r="11" spans="1:17" ht="18.75" customHeight="1">
      <c r="A11" s="6">
        <v>2</v>
      </c>
      <c r="B11" s="24" t="s">
        <v>17</v>
      </c>
      <c r="C11" s="25">
        <v>3458</v>
      </c>
      <c r="D11" s="25">
        <v>4013</v>
      </c>
      <c r="E11" s="25">
        <v>7471</v>
      </c>
      <c r="F11" s="25">
        <v>3455</v>
      </c>
      <c r="G11" s="25">
        <v>4013</v>
      </c>
      <c r="H11" s="25">
        <v>7468</v>
      </c>
      <c r="I11" s="25">
        <v>2233</v>
      </c>
      <c r="J11" s="25">
        <v>2599</v>
      </c>
      <c r="K11" s="25">
        <v>4832</v>
      </c>
      <c r="L11" s="25">
        <v>1222</v>
      </c>
      <c r="M11" s="25">
        <v>1414</v>
      </c>
      <c r="N11" s="25">
        <v>2636</v>
      </c>
      <c r="O11" s="26">
        <v>64.63</v>
      </c>
      <c r="P11" s="26">
        <v>64.76</v>
      </c>
      <c r="Q11" s="26">
        <v>64.7</v>
      </c>
    </row>
    <row r="12" spans="1:17" ht="18.75" customHeight="1" hidden="1">
      <c r="A12" s="6"/>
      <c r="B12" s="8"/>
      <c r="C12" s="25" t="s">
        <v>33</v>
      </c>
      <c r="D12" s="25" t="s">
        <v>33</v>
      </c>
      <c r="E12" s="25" t="s">
        <v>33</v>
      </c>
      <c r="F12" s="25" t="s">
        <v>33</v>
      </c>
      <c r="G12" s="25" t="s">
        <v>33</v>
      </c>
      <c r="H12" s="25" t="s">
        <v>33</v>
      </c>
      <c r="I12" s="25">
        <v>0</v>
      </c>
      <c r="J12" s="25">
        <v>0</v>
      </c>
      <c r="K12" s="25">
        <v>0</v>
      </c>
      <c r="L12" s="25" t="s">
        <v>33</v>
      </c>
      <c r="M12" s="25" t="s">
        <v>33</v>
      </c>
      <c r="N12" s="25" t="s">
        <v>33</v>
      </c>
      <c r="O12" s="26" t="s">
        <v>33</v>
      </c>
      <c r="P12" s="26" t="s">
        <v>33</v>
      </c>
      <c r="Q12" s="26" t="s">
        <v>33</v>
      </c>
    </row>
    <row r="13" spans="1:17" ht="18.75" customHeight="1" hidden="1">
      <c r="A13" s="6"/>
      <c r="B13" s="8"/>
      <c r="C13" s="25">
        <v>3458</v>
      </c>
      <c r="D13" s="25">
        <v>4013</v>
      </c>
      <c r="E13" s="25">
        <v>7471</v>
      </c>
      <c r="F13" s="25">
        <v>3455</v>
      </c>
      <c r="G13" s="25">
        <v>4013</v>
      </c>
      <c r="H13" s="25">
        <v>7468</v>
      </c>
      <c r="I13" s="25">
        <v>2233</v>
      </c>
      <c r="J13" s="25">
        <v>2599</v>
      </c>
      <c r="K13" s="25">
        <v>4832</v>
      </c>
      <c r="L13" s="25">
        <v>1222</v>
      </c>
      <c r="M13" s="25">
        <v>1414</v>
      </c>
      <c r="N13" s="25">
        <v>2636</v>
      </c>
      <c r="O13" s="26">
        <v>64.63</v>
      </c>
      <c r="P13" s="26">
        <v>64.76</v>
      </c>
      <c r="Q13" s="26">
        <v>64.7</v>
      </c>
    </row>
    <row r="14" spans="1:17" ht="18.75" customHeight="1">
      <c r="A14" s="6">
        <v>3</v>
      </c>
      <c r="B14" s="24" t="s">
        <v>18</v>
      </c>
      <c r="C14" s="25">
        <v>3103</v>
      </c>
      <c r="D14" s="25">
        <v>3604</v>
      </c>
      <c r="E14" s="25">
        <v>6707</v>
      </c>
      <c r="F14" s="25">
        <v>3102</v>
      </c>
      <c r="G14" s="25">
        <v>3603</v>
      </c>
      <c r="H14" s="25">
        <v>6705</v>
      </c>
      <c r="I14" s="25">
        <v>2224</v>
      </c>
      <c r="J14" s="25">
        <v>2487</v>
      </c>
      <c r="K14" s="25">
        <v>4711</v>
      </c>
      <c r="L14" s="25">
        <v>878</v>
      </c>
      <c r="M14" s="25">
        <v>1116</v>
      </c>
      <c r="N14" s="25">
        <v>1994</v>
      </c>
      <c r="O14" s="26">
        <v>71.7</v>
      </c>
      <c r="P14" s="26">
        <v>69.03</v>
      </c>
      <c r="Q14" s="26">
        <v>70.26</v>
      </c>
    </row>
    <row r="15" spans="1:17" ht="18.75" customHeight="1" hidden="1">
      <c r="A15" s="6"/>
      <c r="B15" s="9"/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>
        <v>0</v>
      </c>
      <c r="J15" s="25">
        <v>0</v>
      </c>
      <c r="K15" s="25">
        <v>0</v>
      </c>
      <c r="L15" s="25" t="s">
        <v>33</v>
      </c>
      <c r="M15" s="25" t="s">
        <v>33</v>
      </c>
      <c r="N15" s="25" t="s">
        <v>33</v>
      </c>
      <c r="O15" s="26" t="s">
        <v>33</v>
      </c>
      <c r="P15" s="26" t="s">
        <v>33</v>
      </c>
      <c r="Q15" s="26" t="s">
        <v>33</v>
      </c>
    </row>
    <row r="16" spans="1:17" ht="18.75" customHeight="1" hidden="1">
      <c r="A16" s="6"/>
      <c r="B16" s="8"/>
      <c r="C16" s="25">
        <v>3103</v>
      </c>
      <c r="D16" s="25">
        <v>3604</v>
      </c>
      <c r="E16" s="25">
        <v>6707</v>
      </c>
      <c r="F16" s="25">
        <v>3102</v>
      </c>
      <c r="G16" s="25">
        <v>3603</v>
      </c>
      <c r="H16" s="25">
        <v>6705</v>
      </c>
      <c r="I16" s="25">
        <v>2224</v>
      </c>
      <c r="J16" s="25">
        <v>2487</v>
      </c>
      <c r="K16" s="25">
        <v>4711</v>
      </c>
      <c r="L16" s="25">
        <v>878</v>
      </c>
      <c r="M16" s="25">
        <v>1116</v>
      </c>
      <c r="N16" s="25">
        <v>1994</v>
      </c>
      <c r="O16" s="26">
        <v>71.7</v>
      </c>
      <c r="P16" s="26">
        <v>69.03</v>
      </c>
      <c r="Q16" s="26">
        <v>70.26</v>
      </c>
    </row>
    <row r="17" spans="1:17" ht="18.75" customHeight="1">
      <c r="A17" s="6">
        <v>4</v>
      </c>
      <c r="B17" s="24" t="s">
        <v>19</v>
      </c>
      <c r="C17" s="25">
        <v>2778</v>
      </c>
      <c r="D17" s="25">
        <v>3299</v>
      </c>
      <c r="E17" s="25">
        <v>6077</v>
      </c>
      <c r="F17" s="25">
        <v>2778</v>
      </c>
      <c r="G17" s="25">
        <v>3299</v>
      </c>
      <c r="H17" s="25">
        <v>6077</v>
      </c>
      <c r="I17" s="25">
        <v>1811</v>
      </c>
      <c r="J17" s="25">
        <v>2140</v>
      </c>
      <c r="K17" s="25">
        <v>3951</v>
      </c>
      <c r="L17" s="25">
        <v>967</v>
      </c>
      <c r="M17" s="25">
        <v>1159</v>
      </c>
      <c r="N17" s="25">
        <v>2126</v>
      </c>
      <c r="O17" s="26">
        <v>65.19</v>
      </c>
      <c r="P17" s="26">
        <v>64.87</v>
      </c>
      <c r="Q17" s="26">
        <v>65.02</v>
      </c>
    </row>
    <row r="18" spans="1:17" ht="18.75" customHeight="1" hidden="1">
      <c r="A18" s="6"/>
      <c r="B18" s="9"/>
      <c r="C18" s="25" t="s">
        <v>33</v>
      </c>
      <c r="D18" s="25" t="s">
        <v>33</v>
      </c>
      <c r="E18" s="25" t="s">
        <v>33</v>
      </c>
      <c r="F18" s="25" t="s">
        <v>33</v>
      </c>
      <c r="G18" s="25" t="s">
        <v>33</v>
      </c>
      <c r="H18" s="25" t="s">
        <v>33</v>
      </c>
      <c r="I18" s="25">
        <v>0</v>
      </c>
      <c r="J18" s="25">
        <v>0</v>
      </c>
      <c r="K18" s="25">
        <v>0</v>
      </c>
      <c r="L18" s="25" t="s">
        <v>33</v>
      </c>
      <c r="M18" s="25" t="s">
        <v>33</v>
      </c>
      <c r="N18" s="25" t="s">
        <v>33</v>
      </c>
      <c r="O18" s="26" t="s">
        <v>33</v>
      </c>
      <c r="P18" s="26" t="s">
        <v>33</v>
      </c>
      <c r="Q18" s="26" t="s">
        <v>33</v>
      </c>
    </row>
    <row r="19" spans="1:17" ht="18.75" customHeight="1" hidden="1">
      <c r="A19" s="6"/>
      <c r="B19" s="8"/>
      <c r="C19" s="25">
        <v>2778</v>
      </c>
      <c r="D19" s="25">
        <v>3299</v>
      </c>
      <c r="E19" s="25">
        <v>6077</v>
      </c>
      <c r="F19" s="25">
        <v>2778</v>
      </c>
      <c r="G19" s="25">
        <v>3299</v>
      </c>
      <c r="H19" s="25">
        <v>6077</v>
      </c>
      <c r="I19" s="25">
        <v>1811</v>
      </c>
      <c r="J19" s="25">
        <v>2140</v>
      </c>
      <c r="K19" s="25">
        <v>3951</v>
      </c>
      <c r="L19" s="25">
        <v>967</v>
      </c>
      <c r="M19" s="25">
        <v>1159</v>
      </c>
      <c r="N19" s="25">
        <v>2126</v>
      </c>
      <c r="O19" s="26">
        <v>65.19</v>
      </c>
      <c r="P19" s="26">
        <v>64.87</v>
      </c>
      <c r="Q19" s="26">
        <v>65.02</v>
      </c>
    </row>
    <row r="20" spans="1:17" ht="18.75" customHeight="1">
      <c r="A20" s="6">
        <v>5</v>
      </c>
      <c r="B20" s="24" t="s">
        <v>20</v>
      </c>
      <c r="C20" s="25">
        <v>2880</v>
      </c>
      <c r="D20" s="25">
        <v>3271</v>
      </c>
      <c r="E20" s="25">
        <v>6151</v>
      </c>
      <c r="F20" s="25">
        <v>2880</v>
      </c>
      <c r="G20" s="25">
        <v>3271</v>
      </c>
      <c r="H20" s="25">
        <v>6151</v>
      </c>
      <c r="I20" s="25">
        <v>2073</v>
      </c>
      <c r="J20" s="25">
        <v>2255</v>
      </c>
      <c r="K20" s="25">
        <v>4328</v>
      </c>
      <c r="L20" s="25">
        <v>807</v>
      </c>
      <c r="M20" s="25">
        <v>1016</v>
      </c>
      <c r="N20" s="25">
        <v>1823</v>
      </c>
      <c r="O20" s="26">
        <v>71.98</v>
      </c>
      <c r="P20" s="26">
        <v>68.94</v>
      </c>
      <c r="Q20" s="26">
        <v>70.36</v>
      </c>
    </row>
    <row r="21" spans="1:17" ht="18.75" customHeight="1" hidden="1">
      <c r="A21" s="6"/>
      <c r="B21" s="9"/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>
        <v>0</v>
      </c>
      <c r="J21" s="25">
        <v>0</v>
      </c>
      <c r="K21" s="25">
        <v>0</v>
      </c>
      <c r="L21" s="25" t="s">
        <v>33</v>
      </c>
      <c r="M21" s="25" t="s">
        <v>33</v>
      </c>
      <c r="N21" s="25" t="s">
        <v>33</v>
      </c>
      <c r="O21" s="26" t="s">
        <v>33</v>
      </c>
      <c r="P21" s="26" t="s">
        <v>33</v>
      </c>
      <c r="Q21" s="26" t="s">
        <v>33</v>
      </c>
    </row>
    <row r="22" spans="1:17" ht="18.75" customHeight="1" hidden="1">
      <c r="A22" s="6"/>
      <c r="B22" s="8"/>
      <c r="C22" s="25">
        <v>2880</v>
      </c>
      <c r="D22" s="25">
        <v>3271</v>
      </c>
      <c r="E22" s="25">
        <v>6151</v>
      </c>
      <c r="F22" s="25">
        <v>2880</v>
      </c>
      <c r="G22" s="25">
        <v>3271</v>
      </c>
      <c r="H22" s="25">
        <v>6151</v>
      </c>
      <c r="I22" s="25">
        <v>2073</v>
      </c>
      <c r="J22" s="25">
        <v>2255</v>
      </c>
      <c r="K22" s="25">
        <v>4328</v>
      </c>
      <c r="L22" s="25">
        <v>807</v>
      </c>
      <c r="M22" s="25">
        <v>1016</v>
      </c>
      <c r="N22" s="25">
        <v>1823</v>
      </c>
      <c r="O22" s="26">
        <v>71.98</v>
      </c>
      <c r="P22" s="26">
        <v>68.94</v>
      </c>
      <c r="Q22" s="26">
        <v>70.36</v>
      </c>
    </row>
    <row r="23" spans="1:17" ht="18.75" customHeight="1">
      <c r="A23" s="6">
        <v>6</v>
      </c>
      <c r="B23" s="24" t="s">
        <v>21</v>
      </c>
      <c r="C23" s="25">
        <v>2264</v>
      </c>
      <c r="D23" s="25">
        <v>2625</v>
      </c>
      <c r="E23" s="25">
        <v>4889</v>
      </c>
      <c r="F23" s="25">
        <v>2263</v>
      </c>
      <c r="G23" s="25">
        <v>2625</v>
      </c>
      <c r="H23" s="25">
        <v>4888</v>
      </c>
      <c r="I23" s="25">
        <v>1376</v>
      </c>
      <c r="J23" s="25">
        <v>1581</v>
      </c>
      <c r="K23" s="25">
        <v>2957</v>
      </c>
      <c r="L23" s="25">
        <v>887</v>
      </c>
      <c r="M23" s="25">
        <v>1044</v>
      </c>
      <c r="N23" s="25">
        <v>1931</v>
      </c>
      <c r="O23" s="26">
        <v>60.8</v>
      </c>
      <c r="P23" s="26">
        <v>60.23</v>
      </c>
      <c r="Q23" s="26">
        <v>60.5</v>
      </c>
    </row>
    <row r="24" spans="1:17" ht="18.75" customHeight="1" hidden="1">
      <c r="A24" s="6"/>
      <c r="B24" s="9"/>
      <c r="C24" s="25" t="s">
        <v>33</v>
      </c>
      <c r="D24" s="25" t="s">
        <v>33</v>
      </c>
      <c r="E24" s="25" t="s">
        <v>33</v>
      </c>
      <c r="F24" s="25" t="s">
        <v>33</v>
      </c>
      <c r="G24" s="25" t="s">
        <v>33</v>
      </c>
      <c r="H24" s="25" t="s">
        <v>33</v>
      </c>
      <c r="I24" s="25">
        <v>0</v>
      </c>
      <c r="J24" s="25">
        <v>0</v>
      </c>
      <c r="K24" s="25">
        <v>0</v>
      </c>
      <c r="L24" s="25" t="s">
        <v>33</v>
      </c>
      <c r="M24" s="25" t="s">
        <v>33</v>
      </c>
      <c r="N24" s="25" t="s">
        <v>33</v>
      </c>
      <c r="O24" s="26" t="s">
        <v>33</v>
      </c>
      <c r="P24" s="26" t="s">
        <v>33</v>
      </c>
      <c r="Q24" s="26" t="s">
        <v>33</v>
      </c>
    </row>
    <row r="25" spans="1:17" ht="18.75" customHeight="1" hidden="1">
      <c r="A25" s="6"/>
      <c r="B25" s="8"/>
      <c r="C25" s="25">
        <v>2264</v>
      </c>
      <c r="D25" s="25">
        <v>2625</v>
      </c>
      <c r="E25" s="25">
        <v>4889</v>
      </c>
      <c r="F25" s="25">
        <v>2263</v>
      </c>
      <c r="G25" s="25">
        <v>2625</v>
      </c>
      <c r="H25" s="25">
        <v>4888</v>
      </c>
      <c r="I25" s="25">
        <v>1376</v>
      </c>
      <c r="J25" s="25">
        <v>1581</v>
      </c>
      <c r="K25" s="25">
        <v>2957</v>
      </c>
      <c r="L25" s="25">
        <v>887</v>
      </c>
      <c r="M25" s="25">
        <v>1044</v>
      </c>
      <c r="N25" s="25">
        <v>1931</v>
      </c>
      <c r="O25" s="26">
        <v>60.8</v>
      </c>
      <c r="P25" s="26">
        <v>60.23</v>
      </c>
      <c r="Q25" s="26">
        <v>60.5</v>
      </c>
    </row>
    <row r="26" spans="1:17" ht="18.75" customHeight="1">
      <c r="A26" s="27">
        <v>7</v>
      </c>
      <c r="B26" s="28" t="s">
        <v>22</v>
      </c>
      <c r="C26" s="25">
        <v>3568</v>
      </c>
      <c r="D26" s="25">
        <v>4146</v>
      </c>
      <c r="E26" s="25">
        <v>7714</v>
      </c>
      <c r="F26" s="25">
        <v>3565</v>
      </c>
      <c r="G26" s="25">
        <v>4146</v>
      </c>
      <c r="H26" s="25">
        <v>7711</v>
      </c>
      <c r="I26" s="25">
        <v>2085</v>
      </c>
      <c r="J26" s="25">
        <v>2429</v>
      </c>
      <c r="K26" s="25">
        <v>4514</v>
      </c>
      <c r="L26" s="25">
        <v>1480</v>
      </c>
      <c r="M26" s="25">
        <v>1717</v>
      </c>
      <c r="N26" s="25">
        <v>3197</v>
      </c>
      <c r="O26" s="26">
        <v>58.49</v>
      </c>
      <c r="P26" s="26">
        <v>58.59</v>
      </c>
      <c r="Q26" s="26">
        <v>58.54</v>
      </c>
    </row>
    <row r="27" spans="1:17" ht="18.75" customHeight="1">
      <c r="A27" s="29"/>
      <c r="B27" s="30"/>
      <c r="C27" s="25">
        <v>12</v>
      </c>
      <c r="D27" s="25">
        <v>27</v>
      </c>
      <c r="E27" s="25">
        <v>39</v>
      </c>
      <c r="F27" s="25">
        <v>12</v>
      </c>
      <c r="G27" s="25">
        <v>27</v>
      </c>
      <c r="H27" s="25">
        <v>39</v>
      </c>
      <c r="I27" s="25">
        <v>5</v>
      </c>
      <c r="J27" s="25">
        <v>10</v>
      </c>
      <c r="K27" s="25">
        <v>15</v>
      </c>
      <c r="L27" s="25">
        <v>7</v>
      </c>
      <c r="M27" s="25">
        <v>17</v>
      </c>
      <c r="N27" s="25">
        <v>24</v>
      </c>
      <c r="O27" s="26">
        <v>41.67</v>
      </c>
      <c r="P27" s="26">
        <v>37.04</v>
      </c>
      <c r="Q27" s="26">
        <v>38.46</v>
      </c>
    </row>
    <row r="28" spans="1:17" ht="18.75" customHeight="1">
      <c r="A28" s="31"/>
      <c r="B28" s="32"/>
      <c r="C28" s="25">
        <v>3580</v>
      </c>
      <c r="D28" s="25">
        <v>4173</v>
      </c>
      <c r="E28" s="25">
        <v>7753</v>
      </c>
      <c r="F28" s="25">
        <v>3577</v>
      </c>
      <c r="G28" s="25">
        <v>4173</v>
      </c>
      <c r="H28" s="25">
        <v>7750</v>
      </c>
      <c r="I28" s="25">
        <v>2090</v>
      </c>
      <c r="J28" s="25">
        <v>2439</v>
      </c>
      <c r="K28" s="25">
        <v>4529</v>
      </c>
      <c r="L28" s="25">
        <v>1487</v>
      </c>
      <c r="M28" s="25">
        <v>1734</v>
      </c>
      <c r="N28" s="25">
        <v>3221</v>
      </c>
      <c r="O28" s="26">
        <v>58.43</v>
      </c>
      <c r="P28" s="26">
        <v>58.45</v>
      </c>
      <c r="Q28" s="26">
        <v>58.44</v>
      </c>
    </row>
    <row r="29" spans="1:17" ht="18.75" customHeight="1">
      <c r="A29" s="6">
        <v>8</v>
      </c>
      <c r="B29" s="24" t="s">
        <v>23</v>
      </c>
      <c r="C29" s="25">
        <v>3820</v>
      </c>
      <c r="D29" s="25">
        <v>4263</v>
      </c>
      <c r="E29" s="25">
        <v>8083</v>
      </c>
      <c r="F29" s="25">
        <v>3819</v>
      </c>
      <c r="G29" s="25">
        <v>4263</v>
      </c>
      <c r="H29" s="25">
        <v>8082</v>
      </c>
      <c r="I29" s="25">
        <v>2279</v>
      </c>
      <c r="J29" s="25">
        <v>2580</v>
      </c>
      <c r="K29" s="25">
        <v>4859</v>
      </c>
      <c r="L29" s="25">
        <v>1540</v>
      </c>
      <c r="M29" s="25">
        <v>1683</v>
      </c>
      <c r="N29" s="25">
        <v>3223</v>
      </c>
      <c r="O29" s="26">
        <v>59.68</v>
      </c>
      <c r="P29" s="26">
        <v>60.52</v>
      </c>
      <c r="Q29" s="26">
        <v>60.12</v>
      </c>
    </row>
    <row r="30" spans="1:17" ht="18.75" customHeight="1" hidden="1">
      <c r="A30" s="6"/>
      <c r="B30" s="9"/>
      <c r="C30" s="25" t="s">
        <v>33</v>
      </c>
      <c r="D30" s="25" t="s">
        <v>33</v>
      </c>
      <c r="E30" s="25" t="s">
        <v>33</v>
      </c>
      <c r="F30" s="25" t="s">
        <v>33</v>
      </c>
      <c r="G30" s="25" t="s">
        <v>33</v>
      </c>
      <c r="H30" s="25" t="s">
        <v>33</v>
      </c>
      <c r="I30" s="25">
        <v>0</v>
      </c>
      <c r="J30" s="25">
        <v>0</v>
      </c>
      <c r="K30" s="25">
        <v>0</v>
      </c>
      <c r="L30" s="25" t="s">
        <v>33</v>
      </c>
      <c r="M30" s="25" t="s">
        <v>33</v>
      </c>
      <c r="N30" s="25" t="s">
        <v>33</v>
      </c>
      <c r="O30" s="26" t="s">
        <v>33</v>
      </c>
      <c r="P30" s="26" t="s">
        <v>33</v>
      </c>
      <c r="Q30" s="26" t="s">
        <v>33</v>
      </c>
    </row>
    <row r="31" spans="1:17" ht="18.75" customHeight="1" hidden="1">
      <c r="A31" s="6"/>
      <c r="B31" s="8"/>
      <c r="C31" s="25">
        <v>3820</v>
      </c>
      <c r="D31" s="25">
        <v>4263</v>
      </c>
      <c r="E31" s="25">
        <v>8083</v>
      </c>
      <c r="F31" s="25">
        <v>3819</v>
      </c>
      <c r="G31" s="25">
        <v>4263</v>
      </c>
      <c r="H31" s="25">
        <v>8082</v>
      </c>
      <c r="I31" s="25">
        <v>2279</v>
      </c>
      <c r="J31" s="25">
        <v>2580</v>
      </c>
      <c r="K31" s="25">
        <v>4859</v>
      </c>
      <c r="L31" s="25">
        <v>1540</v>
      </c>
      <c r="M31" s="25">
        <v>1683</v>
      </c>
      <c r="N31" s="25">
        <v>3223</v>
      </c>
      <c r="O31" s="26">
        <v>59.68</v>
      </c>
      <c r="P31" s="26">
        <v>60.52</v>
      </c>
      <c r="Q31" s="26">
        <v>60.12</v>
      </c>
    </row>
    <row r="32" spans="1:17" ht="18.75" customHeight="1">
      <c r="A32" s="6">
        <v>9</v>
      </c>
      <c r="B32" s="24" t="s">
        <v>24</v>
      </c>
      <c r="C32" s="25">
        <v>3404</v>
      </c>
      <c r="D32" s="25">
        <v>3721</v>
      </c>
      <c r="E32" s="25">
        <v>7125</v>
      </c>
      <c r="F32" s="25">
        <v>3404</v>
      </c>
      <c r="G32" s="25">
        <v>3721</v>
      </c>
      <c r="H32" s="25">
        <v>7125</v>
      </c>
      <c r="I32" s="25">
        <v>2053</v>
      </c>
      <c r="J32" s="25">
        <v>2204</v>
      </c>
      <c r="K32" s="25">
        <v>4257</v>
      </c>
      <c r="L32" s="25">
        <v>1351</v>
      </c>
      <c r="M32" s="25">
        <v>1517</v>
      </c>
      <c r="N32" s="25">
        <v>2868</v>
      </c>
      <c r="O32" s="26">
        <v>60.31</v>
      </c>
      <c r="P32" s="26">
        <v>59.23</v>
      </c>
      <c r="Q32" s="26">
        <v>59.75</v>
      </c>
    </row>
    <row r="33" spans="1:17" ht="18.75" customHeight="1" hidden="1">
      <c r="A33" s="33"/>
      <c r="B33" s="7"/>
      <c r="C33" s="25" t="s">
        <v>33</v>
      </c>
      <c r="D33" s="25" t="s">
        <v>33</v>
      </c>
      <c r="E33" s="25" t="s">
        <v>33</v>
      </c>
      <c r="F33" s="25" t="s">
        <v>33</v>
      </c>
      <c r="G33" s="25" t="s">
        <v>33</v>
      </c>
      <c r="H33" s="25" t="s">
        <v>33</v>
      </c>
      <c r="I33" s="25">
        <v>0</v>
      </c>
      <c r="J33" s="25">
        <v>0</v>
      </c>
      <c r="K33" s="25">
        <v>0</v>
      </c>
      <c r="L33" s="25" t="s">
        <v>33</v>
      </c>
      <c r="M33" s="25" t="s">
        <v>33</v>
      </c>
      <c r="N33" s="25" t="s">
        <v>33</v>
      </c>
      <c r="O33" s="26" t="s">
        <v>33</v>
      </c>
      <c r="P33" s="26" t="s">
        <v>33</v>
      </c>
      <c r="Q33" s="26" t="s">
        <v>33</v>
      </c>
    </row>
    <row r="34" spans="1:17" ht="18.75" customHeight="1" hidden="1">
      <c r="A34" s="33"/>
      <c r="B34" s="7"/>
      <c r="C34" s="25">
        <v>3404</v>
      </c>
      <c r="D34" s="25">
        <v>3721</v>
      </c>
      <c r="E34" s="25">
        <v>7125</v>
      </c>
      <c r="F34" s="25">
        <v>3404</v>
      </c>
      <c r="G34" s="25">
        <v>3721</v>
      </c>
      <c r="H34" s="25">
        <v>7125</v>
      </c>
      <c r="I34" s="25">
        <v>2053</v>
      </c>
      <c r="J34" s="25">
        <v>2204</v>
      </c>
      <c r="K34" s="25">
        <v>4257</v>
      </c>
      <c r="L34" s="25">
        <v>1351</v>
      </c>
      <c r="M34" s="25">
        <v>1517</v>
      </c>
      <c r="N34" s="25">
        <v>2868</v>
      </c>
      <c r="O34" s="26">
        <v>60.31</v>
      </c>
      <c r="P34" s="26">
        <v>59.23</v>
      </c>
      <c r="Q34" s="26">
        <v>59.75</v>
      </c>
    </row>
    <row r="35" spans="1:17" ht="18.75" customHeight="1">
      <c r="A35" s="6">
        <v>10</v>
      </c>
      <c r="B35" s="24" t="s">
        <v>25</v>
      </c>
      <c r="C35" s="25">
        <v>1517</v>
      </c>
      <c r="D35" s="25">
        <v>1627</v>
      </c>
      <c r="E35" s="25">
        <v>3144</v>
      </c>
      <c r="F35" s="25">
        <v>1512</v>
      </c>
      <c r="G35" s="25">
        <v>1626</v>
      </c>
      <c r="H35" s="25">
        <v>3138</v>
      </c>
      <c r="I35" s="25">
        <v>845</v>
      </c>
      <c r="J35" s="25">
        <v>952</v>
      </c>
      <c r="K35" s="25">
        <v>1797</v>
      </c>
      <c r="L35" s="25">
        <v>667</v>
      </c>
      <c r="M35" s="25">
        <v>674</v>
      </c>
      <c r="N35" s="25">
        <v>1341</v>
      </c>
      <c r="O35" s="26">
        <v>55.89</v>
      </c>
      <c r="P35" s="26">
        <v>58.55</v>
      </c>
      <c r="Q35" s="26">
        <v>57.27</v>
      </c>
    </row>
    <row r="36" spans="1:17" ht="18.75" customHeight="1" hidden="1">
      <c r="A36" s="6"/>
      <c r="B36" s="9"/>
      <c r="C36" s="25" t="s">
        <v>33</v>
      </c>
      <c r="D36" s="25" t="s">
        <v>33</v>
      </c>
      <c r="E36" s="25" t="s">
        <v>33</v>
      </c>
      <c r="F36" s="25" t="s">
        <v>33</v>
      </c>
      <c r="G36" s="25" t="s">
        <v>33</v>
      </c>
      <c r="H36" s="25" t="s">
        <v>33</v>
      </c>
      <c r="I36" s="25">
        <v>0</v>
      </c>
      <c r="J36" s="25">
        <v>0</v>
      </c>
      <c r="K36" s="25">
        <v>0</v>
      </c>
      <c r="L36" s="25" t="s">
        <v>33</v>
      </c>
      <c r="M36" s="25" t="s">
        <v>33</v>
      </c>
      <c r="N36" s="25" t="s">
        <v>33</v>
      </c>
      <c r="O36" s="26" t="s">
        <v>33</v>
      </c>
      <c r="P36" s="26" t="s">
        <v>33</v>
      </c>
      <c r="Q36" s="26" t="s">
        <v>33</v>
      </c>
    </row>
    <row r="37" spans="1:17" ht="18.75" customHeight="1" hidden="1">
      <c r="A37" s="6"/>
      <c r="B37" s="8"/>
      <c r="C37" s="25">
        <v>1517</v>
      </c>
      <c r="D37" s="25">
        <v>1627</v>
      </c>
      <c r="E37" s="25">
        <v>3144</v>
      </c>
      <c r="F37" s="25">
        <v>1512</v>
      </c>
      <c r="G37" s="25">
        <v>1626</v>
      </c>
      <c r="H37" s="25">
        <v>3138</v>
      </c>
      <c r="I37" s="25">
        <v>845</v>
      </c>
      <c r="J37" s="25">
        <v>952</v>
      </c>
      <c r="K37" s="25">
        <v>1797</v>
      </c>
      <c r="L37" s="25">
        <v>667</v>
      </c>
      <c r="M37" s="25">
        <v>674</v>
      </c>
      <c r="N37" s="25">
        <v>1341</v>
      </c>
      <c r="O37" s="26">
        <v>55.89</v>
      </c>
      <c r="P37" s="26">
        <v>58.55</v>
      </c>
      <c r="Q37" s="26">
        <v>57.27</v>
      </c>
    </row>
    <row r="38" spans="1:17" ht="18.75" customHeight="1">
      <c r="A38" s="6">
        <v>11</v>
      </c>
      <c r="B38" s="24" t="s">
        <v>26</v>
      </c>
      <c r="C38" s="25">
        <v>3339</v>
      </c>
      <c r="D38" s="25">
        <v>3774</v>
      </c>
      <c r="E38" s="25">
        <v>7113</v>
      </c>
      <c r="F38" s="25">
        <v>3335</v>
      </c>
      <c r="G38" s="25">
        <v>3774</v>
      </c>
      <c r="H38" s="25">
        <v>7109</v>
      </c>
      <c r="I38" s="25">
        <v>2094</v>
      </c>
      <c r="J38" s="25">
        <v>2327</v>
      </c>
      <c r="K38" s="25">
        <v>4421</v>
      </c>
      <c r="L38" s="25">
        <v>1241</v>
      </c>
      <c r="M38" s="25">
        <v>1447</v>
      </c>
      <c r="N38" s="25">
        <v>2688</v>
      </c>
      <c r="O38" s="26">
        <v>62.79</v>
      </c>
      <c r="P38" s="26">
        <v>61.66</v>
      </c>
      <c r="Q38" s="26">
        <v>62.19</v>
      </c>
    </row>
    <row r="39" spans="1:17" ht="18.75" customHeight="1" hidden="1">
      <c r="A39" s="33"/>
      <c r="B39" s="7"/>
      <c r="C39" s="25" t="s">
        <v>33</v>
      </c>
      <c r="D39" s="25" t="s">
        <v>33</v>
      </c>
      <c r="E39" s="25" t="s">
        <v>33</v>
      </c>
      <c r="F39" s="25" t="s">
        <v>33</v>
      </c>
      <c r="G39" s="25" t="s">
        <v>33</v>
      </c>
      <c r="H39" s="25" t="s">
        <v>33</v>
      </c>
      <c r="I39" s="25">
        <v>0</v>
      </c>
      <c r="J39" s="25">
        <v>0</v>
      </c>
      <c r="K39" s="25">
        <v>0</v>
      </c>
      <c r="L39" s="25" t="s">
        <v>33</v>
      </c>
      <c r="M39" s="25" t="s">
        <v>33</v>
      </c>
      <c r="N39" s="25" t="s">
        <v>33</v>
      </c>
      <c r="O39" s="26" t="s">
        <v>33</v>
      </c>
      <c r="P39" s="26" t="s">
        <v>33</v>
      </c>
      <c r="Q39" s="26" t="s">
        <v>33</v>
      </c>
    </row>
    <row r="40" spans="1:17" ht="18.75" customHeight="1" hidden="1">
      <c r="A40" s="33"/>
      <c r="B40" s="7"/>
      <c r="C40" s="25">
        <v>3339</v>
      </c>
      <c r="D40" s="25">
        <v>3774</v>
      </c>
      <c r="E40" s="25">
        <v>7113</v>
      </c>
      <c r="F40" s="25">
        <v>3335</v>
      </c>
      <c r="G40" s="25">
        <v>3774</v>
      </c>
      <c r="H40" s="25">
        <v>7109</v>
      </c>
      <c r="I40" s="25">
        <v>2094</v>
      </c>
      <c r="J40" s="25">
        <v>2327</v>
      </c>
      <c r="K40" s="25">
        <v>4421</v>
      </c>
      <c r="L40" s="25">
        <v>1241</v>
      </c>
      <c r="M40" s="25">
        <v>1447</v>
      </c>
      <c r="N40" s="25">
        <v>2688</v>
      </c>
      <c r="O40" s="26">
        <v>62.79</v>
      </c>
      <c r="P40" s="26">
        <v>61.66</v>
      </c>
      <c r="Q40" s="26">
        <v>62.19</v>
      </c>
    </row>
    <row r="41" spans="1:17" ht="18.75" customHeight="1">
      <c r="A41" s="6">
        <v>12</v>
      </c>
      <c r="B41" s="24" t="s">
        <v>27</v>
      </c>
      <c r="C41" s="25">
        <v>3680</v>
      </c>
      <c r="D41" s="25">
        <v>4081</v>
      </c>
      <c r="E41" s="25">
        <v>7761</v>
      </c>
      <c r="F41" s="25">
        <v>3680</v>
      </c>
      <c r="G41" s="25">
        <v>4081</v>
      </c>
      <c r="H41" s="25">
        <v>7761</v>
      </c>
      <c r="I41" s="25">
        <v>2295</v>
      </c>
      <c r="J41" s="25">
        <v>2544</v>
      </c>
      <c r="K41" s="25">
        <v>4839</v>
      </c>
      <c r="L41" s="25">
        <v>1385</v>
      </c>
      <c r="M41" s="25">
        <v>1537</v>
      </c>
      <c r="N41" s="25">
        <v>2922</v>
      </c>
      <c r="O41" s="26">
        <v>62.36</v>
      </c>
      <c r="P41" s="26">
        <v>62.34</v>
      </c>
      <c r="Q41" s="26">
        <v>62.35</v>
      </c>
    </row>
    <row r="42" spans="1:17" ht="18.75" customHeight="1" hidden="1">
      <c r="A42" s="6"/>
      <c r="B42" s="9"/>
      <c r="C42" s="25" t="s">
        <v>33</v>
      </c>
      <c r="D42" s="25" t="s">
        <v>33</v>
      </c>
      <c r="E42" s="25" t="s">
        <v>33</v>
      </c>
      <c r="F42" s="25" t="s">
        <v>33</v>
      </c>
      <c r="G42" s="25" t="s">
        <v>33</v>
      </c>
      <c r="H42" s="25" t="s">
        <v>33</v>
      </c>
      <c r="I42" s="25">
        <v>0</v>
      </c>
      <c r="J42" s="25">
        <v>0</v>
      </c>
      <c r="K42" s="25">
        <v>0</v>
      </c>
      <c r="L42" s="25" t="s">
        <v>33</v>
      </c>
      <c r="M42" s="25" t="s">
        <v>33</v>
      </c>
      <c r="N42" s="25" t="s">
        <v>33</v>
      </c>
      <c r="O42" s="26" t="s">
        <v>33</v>
      </c>
      <c r="P42" s="26" t="s">
        <v>33</v>
      </c>
      <c r="Q42" s="26" t="s">
        <v>33</v>
      </c>
    </row>
    <row r="43" spans="1:17" ht="18.75" customHeight="1" hidden="1">
      <c r="A43" s="6"/>
      <c r="B43" s="8"/>
      <c r="C43" s="25">
        <v>3680</v>
      </c>
      <c r="D43" s="25">
        <v>4081</v>
      </c>
      <c r="E43" s="25">
        <v>7761</v>
      </c>
      <c r="F43" s="25">
        <v>3680</v>
      </c>
      <c r="G43" s="25">
        <v>4081</v>
      </c>
      <c r="H43" s="25">
        <v>7761</v>
      </c>
      <c r="I43" s="25">
        <v>2295</v>
      </c>
      <c r="J43" s="25">
        <v>2544</v>
      </c>
      <c r="K43" s="25">
        <v>4839</v>
      </c>
      <c r="L43" s="25">
        <v>1385</v>
      </c>
      <c r="M43" s="25">
        <v>1537</v>
      </c>
      <c r="N43" s="25">
        <v>2922</v>
      </c>
      <c r="O43" s="26">
        <v>62.36</v>
      </c>
      <c r="P43" s="26">
        <v>62.34</v>
      </c>
      <c r="Q43" s="26">
        <v>62.35</v>
      </c>
    </row>
    <row r="44" spans="1:17" ht="18.75" customHeight="1">
      <c r="A44" s="6">
        <v>13</v>
      </c>
      <c r="B44" s="24" t="s">
        <v>28</v>
      </c>
      <c r="C44" s="25">
        <v>4146</v>
      </c>
      <c r="D44" s="25">
        <v>4632</v>
      </c>
      <c r="E44" s="25">
        <v>8778</v>
      </c>
      <c r="F44" s="25">
        <v>4144</v>
      </c>
      <c r="G44" s="25">
        <v>4632</v>
      </c>
      <c r="H44" s="25">
        <v>8776</v>
      </c>
      <c r="I44" s="25">
        <v>2509</v>
      </c>
      <c r="J44" s="25">
        <v>2780</v>
      </c>
      <c r="K44" s="25">
        <v>5289</v>
      </c>
      <c r="L44" s="25">
        <v>1635</v>
      </c>
      <c r="M44" s="25">
        <v>1852</v>
      </c>
      <c r="N44" s="25">
        <v>3487</v>
      </c>
      <c r="O44" s="26">
        <v>60.55</v>
      </c>
      <c r="P44" s="26">
        <v>60.02</v>
      </c>
      <c r="Q44" s="26">
        <v>60.27</v>
      </c>
    </row>
    <row r="45" spans="1:17" ht="18.75" customHeight="1" hidden="1">
      <c r="A45" s="6"/>
      <c r="B45" s="9"/>
      <c r="C45" s="25" t="s">
        <v>33</v>
      </c>
      <c r="D45" s="25" t="s">
        <v>33</v>
      </c>
      <c r="E45" s="25" t="s">
        <v>33</v>
      </c>
      <c r="F45" s="25" t="s">
        <v>33</v>
      </c>
      <c r="G45" s="25" t="s">
        <v>33</v>
      </c>
      <c r="H45" s="25" t="s">
        <v>33</v>
      </c>
      <c r="I45" s="25">
        <v>0</v>
      </c>
      <c r="J45" s="25">
        <v>0</v>
      </c>
      <c r="K45" s="25">
        <v>0</v>
      </c>
      <c r="L45" s="25" t="s">
        <v>33</v>
      </c>
      <c r="M45" s="25" t="s">
        <v>33</v>
      </c>
      <c r="N45" s="25" t="s">
        <v>33</v>
      </c>
      <c r="O45" s="26" t="s">
        <v>33</v>
      </c>
      <c r="P45" s="26" t="s">
        <v>33</v>
      </c>
      <c r="Q45" s="26" t="s">
        <v>33</v>
      </c>
    </row>
    <row r="46" spans="1:17" ht="18.75" customHeight="1" hidden="1">
      <c r="A46" s="6"/>
      <c r="B46" s="8"/>
      <c r="C46" s="25">
        <v>4146</v>
      </c>
      <c r="D46" s="25">
        <v>4632</v>
      </c>
      <c r="E46" s="25">
        <v>8778</v>
      </c>
      <c r="F46" s="25">
        <v>4144</v>
      </c>
      <c r="G46" s="25">
        <v>4632</v>
      </c>
      <c r="H46" s="25">
        <v>8776</v>
      </c>
      <c r="I46" s="25">
        <v>2509</v>
      </c>
      <c r="J46" s="25">
        <v>2780</v>
      </c>
      <c r="K46" s="25">
        <v>5289</v>
      </c>
      <c r="L46" s="25">
        <v>1635</v>
      </c>
      <c r="M46" s="25">
        <v>1852</v>
      </c>
      <c r="N46" s="25">
        <v>3487</v>
      </c>
      <c r="O46" s="26">
        <v>60.55</v>
      </c>
      <c r="P46" s="26">
        <v>60.02</v>
      </c>
      <c r="Q46" s="26">
        <v>60.27</v>
      </c>
    </row>
    <row r="47" spans="1:17" ht="18.75" customHeight="1">
      <c r="A47" s="6">
        <v>14</v>
      </c>
      <c r="B47" s="24" t="s">
        <v>29</v>
      </c>
      <c r="C47" s="25">
        <v>2638</v>
      </c>
      <c r="D47" s="25">
        <v>3112</v>
      </c>
      <c r="E47" s="25">
        <v>5750</v>
      </c>
      <c r="F47" s="25">
        <v>2638</v>
      </c>
      <c r="G47" s="25">
        <v>3112</v>
      </c>
      <c r="H47" s="25">
        <v>5750</v>
      </c>
      <c r="I47" s="25">
        <v>1589</v>
      </c>
      <c r="J47" s="25">
        <v>1844</v>
      </c>
      <c r="K47" s="25">
        <v>3433</v>
      </c>
      <c r="L47" s="25">
        <v>1049</v>
      </c>
      <c r="M47" s="25">
        <v>1268</v>
      </c>
      <c r="N47" s="25">
        <v>2317</v>
      </c>
      <c r="O47" s="26">
        <v>60.24</v>
      </c>
      <c r="P47" s="26">
        <v>59.25</v>
      </c>
      <c r="Q47" s="26">
        <v>59.7</v>
      </c>
    </row>
    <row r="48" spans="1:17" ht="18.75" customHeight="1" hidden="1">
      <c r="A48" s="6"/>
      <c r="B48" s="9"/>
      <c r="C48" s="25" t="s">
        <v>33</v>
      </c>
      <c r="D48" s="25" t="s">
        <v>33</v>
      </c>
      <c r="E48" s="25" t="s">
        <v>33</v>
      </c>
      <c r="F48" s="25" t="s">
        <v>33</v>
      </c>
      <c r="G48" s="25" t="s">
        <v>33</v>
      </c>
      <c r="H48" s="25" t="s">
        <v>33</v>
      </c>
      <c r="I48" s="25">
        <v>0</v>
      </c>
      <c r="J48" s="25">
        <v>0</v>
      </c>
      <c r="K48" s="25">
        <v>0</v>
      </c>
      <c r="L48" s="25" t="s">
        <v>33</v>
      </c>
      <c r="M48" s="25" t="s">
        <v>33</v>
      </c>
      <c r="N48" s="25" t="s">
        <v>33</v>
      </c>
      <c r="O48" s="26" t="s">
        <v>33</v>
      </c>
      <c r="P48" s="26" t="s">
        <v>33</v>
      </c>
      <c r="Q48" s="26" t="s">
        <v>33</v>
      </c>
    </row>
    <row r="49" spans="1:17" ht="18.75" customHeight="1" hidden="1">
      <c r="A49" s="6"/>
      <c r="B49" s="8"/>
      <c r="C49" s="25">
        <v>2638</v>
      </c>
      <c r="D49" s="25">
        <v>3112</v>
      </c>
      <c r="E49" s="25">
        <v>5750</v>
      </c>
      <c r="F49" s="25">
        <v>2638</v>
      </c>
      <c r="G49" s="25">
        <v>3112</v>
      </c>
      <c r="H49" s="25">
        <v>5750</v>
      </c>
      <c r="I49" s="25">
        <v>1589</v>
      </c>
      <c r="J49" s="25">
        <v>1844</v>
      </c>
      <c r="K49" s="25">
        <v>3433</v>
      </c>
      <c r="L49" s="25">
        <v>1049</v>
      </c>
      <c r="M49" s="25">
        <v>1268</v>
      </c>
      <c r="N49" s="25">
        <v>2317</v>
      </c>
      <c r="O49" s="26">
        <v>60.24</v>
      </c>
      <c r="P49" s="26">
        <v>59.25</v>
      </c>
      <c r="Q49" s="26">
        <v>59.7</v>
      </c>
    </row>
    <row r="50" spans="1:17" ht="18.75" customHeight="1">
      <c r="A50" s="6">
        <v>15</v>
      </c>
      <c r="B50" s="24" t="s">
        <v>30</v>
      </c>
      <c r="C50" s="25">
        <v>1215</v>
      </c>
      <c r="D50" s="25">
        <v>1429</v>
      </c>
      <c r="E50" s="25">
        <v>2644</v>
      </c>
      <c r="F50" s="25">
        <v>1214</v>
      </c>
      <c r="G50" s="25">
        <v>1429</v>
      </c>
      <c r="H50" s="25">
        <v>2643</v>
      </c>
      <c r="I50" s="25">
        <v>761</v>
      </c>
      <c r="J50" s="25">
        <v>885</v>
      </c>
      <c r="K50" s="25">
        <v>1646</v>
      </c>
      <c r="L50" s="25">
        <v>453</v>
      </c>
      <c r="M50" s="25">
        <v>544</v>
      </c>
      <c r="N50" s="25">
        <v>997</v>
      </c>
      <c r="O50" s="26">
        <v>62.69</v>
      </c>
      <c r="P50" s="26">
        <v>61.93</v>
      </c>
      <c r="Q50" s="26">
        <v>62.28</v>
      </c>
    </row>
    <row r="51" spans="1:17" ht="18.75" customHeight="1" hidden="1">
      <c r="A51" s="6"/>
      <c r="B51" s="9"/>
      <c r="C51" s="25" t="s">
        <v>33</v>
      </c>
      <c r="D51" s="25" t="s">
        <v>33</v>
      </c>
      <c r="E51" s="25" t="s">
        <v>33</v>
      </c>
      <c r="F51" s="25" t="s">
        <v>33</v>
      </c>
      <c r="G51" s="25" t="s">
        <v>33</v>
      </c>
      <c r="H51" s="25" t="s">
        <v>33</v>
      </c>
      <c r="I51" s="25">
        <v>0</v>
      </c>
      <c r="J51" s="25">
        <v>0</v>
      </c>
      <c r="K51" s="25">
        <v>0</v>
      </c>
      <c r="L51" s="25" t="s">
        <v>33</v>
      </c>
      <c r="M51" s="25" t="s">
        <v>33</v>
      </c>
      <c r="N51" s="25" t="s">
        <v>33</v>
      </c>
      <c r="O51" s="26" t="s">
        <v>33</v>
      </c>
      <c r="P51" s="26" t="s">
        <v>33</v>
      </c>
      <c r="Q51" s="26" t="s">
        <v>33</v>
      </c>
    </row>
    <row r="52" spans="1:17" ht="18.75" customHeight="1" hidden="1">
      <c r="A52" s="6"/>
      <c r="B52" s="8"/>
      <c r="C52" s="25">
        <v>1215</v>
      </c>
      <c r="D52" s="25">
        <v>1429</v>
      </c>
      <c r="E52" s="25">
        <v>2644</v>
      </c>
      <c r="F52" s="25">
        <v>1214</v>
      </c>
      <c r="G52" s="25">
        <v>1429</v>
      </c>
      <c r="H52" s="25">
        <v>2643</v>
      </c>
      <c r="I52" s="25">
        <v>761</v>
      </c>
      <c r="J52" s="25">
        <v>885</v>
      </c>
      <c r="K52" s="25">
        <v>1646</v>
      </c>
      <c r="L52" s="25">
        <v>453</v>
      </c>
      <c r="M52" s="25">
        <v>544</v>
      </c>
      <c r="N52" s="25">
        <v>997</v>
      </c>
      <c r="O52" s="26">
        <v>62.69</v>
      </c>
      <c r="P52" s="26">
        <v>61.93</v>
      </c>
      <c r="Q52" s="26">
        <v>62.28</v>
      </c>
    </row>
    <row r="53" spans="1:17" ht="18.75" customHeight="1">
      <c r="A53" s="6">
        <v>16</v>
      </c>
      <c r="B53" s="24" t="s">
        <v>31</v>
      </c>
      <c r="C53" s="25">
        <v>60</v>
      </c>
      <c r="D53" s="25">
        <v>65</v>
      </c>
      <c r="E53" s="25">
        <v>125</v>
      </c>
      <c r="F53" s="25">
        <v>60</v>
      </c>
      <c r="G53" s="25">
        <v>65</v>
      </c>
      <c r="H53" s="25">
        <v>125</v>
      </c>
      <c r="I53" s="25">
        <v>44</v>
      </c>
      <c r="J53" s="25">
        <v>44</v>
      </c>
      <c r="K53" s="25">
        <v>88</v>
      </c>
      <c r="L53" s="25">
        <v>16</v>
      </c>
      <c r="M53" s="25">
        <v>21</v>
      </c>
      <c r="N53" s="25">
        <v>37</v>
      </c>
      <c r="O53" s="26">
        <v>73.33</v>
      </c>
      <c r="P53" s="26">
        <v>67.69</v>
      </c>
      <c r="Q53" s="26">
        <v>70.4</v>
      </c>
    </row>
    <row r="54" spans="1:17" ht="18.75" customHeight="1" hidden="1">
      <c r="A54" s="6"/>
      <c r="B54" s="9"/>
      <c r="C54" s="25" t="e">
        <f>IF(OR(#REF!="",#REF!=0),"",#REF!)</f>
        <v>#REF!</v>
      </c>
      <c r="D54" s="25" t="e">
        <f>IF(OR(#REF!="",#REF!=0),"",#REF!)</f>
        <v>#REF!</v>
      </c>
      <c r="E54" s="25" t="e">
        <f>IF(OR(B53="",C54=""),"",SUM(C54:D54))</f>
        <v>#REF!</v>
      </c>
      <c r="F54" s="25" t="e">
        <f>IF(OR(#REF!="",C54=""),"",#REF!)</f>
        <v>#REF!</v>
      </c>
      <c r="G54" s="25" t="e">
        <f>IF(OR(#REF!="",D54=""),"",#REF!)</f>
        <v>#REF!</v>
      </c>
      <c r="H54" s="25" t="e">
        <f>IF(OR(B53="",F54="",G54=""),"",SUM(F54:G54))</f>
        <v>#REF!</v>
      </c>
      <c r="I54" s="25" t="e">
        <f>IF(#REF!="","",#REF!)</f>
        <v>#REF!</v>
      </c>
      <c r="J54" s="25" t="e">
        <f>IF(#REF!="","",#REF!)</f>
        <v>#REF!</v>
      </c>
      <c r="K54" s="25" t="e">
        <f>IF(B53="","",SUM(I54:J54))</f>
        <v>#REF!</v>
      </c>
      <c r="L54" s="25" t="e">
        <f>IF(OR(F54="",C54=""),"",F54-I54)</f>
        <v>#REF!</v>
      </c>
      <c r="M54" s="25" t="e">
        <f>IF(OR(G54="",D54=""),"",G54-J54)</f>
        <v>#REF!</v>
      </c>
      <c r="N54" s="25" t="e">
        <f>IF(OR(B53="",L54="",M54=""),"",SUM(L54:M54))</f>
        <v>#REF!</v>
      </c>
      <c r="O54" s="26" t="e">
        <f>IF(OR(B53="",C54=""),"",IF(F54=0,0,IF(I54=0,0,ROUND(I54/F54*100,2))))</f>
        <v>#REF!</v>
      </c>
      <c r="P54" s="26" t="e">
        <f>IF(OR(B53="",D54=""),"",IF(G54=0,0,IF(J54=0,0,ROUND(J54/G54*100,2))))</f>
        <v>#REF!</v>
      </c>
      <c r="Q54" s="26" t="e">
        <f>IF(OR(B53="",C54="",D54=""),"",IF(H54=0,0,IF(K54=0,0,ROUND(K54/H54*100,2))))</f>
        <v>#REF!</v>
      </c>
    </row>
    <row r="55" spans="1:17" ht="18.75" customHeight="1" hidden="1">
      <c r="A55" s="6"/>
      <c r="B55" s="8"/>
      <c r="C55" s="25" t="e">
        <f>IF(OR(B53="",C53=""),"",SUM(C53:C54))</f>
        <v>#REF!</v>
      </c>
      <c r="D55" s="25" t="e">
        <f>IF(OR(B53="",D53=""),"",SUM(D53:D54))</f>
        <v>#REF!</v>
      </c>
      <c r="E55" s="25" t="e">
        <f>IF(OR(B53="",C55=""),"",SUM(C55:D55))</f>
        <v>#REF!</v>
      </c>
      <c r="F55" s="25" t="e">
        <f>IF(OR(B53="",F53=""),"",SUM(F53:F54))</f>
        <v>#REF!</v>
      </c>
      <c r="G55" s="25" t="e">
        <f>IF(OR(B53="",G53=""),"",SUM(G53:G54))</f>
        <v>#REF!</v>
      </c>
      <c r="H55" s="25" t="e">
        <f>IF(OR(B53="",F55=""),"",SUM(F55:G55))</f>
        <v>#REF!</v>
      </c>
      <c r="I55" s="25" t="e">
        <f>IF(B53="","",SUM(I53:I54))</f>
        <v>#REF!</v>
      </c>
      <c r="J55" s="25" t="e">
        <f>IF(B53="","",SUM(J53:J54))</f>
        <v>#REF!</v>
      </c>
      <c r="K55" s="25" t="e">
        <f>IF(B53="","",SUM(I55:J55))</f>
        <v>#REF!</v>
      </c>
      <c r="L55" s="25" t="e">
        <f>IF(OR(F55="",C55=""),"",F55-I55)</f>
        <v>#REF!</v>
      </c>
      <c r="M55" s="25" t="e">
        <f>IF(OR(G55="",D55=""),"",G55-J55)</f>
        <v>#REF!</v>
      </c>
      <c r="N55" s="25" t="e">
        <f>IF(OR(B53="",L55="",M55=""),"",SUM(L55:M55))</f>
        <v>#REF!</v>
      </c>
      <c r="O55" s="26" t="e">
        <f>IF(OR(B53="",C55=""),"",IF(F55=0,0,IF(I55=0,0,ROUND(I55/F55*100,2))))</f>
        <v>#REF!</v>
      </c>
      <c r="P55" s="26" t="e">
        <f>IF(OR(B53="",D55=""),"",IF(G55=0,0,IF(J55=0,0,ROUND(J55/G55*100,2))))</f>
        <v>#REF!</v>
      </c>
      <c r="Q55" s="26" t="e">
        <f>IF(OR(B53="",C55="",D55=""),"",IF(H55=0,0,IF(K55=0,0,ROUND(K55/H55*100,2))))</f>
        <v>#REF!</v>
      </c>
    </row>
    <row r="56" spans="1:17" ht="18.75" customHeight="1" hidden="1">
      <c r="A56" s="34"/>
      <c r="C56" s="25" t="e">
        <f>IF(OR(#REF!="",#REF!=0),"",#REF!)</f>
        <v>#REF!</v>
      </c>
      <c r="D56" s="25" t="e">
        <f>IF(OR(#REF!="",#REF!=0),"",#REF!)</f>
        <v>#REF!</v>
      </c>
      <c r="E56" s="25" t="e">
        <f>IF(OR(#REF!="",C56=""),"",SUM(C56:D56))</f>
        <v>#REF!</v>
      </c>
      <c r="F56" s="25" t="e">
        <f>IF(OR(#REF!="",C56=""),"",#REF!)</f>
        <v>#REF!</v>
      </c>
      <c r="G56" s="25" t="e">
        <f>IF(OR(#REF!="",D56=""),"",#REF!)</f>
        <v>#REF!</v>
      </c>
      <c r="H56" s="25" t="e">
        <f>IF(OR(#REF!="",F56="",G56=""),"",SUM(F56:G56))</f>
        <v>#REF!</v>
      </c>
      <c r="I56" s="25" t="e">
        <f>IF(#REF!="","",#REF!)</f>
        <v>#REF!</v>
      </c>
      <c r="J56" s="25" t="e">
        <f>IF(#REF!="","",#REF!)</f>
        <v>#REF!</v>
      </c>
      <c r="K56" s="25" t="e">
        <f>IF(#REF!="","",SUM(I56:J56))</f>
        <v>#REF!</v>
      </c>
      <c r="L56" s="25" t="e">
        <f>IF(OR(F56="",C56=""),"",F56-I56)</f>
        <v>#REF!</v>
      </c>
      <c r="M56" s="25" t="e">
        <f>IF(OR(G56="",D56=""),"",G56-J56)</f>
        <v>#REF!</v>
      </c>
      <c r="N56" s="25" t="e">
        <f>IF(OR(#REF!="",L56="",M56=""),"",SUM(L56:M56))</f>
        <v>#REF!</v>
      </c>
      <c r="O56" s="26" t="e">
        <f>IF(OR(#REF!="",C56=""),"",IF(F56=0,0,IF(I56=0,0,ROUND(I56/F56*100,2))))</f>
        <v>#REF!</v>
      </c>
      <c r="P56" s="26" t="e">
        <f>IF(OR(#REF!="",D56=""),"",IF(G56=0,0,IF(J56=0,0,ROUND(J56/G56*100,2))))</f>
        <v>#REF!</v>
      </c>
      <c r="Q56" s="26" t="e">
        <f>IF(OR(#REF!="",C56="",D56=""),"",IF(H56=0,0,IF(K56=0,0,ROUND(K56/H56*100,2))))</f>
        <v>#REF!</v>
      </c>
    </row>
    <row r="57" spans="1:17" ht="18.75" customHeight="1" hidden="1">
      <c r="A57" s="18"/>
      <c r="B57" s="4"/>
      <c r="C57" s="25" t="e">
        <f>IF(OR(#REF!="",#REF!=""),"",SUM(C56:C56))</f>
        <v>#REF!</v>
      </c>
      <c r="D57" s="25" t="e">
        <f>IF(OR(#REF!="",#REF!=""),"",SUM(D56:D56))</f>
        <v>#REF!</v>
      </c>
      <c r="E57" s="25" t="e">
        <f>IF(OR(#REF!="",C57=""),"",SUM(C57:D57))</f>
        <v>#REF!</v>
      </c>
      <c r="F57" s="25" t="e">
        <f>IF(OR(#REF!="",#REF!=""),"",SUM(F56:F56))</f>
        <v>#REF!</v>
      </c>
      <c r="G57" s="25" t="e">
        <f>IF(OR(#REF!="",#REF!=""),"",SUM(G56:G56))</f>
        <v>#REF!</v>
      </c>
      <c r="H57" s="25" t="e">
        <f>IF(OR(#REF!="",F57=""),"",SUM(F57:G57))</f>
        <v>#REF!</v>
      </c>
      <c r="I57" s="25" t="e">
        <f>IF(#REF!="","",SUM(I56:I56))</f>
        <v>#REF!</v>
      </c>
      <c r="J57" s="25" t="e">
        <f>IF(#REF!="","",SUM(J56:J56))</f>
        <v>#REF!</v>
      </c>
      <c r="K57" s="25" t="e">
        <f>IF(#REF!="","",SUM(I57:J57))</f>
        <v>#REF!</v>
      </c>
      <c r="L57" s="25" t="e">
        <f>IF(OR(F57="",C57=""),"",F57-I57)</f>
        <v>#REF!</v>
      </c>
      <c r="M57" s="25" t="e">
        <f>IF(OR(G57="",D57=""),"",G57-J57)</f>
        <v>#REF!</v>
      </c>
      <c r="N57" s="25" t="e">
        <f>IF(OR(#REF!="",L57="",M57=""),"",SUM(L57:M57))</f>
        <v>#REF!</v>
      </c>
      <c r="O57" s="26" t="e">
        <f>IF(OR(#REF!="",C57=""),"",IF(F57=0,0,IF(I57=0,0,ROUND(I57/F57*100,2))))</f>
        <v>#REF!</v>
      </c>
      <c r="P57" s="26" t="e">
        <f>IF(OR(#REF!="",D57=""),"",IF(G57=0,0,IF(J57=0,0,ROUND(J57/G57*100,2))))</f>
        <v>#REF!</v>
      </c>
      <c r="Q57" s="26" t="e">
        <f>IF(OR(#REF!="",C57="",D57=""),"",IF(H57=0,0,IF(K57=0,0,ROUND(K57/H57*100,2))))</f>
        <v>#REF!</v>
      </c>
    </row>
    <row r="58" ht="13.5">
      <c r="Q58" s="35" t="s">
        <v>34</v>
      </c>
    </row>
  </sheetData>
  <sheetProtection/>
  <mergeCells count="9">
    <mergeCell ref="A26:A28"/>
    <mergeCell ref="B26:B28"/>
    <mergeCell ref="A3:B3"/>
    <mergeCell ref="P4:Q4"/>
    <mergeCell ref="C5:E5"/>
    <mergeCell ref="O5:Q5"/>
    <mergeCell ref="L5:N5"/>
    <mergeCell ref="I5:K5"/>
    <mergeCell ref="F5:H5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（株）エイチ・アイ・ディ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投票者数調（衆比）</dc:subject>
  <dc:creator/>
  <cp:keywords/>
  <dc:description/>
  <cp:lastModifiedBy>札幌市選挙管理委員会</cp:lastModifiedBy>
  <cp:lastPrinted>2017-10-25T04:54:41Z</cp:lastPrinted>
  <dcterms:created xsi:type="dcterms:W3CDTF">1998-03-11T06:10:56Z</dcterms:created>
  <dcterms:modified xsi:type="dcterms:W3CDTF">2017-10-25T07:06:02Z</dcterms:modified>
  <cp:category/>
  <cp:version/>
  <cp:contentType/>
  <cp:contentStatus/>
</cp:coreProperties>
</file>